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charts/chart3.xml" ContentType="application/vnd.openxmlformats-officedocument.drawingml.chart+xml"/>
  <Override PartName="/xl/charts/chart4.xml" ContentType="application/vnd.openxmlformats-officedocument.drawingml.chart+xml"/>
  <Override PartName="/xl/charts/chart8.xml" ContentType="application/vnd.openxmlformats-officedocument.drawingml.chart+xml"/>
  <Override PartName="/xl/charts/chart6.xml" ContentType="application/vnd.openxmlformats-officedocument.drawingml.chart+xml"/>
  <Override PartName="/xl/charts/chart9.xml" ContentType="application/vnd.openxmlformats-officedocument.drawingml.chart+xml"/>
  <Override PartName="/xl/charts/chart7.xml" ContentType="application/vnd.openxmlformats-officedocument.drawingml.chart+xml"/>
  <Override PartName="/xl/charts/chart10.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adme_Settings" state="visible" r:id="rId3"/>
    <sheet sheetId="2" name="Archive" state="visible" r:id="rId4"/>
    <sheet sheetId="3" name="Summary" state="visible" r:id="rId5"/>
    <sheet sheetId="4" name="Dashboard" state="visible" r:id="rId6"/>
    <sheet sheetId="5" name="Edges" state="visible" r:id="rId7"/>
    <sheet sheetId="6" name="Vertices" state="visible" r:id="rId8"/>
    <sheet sheetId="7" name="SNA Metrics" state="visible" r:id="rId9"/>
    <sheet sheetId="8" name="TMP" state="visible" r:id="rId10"/>
    <sheet sheetId="9" name="TMP_NODES" state="visible" r:id="rId11"/>
  </sheets>
  <definedNames>
    <definedName name="NoMetricMessage" localSheetId="6">'SNA Metrics'!$AC$3</definedName>
    <definedName name="DynamicFilterSourceColumnRange" localSheetId="6">'SNA Metrics'!$AC$4</definedName>
    <definedName name="NotAvailable" localSheetId="6">'SNA Metrics'!$AC$2</definedName>
    <definedName name="BinDivisor" localSheetId="6">'SNA Metrics'!$AC$2</definedName>
    <definedName name="DynamicFilterForceCalculationRange" localSheetId="6">'SNA Metrics'!$U$82:$V$81</definedName>
  </definedNames>
  <calcPr/>
</workbook>
</file>

<file path=xl/comments1.xml><?xml version="1.0" encoding="utf-8"?>
<comments xmlns="http://schemas.openxmlformats.org/spreadsheetml/2006/main">
  <authors>
    <author/>
  </authors>
  <commentList>
    <comment ref="N1" authorId="0">
      <text>
        <t xml:space="preserve">DO NOT DELETE OR MOVE THIS COLUMN</t>
      </text>
    </comment>
  </commentList>
</comments>
</file>

<file path=xl/comments2.xml><?xml version="1.0" encoding="utf-8"?>
<comments xmlns="http://schemas.openxmlformats.org/spreadsheetml/2006/main">
  <authors>
    <author/>
  </authors>
  <commentList>
    <comment ref="A1" authorId="0">
      <text>
        <t xml:space="preserve">DO NOT DELETE OR MOVE THIS COLUMN</t>
      </text>
    </comment>
  </commentList>
</comments>
</file>

<file path=xl/sharedStrings.xml><?xml version="1.0" encoding="utf-8"?>
<sst xmlns="http://schemas.openxmlformats.org/spreadsheetml/2006/main" count="37443" uniqueCount="16802">
  <si>
    <t>TAGS v3.1</t>
  </si>
  <si>
    <t>Created by mhawksey. Read more about this at:</t>
  </si>
  <si>
    <t>http://mashe.hawksey.info/twitter-archive-tagsv3/</t>
  </si>
  <si>
    <t>With this spreadsheet you can:</t>
  </si>
  <si>
    <t>- automatically pull results from a Twitter Search into a Google Spreadsheet
</t>
  </si>
  <si>
    <t>Instructions:</t>
  </si>
  <si>
    <t>Setup videos: 
Basic - http://youtu.be/mTiUiGYi8Vc    
Advanced - http://youtu.be/OnRPDIfC_5w
1. Enter settings for search term etc below
2. To test the collection from the menu above select Twitter -&gt; Test Collection (you might need to hit the setup button twice. The first time prompts for script authorisation, before you can run the setup properly)
3. You can control the type of data returned by changing the column heading 
4. To automatically collect results set a script trigger by Tools -&gt; Script Editor then Triggers -&gt; Current script's triggers... -&gt; 'No trigger set up. Click here to add one now'. Then select collectTweets for Run and Time-driven for Events and choose Day timer for daily updates or Week timer for weekly. 
5. If you aren't getting any results back it usually indicates that you are being rate limited. To improve the number of results you can get run the Twitter &gt; API Authentication
*Note* TAGS - Advanced options require API Authentication</t>
  </si>
  <si>
    <t>Settings:</t>
  </si>
  <si>
    <t>Who are you</t>
  </si>
  <si>
    <t>jenterysayers.com</t>
  </si>
  <si>
    <t>&lt;- twitter like to know who you are site/blog url. Without this Twitter might stop giving results to you</t>
  </si>
  <si>
    <t>Search term</t>
  </si>
  <si>
    <t>#yearofulysses</t>
  </si>
  <si>
    <t>&lt;- can be as complex as you like and include search operators</t>
  </si>
  <si>
    <t>Period</t>
  </si>
  <si>
    <t>default</t>
  </si>
  <si>
    <t>&lt;- if NOT using default switch to 'paged' below</t>
  </si>
  <si>
    <t>No. results</t>
  </si>
  <si>
    <t>&lt;- how greedy you want the search to be (max 1500 per search)</t>
  </si>
  <si>
    <t>Continuous/paged</t>
  </si>
  <si>
    <t>continuous</t>
  </si>
  <si>
    <t>&lt;- continuous will add results to a single sheet, paged adds results to a new sheet</t>
  </si>
  <si>
    <t>Last since_id</t>
  </si>
  <si>
    <t>Make interactive</t>
  </si>
  <si>
    <t>Turn your archive into an interactive online resource using TAGSExplorer - see http://bit.ly/TAGSsetup</t>
  </si>
  <si>
    <t>id_str</t>
  </si>
  <si>
    <t>from_user</t>
  </si>
  <si>
    <t>text</t>
  </si>
  <si>
    <t>created_at</t>
  </si>
  <si>
    <t>time</t>
  </si>
  <si>
    <t>geo_coordinates</t>
  </si>
  <si>
    <t>iso_language_code</t>
  </si>
  <si>
    <t>to_user</t>
  </si>
  <si>
    <t>to_user_id_str</t>
  </si>
  <si>
    <t>from_user_id_str</t>
  </si>
  <si>
    <t>in_reply_to_status_id_str</t>
  </si>
  <si>
    <t>source</t>
  </si>
  <si>
    <t>profile_image_url</t>
  </si>
  <si>
    <t>status_url</t>
  </si>
  <si>
    <t>entities_str</t>
  </si>
  <si>
    <t>344562517026160642 </t>
  </si>
  <si>
    <t>Yellworque</t>
  </si>
  <si>
    <t>Hans Gabler breaking out the Lucie Noël impersonation. A nice complement to his Nora Barnacle. #yearofUlysses</t>
  </si>
  <si>
    <t>Tue, 11 Jun 2013 21:11:20 +0000</t>
  </si>
  <si>
    <t>fr</t>
  </si>
  <si>
    <t>&amp;lt;a href=&amp;quot;http://twitter.com/&amp;quot;&amp;gt;web&amp;lt;/a&amp;gt;</t>
  </si>
  <si>
    <t>http://a0.twimg.com/profile_images/1177342213/Degas2_normal.jpg</t>
  </si>
  <si>
    <t>http://twitter.com/Yellworque/statuses/344562517026160642</t>
  </si>
  <si>
    <t>{"urls":[],"hashtags":[{"text":"yearofUlysses","indices":[95,109]}],"user_mentions":[]}</t>
  </si>
  <si>
    <t>344507891836911617 </t>
  </si>
  <si>
    <t>Katherine_Ebury</t>
  </si>
  <si>
    <t>RT @Yellworque: Hans Gabler asks, "Why did the Hound of the Baskervilles not bark?" #YearOfUlysses</t>
  </si>
  <si>
    <t>Tue, 11 Jun 2013 17:34:16 +0000</t>
  </si>
  <si>
    <t>en</t>
  </si>
  <si>
    <t>&amp;lt;a href=&amp;quot;http://twitter.com/download/iphone&amp;quot;&amp;gt;Twitter for iPhone&amp;lt;/a&amp;gt;</t>
  </si>
  <si>
    <t>http://a0.twimg.com/profile_images/2504295699/334501_781923638824_742495691_o_normal.jpg</t>
  </si>
  <si>
    <t>http://twitter.com/Katherine_Ebury/statuses/344507891836911617</t>
  </si>
  <si>
    <t>{"urls":[],"hashtags":[{"text":"YearOfUlysses","indices":[84,98]}],"user_mentions":[{"id":220569034,"name":"Ronan Crowley","indices":[3,14],"screen_name":"Yellworque","id_str":"220569034"}]}</t>
  </si>
  <si>
    <t>344498993218342913 </t>
  </si>
  <si>
    <t>Hans Gabler asks, "Why did the Hound of the Baskervilles not bark?" #YearOfUlysses</t>
  </si>
  <si>
    <t>Tue, 11 Jun 2013 16:58:55 +0000</t>
  </si>
  <si>
    <t>http://twitter.com/Yellworque/statuses/344498993218342913</t>
  </si>
  <si>
    <t>{"urls":[],"hashtags":[{"text":"YearOfUlysses","indices":[68,82]}],"user_mentions":[]}</t>
  </si>
  <si>
    <t>342423547471331328 </t>
  </si>
  <si>
    <t>alana_jf</t>
  </si>
  <si>
    <t>RT @jmhuculak: Michael Groden’s #yearofulysses. http://t.co/RZ5z8GGcqs #mvp</t>
  </si>
  <si>
    <t>Wed, 05 Jun 2013 23:31:50 +0000</t>
  </si>
  <si>
    <t>&amp;lt;a href=&amp;quot;http://twitter.com/tweetbutton&amp;quot;&amp;gt;Tweet Button&amp;lt;/a&amp;gt;</t>
  </si>
  <si>
    <t>http://a0.twimg.com/profile_images/2338152927/typewriters_normal.jpg</t>
  </si>
  <si>
    <t>http://twitter.com/alana_jf/statuses/342423547471331328</t>
  </si>
  <si>
    <t>{"urls":[{"expanded_url":"http://web.uvic.ca/~mvp1922/you-michael-groden/","indices":[48,70],"display_url":"web.uvic.ca/~mvp1922/you-m\u2026","url":"http://t.co/RZ5z8GGcqs"}],"hashtags":[{"text":"yearofulysses","indices":[32,46]},{"text":"mvp","indices":[71,75]}],"user_mentions":[{"id":19251811,"name":"Matt Huculak","indices":[3,13],"screen_name":"jmhuculak","id_str":"19251811"}]}</t>
  </si>
  <si>
    <t>342066386362843136 </t>
  </si>
  <si>
    <t>Literature_Geek</t>
  </si>
  <si>
    <t>Tue, 04 Jun 2013 23:52:36 +0000</t>
  </si>
  <si>
    <t>&amp;lt;a href=&amp;quot;http://www.tweetdeck.com&amp;quot;&amp;gt;TweetDeck&amp;lt;/a&amp;gt;</t>
  </si>
  <si>
    <t>http://a0.twimg.com/profile_images/1641666770/tracedavatar_normal.jpg</t>
  </si>
  <si>
    <t>http://twitter.com/Literature_Geek/statuses/342066386362843136</t>
  </si>
  <si>
    <t>342036776589852672 </t>
  </si>
  <si>
    <t>mkirschenbaum</t>
  </si>
  <si>
    <t>cc @Literature_Geek RT @jmhuculak Michael Groden’s #yearofulysses. http://t.co/kN5kvC7P7n #mvp</t>
  </si>
  <si>
    <t>Tue, 04 Jun 2013 21:54:56 +0000</t>
  </si>
  <si>
    <t>&amp;lt;a href=&amp;quot;http://twitterrific.com&amp;quot;&amp;gt;Twitterrific&amp;lt;/a&amp;gt;</t>
  </si>
  <si>
    <t>http://a0.twimg.com/profile_images/65216114/mgk-avatar1_normal.jpg</t>
  </si>
  <si>
    <t>http://twitter.com/mkirschenbaum/statuses/342036776589852672</t>
  </si>
  <si>
    <t>{"urls":[{"expanded_url":"http://web.uvic.ca/~mvp1922/you-michael-groden/","indices":[67,89],"display_url":"web.uvic.ca/~mvp1922/you-m\u2026","url":"http://t.co/kN5kvC7P7n"}],"hashtags":[{"text":"yearofulysses","indices":[51,65]},{"text":"mvp","indices":[90,94]}],"user_mentions":[{"id":89312744,"name":"Amanda Visconti","indices":[3,19],"screen_name":"Literature_Geek","id_str":"89312744"},{"id":19251811,"name":"Matt Huculak","indices":[23,33],"screen_name":"jmhuculak","id_str":"19251811"}]}</t>
  </si>
  <si>
    <t>342034983260655616 </t>
  </si>
  <si>
    <t>GhostProf</t>
  </si>
  <si>
    <t>Tue, 04 Jun 2013 21:47:49 +0000</t>
  </si>
  <si>
    <t>&amp;lt;a href=&amp;quot;http://twitter.com/#!/download/ipad&amp;quot;&amp;gt;Twitter for iPad&amp;lt;/a&amp;gt;</t>
  </si>
  <si>
    <t>http://a0.twimg.com/profile_images/3111326380/a384cf535382316da10f8094ea44eb23_normal.jpeg</t>
  </si>
  <si>
    <t>http://twitter.com/GhostProf/statuses/342034983260655616</t>
  </si>
  <si>
    <t>342033734511493121 </t>
  </si>
  <si>
    <t>Flip_JamesJoyce</t>
  </si>
  <si>
    <t>Tue, 04 Jun 2013 21:42:51 +0000</t>
  </si>
  <si>
    <t>http://a0.twimg.com/profile_images/3442416806/0ff9a9f812d0591ee6a8d68677bcd133_normal.jpeg</t>
  </si>
  <si>
    <t>http://twitter.com/Flip_JamesJoyce/statuses/342033734511493121</t>
  </si>
  <si>
    <t>342028782871392256 </t>
  </si>
  <si>
    <t>readywriting</t>
  </si>
  <si>
    <t>Tue, 04 Jun 2013 21:23:11 +0000</t>
  </si>
  <si>
    <t>http://a0.twimg.com/profile_images/3662335275/2030a297106c4dafe3eb48075c9d7d17_normal.jpeg</t>
  </si>
  <si>
    <t>http://twitter.com/readywriting/statuses/342028782871392256</t>
  </si>
  <si>
    <t>342028586993205250 </t>
  </si>
  <si>
    <t>jmhuculak</t>
  </si>
  <si>
    <t>Michael Groden’s #yearofulysses. http://t.co/RZ5z8GGcqs #mvp</t>
  </si>
  <si>
    <t>Tue, 04 Jun 2013 21:22:24 +0000</t>
  </si>
  <si>
    <t>http://a0.twimg.com/profile_images/3384407900/9ca14a83d80bd3abfe1c9f6521325d14_normal.png</t>
  </si>
  <si>
    <t>http://twitter.com/jmhuculak/statuses/342028586993205250</t>
  </si>
  <si>
    <t>{"urls":[{"expanded_url":"http://web.uvic.ca/~mvp1922/you-michael-groden/","indices":[33,55],"display_url":"web.uvic.ca/~mvp1922/you-m\u2026","url":"http://t.co/RZ5z8GGcqs"}],"hashtags":[{"text":"yearofulysses","indices":[17,31]},{"text":"mvp","indices":[56,60]}],"user_mentions":[]}</t>
  </si>
  <si>
    <t>341647496470208513 </t>
  </si>
  <si>
    <t>katietani</t>
  </si>
  <si>
    <t>RT @jmhuculak: Congress folks: check out #yearofulysses exhibit in special collections @UVicLib</t>
  </si>
  <si>
    <t>Mon, 03 Jun 2013 20:08:05 +0000</t>
  </si>
  <si>
    <t>http://a0.twimg.com/profile_images/2228242926/sky_diving_normal.jpg</t>
  </si>
  <si>
    <t>http://twitter.com/katietani/statuses/341647496470208513</t>
  </si>
  <si>
    <t>{"urls":[],"hashtags":[{"text":"yearofulysses","indices":[41,55]}],"user_mentions":[{"id":19251811,"name":"Matt Huculak","indices":[3,13],"screen_name":"jmhuculak","id_str":"19251811"},{"id":17201942,"name":"UVic Libraries","indices":[87,95],"screen_name":"UVicLib","id_str":"17201942"}]}</t>
  </si>
  <si>
    <t>341640925270900736 </t>
  </si>
  <si>
    <t>Mon, 03 Jun 2013 19:41:58 +0000</t>
  </si>
  <si>
    <t>http://twitter.com/GhostProf/statuses/341640925270900736</t>
  </si>
  <si>
    <t>341637973974085632 </t>
  </si>
  <si>
    <t>Congress folks: check out #yearofulysses exhibit in special collections @UVicLib</t>
  </si>
  <si>
    <t>Mon, 03 Jun 2013 19:30:14 +0000</t>
  </si>
  <si>
    <t>http://twitter.com/jmhuculak/statuses/341637973974085632</t>
  </si>
  <si>
    <t>{"urls":[],"hashtags":[{"text":"yearofulysses","indices":[26,40]}],"user_mentions":[{"id":17201942,"name":"UVic Libraries","indices":[72,80],"screen_name":"UVicLib","id_str":"17201942"}]}</t>
  </si>
  <si>
    <t>340423994618552320 </t>
  </si>
  <si>
    <t>expat_46</t>
  </si>
  <si>
    <t>RT @plurabelle: #yearofulysses One of my fav things about Joyce is his humor. But for me there is smething breathtaking about the end, a silent awe, not LOL</t>
  </si>
  <si>
    <t>Fri, 31 May 2013 11:06:19 +0000</t>
  </si>
  <si>
    <t>http://a0.twimg.com/sticky/default_profile_images/default_profile_1_normal.png</t>
  </si>
  <si>
    <t>http://twitter.com/expat_46/statuses/340423994618552320</t>
  </si>
  <si>
    <t>{"urls":[],"hashtags":[{"text":"yearofulysses","indices":[16,30]}],"user_mentions":[{"id":15451658,"name":"Laura Hensch","indices":[3,14],"screen_name":"plurabelle","id_str":"15451658"}]}</t>
  </si>
  <si>
    <t>340423724836720640 </t>
  </si>
  <si>
    <t>RT @mchlstvns: @plurabelle won't lie, Molly's predicament and the final passage get me every time. #yearofulysses #openlyweep</t>
  </si>
  <si>
    <t>Fri, 31 May 2013 11:05:15 +0000</t>
  </si>
  <si>
    <t>338003346512289792</t>
  </si>
  <si>
    <t>http://twitter.com/expat_46/statuses/340423724836720640</t>
  </si>
  <si>
    <t>{"urls":[],"hashtags":[{"text":"yearofulysses","indices":[99,113]},{"text":"openlyweep","indices":[114,125]}],"user_mentions":[{"id":242180541,"name":"mchlstvns_ebooks","indices":[3,13],"screen_name":"mchlstvns","id_str":"242180541"},{"id":15451658,"name":"Laura Hensch","indices":[15,26],"screen_name":"plurabelle","id_str":"15451658"}]}</t>
  </si>
  <si>
    <t>340423687943634944 </t>
  </si>
  <si>
    <t>RT @plurabelle: Thank you for having me, #yearofulysses!  And thanks for the wonderful program you've put on all year. Here's to U and expired copyrights!</t>
  </si>
  <si>
    <t>Fri, 31 May 2013 11:05:06 +0000</t>
  </si>
  <si>
    <t>http://twitter.com/expat_46/statuses/340423687943634944</t>
  </si>
  <si>
    <t>{"urls":[],"hashtags":[{"text":"yearofulysses","indices":[41,55]}],"user_mentions":[{"id":15451658,"name":"Laura Hensch","indices":[3,14],"screen_name":"plurabelle","id_str":"15451658"}]}</t>
  </si>
  <si>
    <t>338011564475047937 </t>
  </si>
  <si>
    <t>OpenJoyce</t>
  </si>
  <si>
    <t>@plurabelle sorry to have missed today's #yearofulysses</t>
  </si>
  <si>
    <t>Fri, 24 May 2013 19:20:11 +0000</t>
  </si>
  <si>
    <t>plurabelle</t>
  </si>
  <si>
    <t>338004893073821696</t>
  </si>
  <si>
    <t>http://a0.twimg.com/profile_images/3332632386/b0cafc7a4ec1d30ace721dab7cb6d052_normal.png</t>
  </si>
  <si>
    <t>http://twitter.com/OpenJoyce/statuses/338011564475047937</t>
  </si>
  <si>
    <t>{"urls":[],"hashtags":[{"text":"yearofulysses","indices":[41,55]}],"user_mentions":[{"id":15451658,"name":"Laura Hensch","indices":[0,11],"screen_name":"plurabelle","id_str":"15451658"}]}</t>
  </si>
  <si>
    <t>338008351885627392 </t>
  </si>
  <si>
    <t>BobRBogle</t>
  </si>
  <si>
    <t>(Hope the hashtag isn't so long next year. #yearofulysses)</t>
  </si>
  <si>
    <t>Fri, 24 May 2013 19:07:25 +0000</t>
  </si>
  <si>
    <t>http://a0.twimg.com/profile_images/3636052098/4994bdc3c88d89c29342f3b7879f7d7c_normal.jpeg</t>
  </si>
  <si>
    <t>http://twitter.com/BobRBogle/statuses/338008351885627392</t>
  </si>
  <si>
    <t>{"urls":[],"hashtags":[{"text":"yearofulysses","indices":[43,57]}],"user_mentions":[]}</t>
  </si>
  <si>
    <t>338004893073821696 </t>
  </si>
  <si>
    <t>Thank you for having me, #yearofulysses!  And thanks for the wonderful program you've put on all year. Here's to U and expired copyrights!</t>
  </si>
  <si>
    <t>Fri, 24 May 2013 18:53:40 +0000</t>
  </si>
  <si>
    <t>http://a0.twimg.com/profile_images/2768857103/e447d19637e214d7da9cfbaeae079ab4_normal.jpeg</t>
  </si>
  <si>
    <t>http://twitter.com/plurabelle/statuses/338004893073821696</t>
  </si>
  <si>
    <t>{"urls":[],"hashtags":[{"text":"yearofulysses","indices":[25,39]}],"user_mentions":[]}</t>
  </si>
  <si>
    <t>338004417657856002 </t>
  </si>
  <si>
    <t>mchlstvns</t>
  </si>
  <si>
    <t>@plurabelle won't lie, Molly's predicament and the final passage get me every time. #yearofulysses #openlyweep</t>
  </si>
  <si>
    <t>Fri, 24 May 2013 18:51:47 +0000</t>
  </si>
  <si>
    <t>&amp;lt;a href=&amp;quot;http://twitter.com/download/android&amp;quot;&amp;gt;Twitter for Android&amp;lt;/a&amp;gt;</t>
  </si>
  <si>
    <t>http://a0.twimg.com/profile_images/1777407725/ms_normal.jpg</t>
  </si>
  <si>
    <t>http://twitter.com/mchlstvns/statuses/338004417657856002</t>
  </si>
  <si>
    <t>{"urls":[],"hashtags":[{"text":"yearofulysses","indices":[84,98]},{"text":"openlyweep","indices":[99,110]}],"user_mentions":[{"id":15451658,"name":"Laura Hensch","indices":[0,11],"screen_name":"plurabelle","id_str":"15451658"}]}</t>
  </si>
  <si>
    <t>338003993441730560 </t>
  </si>
  <si>
    <t>#yearofulysses Thanks to @plurabelle, &amp;amp; for all these chats all year long!</t>
  </si>
  <si>
    <t>Fri, 24 May 2013 18:50:06 +0000</t>
  </si>
  <si>
    <t>http://twitter.com/BobRBogle/statuses/338003993441730560</t>
  </si>
  <si>
    <t>{"urls":[],"hashtags":[{"text":"yearofulysses","indices":[0,14]}],"user_mentions":[{"id":15451658,"name":"Laura Hensch","indices":[25,36],"screen_name":"plurabelle","id_str":"15451658"}]}</t>
  </si>
  <si>
    <t>338003603421814784 </t>
  </si>
  <si>
    <t>Wharfrat1983</t>
  </si>
  <si>
    <t>@plurabelle yes punctuation is overrated thank you james joyce for teaching me that #yearofulysses</t>
  </si>
  <si>
    <t>Fri, 24 May 2013 18:48:33 +0000</t>
  </si>
  <si>
    <t>http://a0.twimg.com/profile_images/3278993057/d814870372212b4ce5e651a23f6eaf48_normal.jpeg</t>
  </si>
  <si>
    <t>http://twitter.com/Wharfrat1983/statuses/338003603421814784</t>
  </si>
  <si>
    <t>{"urls":[],"hashtags":[{"text":"yearofulysses","indices":[84,98]}],"user_mentions":[{"id":15451658,"name":"Laura Hensch","indices":[0,11],"screen_name":"plurabelle","id_str":"15451658"}]}</t>
  </si>
  <si>
    <t>338003346512289792 </t>
  </si>
  <si>
    <t>Well, #yearofulysses, unfortunately I have to go soon! Any last thoughts on "Penelope"?</t>
  </si>
  <si>
    <t>Fri, 24 May 2013 18:47:32 +0000</t>
  </si>
  <si>
    <t>http://twitter.com/plurabelle/statuses/338003346512289792</t>
  </si>
  <si>
    <t>{"urls":[],"hashtags":[{"text":"yearofulysses","indices":[6,20]}],"user_mentions":[]}</t>
  </si>
  <si>
    <t>338002970635563008 </t>
  </si>
  <si>
    <t>@BobRBogle #yearofulysses We were talking abt Joyce's claim that he hadnt interptd P as a "human apparition" but as earth, pre-/posthuman</t>
  </si>
  <si>
    <t>Fri, 24 May 2013 18:46:02 +0000</t>
  </si>
  <si>
    <t>338002233071370240</t>
  </si>
  <si>
    <t>http://twitter.com/plurabelle/statuses/338002970635563008</t>
  </si>
  <si>
    <t>{"urls":[],"hashtags":[{"text":"yearofulysses","indices":[11,25]}],"user_mentions":[{"id":606345587,"name":"Bob R Bogle","indices":[0,10],"screen_name":"BobRBogle","id_str":"606345587"}]}</t>
  </si>
  <si>
    <t>338002768231022592 </t>
  </si>
  <si>
    <t>@plurabelle Or the douchebaggy Buck Mulligan. There is no way that guy doesn't exist in real-life. No way.  #yearofulysses</t>
  </si>
  <si>
    <t>Fri, 24 May 2013 18:45:14 +0000</t>
  </si>
  <si>
    <t>338002516325306368</t>
  </si>
  <si>
    <t>http://twitter.com/Wharfrat1983/statuses/338002768231022592</t>
  </si>
  <si>
    <t>{"urls":[],"hashtags":[{"text":"yearofulysses","indices":[108,122]}],"user_mentions":[{"id":15451658,"name":"Laura Hensch","indices":[0,11],"screen_name":"plurabelle","id_str":"15451658"}]}</t>
  </si>
  <si>
    <t>338002516325306368 </t>
  </si>
  <si>
    <t>@Wharfrat1983 #yearofulysses Yeah, I've definitely met my share of humorless SDs and awkwardly lurking LBs in bars</t>
  </si>
  <si>
    <t>Fri, 24 May 2013 18:44:14 +0000</t>
  </si>
  <si>
    <t>338000787596791808</t>
  </si>
  <si>
    <t>http://twitter.com/plurabelle/statuses/338002516325306368</t>
  </si>
  <si>
    <t>{"urls":[],"hashtags":[{"text":"yearofulysses","indices":[14,28]}],"user_mentions":[{"id":194015879,"name":"Jason","indices":[0,13],"screen_name":"Wharfrat1983","id_str":"194015879"}]}</t>
  </si>
  <si>
    <t>338002233071370240 </t>
  </si>
  <si>
    <t>#yearofulysses I read MB's soliloquy as realistic enough. Dont really get the prehuman thing.</t>
  </si>
  <si>
    <t>Fri, 24 May 2013 18:43:06 +0000</t>
  </si>
  <si>
    <t>http://twitter.com/BobRBogle/statuses/338002233071370240</t>
  </si>
  <si>
    <t>{"urls":[],"hashtags":[{"text":"yearofulysses","indices":[0,14]}],"user_mentions":[]}</t>
  </si>
  <si>
    <t>338000787596791808 </t>
  </si>
  <si>
    <t>@plurabelle I think this quote explains why I love Ulysses.  Ulysses is about people I've met before. Its relatable.  #yearofulysses</t>
  </si>
  <si>
    <t>Fri, 24 May 2013 18:37:22 +0000</t>
  </si>
  <si>
    <t>337999760956993536</t>
  </si>
  <si>
    <t>http://twitter.com/Wharfrat1983/statuses/338000787596791808</t>
  </si>
  <si>
    <t>{"urls":[],"hashtags":[{"text":"yearofulysses","indices":[118,132]}],"user_mentions":[{"id":15451658,"name":"Laura Hensch","indices":[0,11],"screen_name":"plurabelle","id_str":"15451658"}]}</t>
  </si>
  <si>
    <t>337999950166249472 </t>
  </si>
  <si>
    <t>@plurabelle I've met a few women in Kentucky like that... #yearofulysses</t>
  </si>
  <si>
    <t>Fri, 24 May 2013 18:34:02 +0000</t>
  </si>
  <si>
    <t>http://twitter.com/Wharfrat1983/statuses/337999950166249472</t>
  </si>
  <si>
    <t>{"urls":[],"hashtags":[{"text":"yearofulysses","indices":[58,72]}],"user_mentions":[{"id":15451658,"name":"Laura Hensch","indices":[0,11],"screen_name":"plurabelle","id_str":"15451658"}]}</t>
  </si>
  <si>
    <t>337999760956993536 </t>
  </si>
  <si>
    <t>#yearofulysses"supposing I riskd having another [kid] not off [Boylan] though...but..Poldy has more spunk in him yes thatd be awfully jolly"</t>
  </si>
  <si>
    <t>Fri, 24 May 2013 18:33:17 +0000</t>
  </si>
  <si>
    <t>http://twitter.com/plurabelle/statuses/337999760956993536</t>
  </si>
  <si>
    <t>337998901518929922 </t>
  </si>
  <si>
    <t>#yearofulysses Word known to all men in S&amp;amp;C. Ellmann's argument in Gabler. I think MB finally begins reconciliation process w LB in P.</t>
  </si>
  <si>
    <t>Fri, 24 May 2013 18:29:52 +0000</t>
  </si>
  <si>
    <t>http://twitter.com/BobRBogle/statuses/337998901518929922</t>
  </si>
  <si>
    <t>337998870971813888 </t>
  </si>
  <si>
    <t>@Wharfrat1983 #yearofulysses No, yr noncritical view is important,there's an embarrassing danger of missing the point through too much crit</t>
  </si>
  <si>
    <t>Fri, 24 May 2013 18:29:45 +0000</t>
  </si>
  <si>
    <t>337998095977684992</t>
  </si>
  <si>
    <t>http://twitter.com/plurabelle/statuses/337998870971813888</t>
  </si>
  <si>
    <t>337998095977684992 </t>
  </si>
  <si>
    <t>I feel like I'm bring the intelligence level of this whole #yearofulysses way down  :-/  yikes.. This is why I catalog books, not study them</t>
  </si>
  <si>
    <t>Fri, 24 May 2013 18:26:40 +0000</t>
  </si>
  <si>
    <t>http://twitter.com/Wharfrat1983/statuses/337998095977684992</t>
  </si>
  <si>
    <t>{"urls":[],"hashtags":[{"text":"yearofulysses","indices":[59,73]}],"user_mentions":[]}</t>
  </si>
  <si>
    <t>337997619605413889 </t>
  </si>
  <si>
    <t>#yearofulysses the idea of "yes" as both a basic joining and a self-satisfaction/self-indulgence is maybe a way to think of P as "prehuman"</t>
  </si>
  <si>
    <t>Fri, 24 May 2013 18:24:46 +0000</t>
  </si>
  <si>
    <t>http://twitter.com/plurabelle/statuses/337997619605413889</t>
  </si>
  <si>
    <t>337997421781086210 </t>
  </si>
  <si>
    <t>@plurabelle Also, B and S's free-indirect-discourse begin in U with "yrself as others see you," which to me implies an ethics #yearofulysses</t>
  </si>
  <si>
    <t>Fri, 24 May 2013 18:23:59 +0000</t>
  </si>
  <si>
    <t>337996550452178944</t>
  </si>
  <si>
    <t>http://twitter.com/mchlstvns/statuses/337997421781086210</t>
  </si>
  <si>
    <t>{"urls":[],"hashtags":[{"text":"yearofulysses","indices":[126,140]}],"user_mentions":[{"id":15451658,"name":"Laura Hensch","indices":[0,11],"screen_name":"plurabelle","id_str":"15451658"}]}</t>
  </si>
  <si>
    <t>337996550452178944 </t>
  </si>
  <si>
    <t>#yearofulysses Yes, I do think that S&amp;amp;C is mb the turning point when S realizes he needs a mate, intellectually &amp;amp; otherwise</t>
  </si>
  <si>
    <t>Fri, 24 May 2013 18:20:31 +0000</t>
  </si>
  <si>
    <t>http://twitter.com/plurabelle/statuses/337996550452178944</t>
  </si>
  <si>
    <t>337996265549860864 </t>
  </si>
  <si>
    <t>earth2leo</t>
  </si>
  <si>
    <t>RT @arnoldgoldman: "@mvp1922: #yearofulysses So is she masturbating? She just got her period earlier in the episode." Class this week assured me it's possible.</t>
  </si>
  <si>
    <t>Fri, 24 May 2013 18:19:24 +0000</t>
  </si>
  <si>
    <t>http://a0.twimg.com/profile_images/2616786942/ayf0e2mef0yk1czg1877_normal.jpeg</t>
  </si>
  <si>
    <t>http://twitter.com/earth2leo/statuses/337996265549860864</t>
  </si>
  <si>
    <t>{"urls":[],"hashtags":[{"text":"yearofulysses","indices":[30,44]}],"user_mentions":[{"id":334084186,"name":"Arnold Goldman","indices":[3,17],"screen_name":"arnoldgoldman","id_str":"334084186"},{"id":591539889,"name":"Modernist Versions","indices":[20,28],"screen_name":"mvp1922","id_str":"591539889"}]}</t>
  </si>
  <si>
    <t>337996112868806656 </t>
  </si>
  <si>
    <t>@plurabelle #yearofulysses And both are still true of Bloom too</t>
  </si>
  <si>
    <t>Fri, 24 May 2013 18:18:47 +0000</t>
  </si>
  <si>
    <t>337995896572755969</t>
  </si>
  <si>
    <t>http://twitter.com/plurabelle/statuses/337996112868806656</t>
  </si>
  <si>
    <t>{"urls":[],"hashtags":[{"text":"yearofulysses","indices":[12,26]}],"user_mentions":[{"id":15451658,"name":"Laura Hensch","indices":[0,11],"screen_name":"plurabelle","id_str":"15451658"}]}</t>
  </si>
  <si>
    <t>337996058779070464 </t>
  </si>
  <si>
    <t>mvp1922</t>
  </si>
  <si>
    <t>“@mchlstvns There's a passage in scylla&amp;amp;charybdis that makes me think so, but I'm on a bus in Connecticut w/o a copy #yearofulysses”</t>
  </si>
  <si>
    <t>Fri, 24 May 2013 18:18:34 +0000</t>
  </si>
  <si>
    <t>&amp;lt;a href=&amp;quot;http://itunes.apple.com/us/app/twitter/id409789998?mt=12&amp;quot;&amp;gt;Twitter for Mac&amp;lt;/a&amp;gt;</t>
  </si>
  <si>
    <t>http://a0.twimg.com/profile_images/2265431279/ggesnelz60mvj75s28c6_normal.png</t>
  </si>
  <si>
    <t>http://twitter.com/mvp1922/statuses/337996058779070464</t>
  </si>
  <si>
    <t>{"urls":[],"hashtags":[{"text":"yearofulysses","indices":[121,135]}],"user_mentions":[{"id":242180541,"name":"mchlstvns_ebooks","indices":[1,11],"screen_name":"mchlstvns","id_str":"242180541"}]}</t>
  </si>
  <si>
    <t>337995896572755969 </t>
  </si>
  <si>
    <t>#yearofulysses "I liked him bc I saw he understood or felt what a woman is and I knew I could always get round him" -- both are important</t>
  </si>
  <si>
    <t>Fri, 24 May 2013 18:17:56 +0000</t>
  </si>
  <si>
    <t>337992898190643201</t>
  </si>
  <si>
    <t>http://twitter.com/plurabelle/statuses/337995896572755969</t>
  </si>
  <si>
    <t>337995841065340929 </t>
  </si>
  <si>
    <t>@BobRBogle #yearofulysses the same person as the one who borrowed money.</t>
  </si>
  <si>
    <t>Fri, 24 May 2013 18:17:42 +0000</t>
  </si>
  <si>
    <t>337995364483346434</t>
  </si>
  <si>
    <t>http://twitter.com/mvp1922/statuses/337995841065340929</t>
  </si>
  <si>
    <t>337995772316512257 </t>
  </si>
  <si>
    <t>@BobRBogle #yearofulysses But not *this* LB -- the old one. LB works through this when thinking about debt - after 5 mo.s you are not +</t>
  </si>
  <si>
    <t>Fri, 24 May 2013 18:17:26 +0000</t>
  </si>
  <si>
    <t>http://twitter.com/mvp1922/statuses/337995772316512257</t>
  </si>
  <si>
    <t>337995593907585024 </t>
  </si>
  <si>
    <t>@arnoldgoldman No doubt! #yearofulysses</t>
  </si>
  <si>
    <t>Fri, 24 May 2013 18:16:43 +0000</t>
  </si>
  <si>
    <t>arnoldgoldman</t>
  </si>
  <si>
    <t>337995305213640704</t>
  </si>
  <si>
    <t>http://twitter.com/mvp1922/statuses/337995593907585024</t>
  </si>
  <si>
    <t>{"urls":[],"hashtags":[{"text":"yearofulysses","indices":[25,39]}],"user_mentions":[{"id":334084186,"name":"Arnold Goldman","indices":[0,14],"screen_name":"arnoldgoldman","id_str":"334084186"}]}</t>
  </si>
  <si>
    <t>337995364483346434 </t>
  </si>
  <si>
    <t>#yearofulysses She goes over the list one by one and finally it's only LB abt whom she enters the yes-athon. LB is the one she doesn't diss.</t>
  </si>
  <si>
    <t>Fri, 24 May 2013 18:15:49 +0000</t>
  </si>
  <si>
    <t>http://twitter.com/BobRBogle/statuses/337995364483346434</t>
  </si>
  <si>
    <t>337995305213640704 </t>
  </si>
  <si>
    <t>"@mvp1922: #yearofulysses So is she masturbating? She just got her period earlier in the episode." Class this week assured me it's possible.</t>
  </si>
  <si>
    <t>Fri, 24 May 2013 18:15:35 +0000</t>
  </si>
  <si>
    <t>http://a0.twimg.com/profile_images/1488217947/8XsV0DG4_normal</t>
  </si>
  <si>
    <t>http://twitter.com/arnoldgoldman/statuses/337995305213640704</t>
  </si>
  <si>
    <t>{"urls":[],"hashtags":[{"text":"yearofulysses","indices":[11,25]}],"user_mentions":[{"id":591539889,"name":"Modernist Versions","indices":[1,9],"screen_name":"mvp1922","id_str":"591539889"}]}</t>
  </si>
  <si>
    <t>337995107766792192 </t>
  </si>
  <si>
    <t>“@mchlstvns: @plurabelle Seems to me that Ulysses chronicles the beginning of S's empathy: something he lacked in portrait.” #yearofulysses</t>
  </si>
  <si>
    <t>Fri, 24 May 2013 18:14:47 +0000</t>
  </si>
  <si>
    <t>http://twitter.com/mvp1922/statuses/337995107766792192</t>
  </si>
  <si>
    <t>{"urls":[],"hashtags":[{"text":"yearofulysses","indices":[125,139]}],"user_mentions":[{"id":242180541,"name":"mchlstvns_ebooks","indices":[1,11],"screen_name":"mchlstvns","id_str":"242180541"},{"id":15451658,"name":"Laura Hensch","indices":[13,24],"screen_name":"plurabelle","id_str":"15451658"}]}</t>
  </si>
  <si>
    <t>337995100363821056 </t>
  </si>
  <si>
    <t>#yearofulysses At line 647 M talks about how she barely recognizes herself in mirror after gazing into a man's eyes--a dif physical aspect</t>
  </si>
  <si>
    <t>Fri, 24 May 2013 18:14:46 +0000</t>
  </si>
  <si>
    <t>http://twitter.com/plurabelle/statuses/337995100363821056</t>
  </si>
  <si>
    <t>337994986094215169 </t>
  </si>
  <si>
    <t>@BobRBogle #yearofulysses But what about the gap b2n the man lying next to her and the one she fantasizes about?</t>
  </si>
  <si>
    <t>Fri, 24 May 2013 18:14:18 +0000</t>
  </si>
  <si>
    <t>337994602038587392</t>
  </si>
  <si>
    <t>http://twitter.com/mvp1922/statuses/337994986094215169</t>
  </si>
  <si>
    <t>337994602038587392 </t>
  </si>
  <si>
    <t>#yearofulysses I'd say w LB's sensitivity he excels @ both, tho he's usually misunderstood. MB's understanding this properly closes story.</t>
  </si>
  <si>
    <t>Fri, 24 May 2013 18:12:47 +0000</t>
  </si>
  <si>
    <t>http://twitter.com/BobRBogle/statuses/337994602038587392</t>
  </si>
  <si>
    <t>337994355484786688 </t>
  </si>
  <si>
    <t>@plurabelle #yearofulysses Hey, @yellworque what do you think? @janineutell ?</t>
  </si>
  <si>
    <t>Fri, 24 May 2013 18:11:48 +0000</t>
  </si>
  <si>
    <t>tl</t>
  </si>
  <si>
    <t>337994041553715203</t>
  </si>
  <si>
    <t>http://twitter.com/mvp1922/statuses/337994355484786688</t>
  </si>
  <si>
    <t>{"urls":[],"hashtags":[{"text":"yearofulysses","indices":[12,26]}],"user_mentions":[{"id":15451658,"name":"Laura Hensch","indices":[0,11],"screen_name":"plurabelle","id_str":"15451658"},{"id":220569034,"name":"Ronan Crowley","indices":[32,43],"screen_name":"Yellworque","id_str":"220569034"},{"id":20779605,"name":"Janine Utell","indices":[63,75],"screen_name":"janineutell","id_str":"20779605"}]}</t>
  </si>
  <si>
    <t>337994041553715203 </t>
  </si>
  <si>
    <t>#yearofulysses Stephen's inability to weave an other into himself is one reason he falls flat while B joins his mind to all kinds of others.</t>
  </si>
  <si>
    <t>Fri, 24 May 2013 18:10:33 +0000</t>
  </si>
  <si>
    <t>http://twitter.com/plurabelle/statuses/337994041553715203</t>
  </si>
  <si>
    <t>337993823428952065 </t>
  </si>
  <si>
    <t>#yearofulysses of course, take that with a grain of salt, I've never ready any secondary lit on U, just the novel itself.</t>
  </si>
  <si>
    <t>Fri, 24 May 2013 18:09:41 +0000</t>
  </si>
  <si>
    <t>http://twitter.com/Wharfrat1983/statuses/337993823428952065</t>
  </si>
  <si>
    <t>337993699801833473 </t>
  </si>
  <si>
    <t>#yearofulysses isn't it about both and how Bloom kind of sucks at both? (Paternity and marriage)</t>
  </si>
  <si>
    <t>Fri, 24 May 2013 18:09:12 +0000</t>
  </si>
  <si>
    <t>http://twitter.com/Wharfrat1983/statuses/337993699801833473</t>
  </si>
  <si>
    <t>337993632063819776 </t>
  </si>
  <si>
    <t>@mvp1922 @bobrbogle Sorry, acronymizes. #yearofulysses</t>
  </si>
  <si>
    <t>Fri, 24 May 2013 18:08:56 +0000</t>
  </si>
  <si>
    <t>337993569409323008</t>
  </si>
  <si>
    <t>http://twitter.com/mvp1922/statuses/337993632063819776</t>
  </si>
  <si>
    <t>{"urls":[],"hashtags":[{"text":"yearofulysses","indices":[40,54]}],"user_mentions":[{"id":591539889,"name":"Modernist Versions","indices":[0,8],"screen_name":"mvp1922","id_str":"591539889"},{"id":606345587,"name":"Bob R Bogle","indices":[9,19],"screen_name":"BobRBogle","id_str":"606345587"}]}</t>
  </si>
  <si>
    <t>337993112771252224 </t>
  </si>
  <si>
    <t>#yearofulysses B/c of the eternal question: is U primarily abt paternity or abt marriage? No *right* answer here, but I favor the latter.</t>
  </si>
  <si>
    <t>Fri, 24 May 2013 18:06:52 +0000</t>
  </si>
  <si>
    <t>http://twitter.com/BobRBogle/statuses/337993112771252224</t>
  </si>
  <si>
    <t>337993005304791040 </t>
  </si>
  <si>
    <t>#yearofulysses So much of the novel is physicality.  I think with this view (of masturbation) P stays consistent with the rest of the novel.</t>
  </si>
  <si>
    <t>Fri, 24 May 2013 18:06:26 +0000</t>
  </si>
  <si>
    <t>http://twitter.com/Wharfrat1983/statuses/337993005304791040</t>
  </si>
  <si>
    <t>337992898190643201 </t>
  </si>
  <si>
    <t>@BobRBogle #yearofulysses But there's huge physical aspect since all the eps corresp with organs, and this is the flesh that contains it all</t>
  </si>
  <si>
    <t>Fri, 24 May 2013 18:06:01 +0000</t>
  </si>
  <si>
    <t>337992338645348352</t>
  </si>
  <si>
    <t>http://twitter.com/plurabelle/statuses/337992898190643201</t>
  </si>
  <si>
    <t>337992804288581632 </t>
  </si>
  <si>
    <t>@BobRBogle #yearofulysses Indeed why should it be? Masturb consistent with larger theme of seeing oneself as others do, fantasy, pleasure.</t>
  </si>
  <si>
    <t>Fri, 24 May 2013 18:05:38 +0000</t>
  </si>
  <si>
    <t>337992473475432449</t>
  </si>
  <si>
    <t>http://twitter.com/mvp1922/statuses/337992804288581632</t>
  </si>
  <si>
    <t>337992473475432449 </t>
  </si>
  <si>
    <t>#yearofulysses Plenty of jokes in U. This I think is not one.</t>
  </si>
  <si>
    <t>Fri, 24 May 2013 18:04:19 +0000</t>
  </si>
  <si>
    <t>http://twitter.com/BobRBogle/statuses/337992473475432449</t>
  </si>
  <si>
    <t>337992338645348352 </t>
  </si>
  <si>
    <t>#yearofulysses I read P as M's recognition of the value of her marriage. Reduced 2 mere physicality, the point of the novel disappears 4 me.</t>
  </si>
  <si>
    <t>Fri, 24 May 2013 18:03:47 +0000</t>
  </si>
  <si>
    <t>http://twitter.com/BobRBogle/statuses/337992338645348352</t>
  </si>
  <si>
    <t>337992288204632064 </t>
  </si>
  <si>
    <t>#yearofulysses One of my fav things about Joyce is his humor. But for me there is smething breathtaking about the end, a silent awe, not LOL</t>
  </si>
  <si>
    <t>Fri, 24 May 2013 18:03:35 +0000</t>
  </si>
  <si>
    <t>http://twitter.com/plurabelle/statuses/337992288204632064</t>
  </si>
  <si>
    <t>337991700167405570 </t>
  </si>
  <si>
    <t>@BobRBogle I don't see the difference between sublime and ridiculous... #yearofulysses</t>
  </si>
  <si>
    <t>Fri, 24 May 2013 18:01:15 +0000</t>
  </si>
  <si>
    <t>337991513424420865</t>
  </si>
  <si>
    <t>http://twitter.com/Wharfrat1983/statuses/337991700167405570</t>
  </si>
  <si>
    <t>{"urls":[],"hashtags":[{"text":"yearofulysses","indices":[72,86]}],"user_mentions":[{"id":606345587,"name":"Bob R Bogle","indices":[0,10],"screen_name":"BobRBogle","id_str":"606345587"}]}</t>
  </si>
  <si>
    <t>337991678638039041 </t>
  </si>
  <si>
    <t>@mvp1922 #yearofulysses Even after her busy day with Boylan, she still isn't satisfied &amp;amp; returns to herself, and that return is a theme in U</t>
  </si>
  <si>
    <t>Fri, 24 May 2013 18:01:10 +0000</t>
  </si>
  <si>
    <t>337990058361647104</t>
  </si>
  <si>
    <t>http://twitter.com/plurabelle/statuses/337991678638039041</t>
  </si>
  <si>
    <t>{"urls":[],"hashtags":[{"text":"yearofulysses","indices":[9,23]}],"user_mentions":[{"id":591539889,"name":"Modernist Versions","indices":[0,8],"screen_name":"mvp1922","id_str":"591539889"}]}</t>
  </si>
  <si>
    <t>337991615861895169 </t>
  </si>
  <si>
    <t>gersandelf</t>
  </si>
  <si>
    <t>RT @BobRBogle: #yearofulysses Possible. Although I feel that reduces the episode &amp;amp; the whole novel for that matter from sublime to ridiculous.</t>
  </si>
  <si>
    <t>Fri, 24 May 2013 18:00:55 +0000</t>
  </si>
  <si>
    <t>http://a0.twimg.com/profile_images/3566925193/e98177f5d296f2a32fca220121be7ec1_normal.jpeg</t>
  </si>
  <si>
    <t>http://twitter.com/gersandelf/statuses/337991615861895169</t>
  </si>
  <si>
    <t>{"urls":[],"hashtags":[{"text":"yearofulysses","indices":[15,29]}],"user_mentions":[{"id":606345587,"name":"Bob R Bogle","indices":[3,13],"screen_name":"BobRBogle","id_str":"606345587"}]}</t>
  </si>
  <si>
    <t>337991582877892608 </t>
  </si>
  <si>
    <t>@plurabelle #yearofulysses le petit mort also carries connotations of little Rudy's death -- le petit (est) mort.</t>
  </si>
  <si>
    <t>Fri, 24 May 2013 18:00:47 +0000</t>
  </si>
  <si>
    <t>337991362555297792</t>
  </si>
  <si>
    <t>http://twitter.com/mvp1922/statuses/337991582877892608</t>
  </si>
  <si>
    <t>337991513424420865 </t>
  </si>
  <si>
    <t>#yearofulysses Possible. Although I feel that reduces the episode &amp;amp; the whole novel for that matter from sublime to ridiculous.</t>
  </si>
  <si>
    <t>Fri, 24 May 2013 18:00:31 +0000</t>
  </si>
  <si>
    <t>http://twitter.com/BobRBogle/statuses/337991513424420865</t>
  </si>
  <si>
    <t>337991362555297792 </t>
  </si>
  <si>
    <t>@mvp1922 #yearofulysses As she falls asleep, she is completely within her mind.Also "la petit mort," orgasm &amp;amp; sleep both involve obliteratn.</t>
  </si>
  <si>
    <t>Fri, 24 May 2013 17:59:55 +0000</t>
  </si>
  <si>
    <t>http://twitter.com/plurabelle/statuses/337991362555297792</t>
  </si>
  <si>
    <t>337991173824200704 </t>
  </si>
  <si>
    <t>@mvp1922 I never thought about self-indulgence.  I just thought he wanted to make me laugh.  #yearofulysses</t>
  </si>
  <si>
    <t>Fri, 24 May 2013 17:59:10 +0000</t>
  </si>
  <si>
    <t>http://twitter.com/Wharfrat1983/statuses/337991173824200704</t>
  </si>
  <si>
    <t>{"urls":[],"hashtags":[{"text":"yearofulysses","indices":[93,107]}],"user_mentions":[{"id":591539889,"name":"Modernist Versions","indices":[0,8],"screen_name":"mvp1922","id_str":"591539889"}]}</t>
  </si>
  <si>
    <t>337990355884593152 </t>
  </si>
  <si>
    <t>@mvp1922 #yearofulysses I think that's def one way to read it, esp since Joyce said the word "yes" corresp. to "cunt" in his plan for P</t>
  </si>
  <si>
    <t>Fri, 24 May 2013 17:55:55 +0000</t>
  </si>
  <si>
    <t>337989390049611776</t>
  </si>
  <si>
    <t>http://twitter.com/plurabelle/statuses/337990355884593152</t>
  </si>
  <si>
    <t>337990058361647104 </t>
  </si>
  <si>
    <t>And if the novel ends with masturbation, what is Joyce telling us about the novel's self-indulgence? #yearofulysses</t>
  </si>
  <si>
    <t>Fri, 24 May 2013 17:54:44 +0000</t>
  </si>
  <si>
    <t>http://twitter.com/mvp1922/statuses/337990058361647104</t>
  </si>
  <si>
    <t>{"urls":[],"hashtags":[{"text":"yearofulysses","indices":[101,115]}],"user_mentions":[]}</t>
  </si>
  <si>
    <t>337990047703891968 </t>
  </si>
  <si>
    <t>@mvp1922 I don't think Joyce would think that would stop her... at least from what I've read about him... #yearofulysses</t>
  </si>
  <si>
    <t>Fri, 24 May 2013 17:54:41 +0000</t>
  </si>
  <si>
    <t>337989863737540609</t>
  </si>
  <si>
    <t>http://twitter.com/Wharfrat1983/statuses/337990047703891968</t>
  </si>
  <si>
    <t>{"urls":[],"hashtags":[{"text":"yearofulysses","indices":[106,120]}],"user_mentions":[{"id":591539889,"name":"Modernist Versions","indices":[0,8],"screen_name":"mvp1922","id_str":"591539889"}]}</t>
  </si>
  <si>
    <t>337989863737540609 </t>
  </si>
  <si>
    <t>#yearofulysses So is she masturbating? She just got her period earlier in the episode.</t>
  </si>
  <si>
    <t>Fri, 24 May 2013 17:53:57 +0000</t>
  </si>
  <si>
    <t>http://twitter.com/mvp1922/statuses/337989863737540609</t>
  </si>
  <si>
    <t>337989594165411840 </t>
  </si>
  <si>
    <t>@mvp1922 Really? I thought that's what it was when I first read it!  Yes, it definitely is, yes...yes... #yearofulysses</t>
  </si>
  <si>
    <t>Fri, 24 May 2013 17:52:53 +0000</t>
  </si>
  <si>
    <t>http://twitter.com/Wharfrat1983/statuses/337989594165411840</t>
  </si>
  <si>
    <t>{"urls":[],"hashtags":[{"text":"yearofulysses","indices":[105,119]}],"user_mentions":[{"id":591539889,"name":"Modernist Versions","indices":[0,8],"screen_name":"mvp1922","id_str":"591539889"}]}</t>
  </si>
  <si>
    <t>337989390049611776 </t>
  </si>
  <si>
    <t>#yearofulysses Can we cut to the chase? Is the ending Molly having an orgasm or not? I hadn't thought so until someone suggested it recently</t>
  </si>
  <si>
    <t>Fri, 24 May 2013 17:52:04 +0000</t>
  </si>
  <si>
    <t>http://twitter.com/mvp1922/statuses/337989390049611776</t>
  </si>
  <si>
    <t>337989301088423937 </t>
  </si>
  <si>
    <t>@mvp1922 #yearofulysses interesting to think of para breaks as waking. Otherwise, how are the non-period breaks dif from P's other run-ons?</t>
  </si>
  <si>
    <t>Fri, 24 May 2013 17:51:43 +0000</t>
  </si>
  <si>
    <t>337988310389641217</t>
  </si>
  <si>
    <t>http://twitter.com/plurabelle/statuses/337989301088423937</t>
  </si>
  <si>
    <t>337989042576687104 </t>
  </si>
  <si>
    <t>jimsgraham</t>
  </si>
  <si>
    <t>RT @BobRBogle: #yearofulysses in fact I find the "he's" usually have pretty clear antecedents from the context/place.</t>
  </si>
  <si>
    <t>Fri, 24 May 2013 17:50:41 +0000</t>
  </si>
  <si>
    <t>&amp;lt;a href=&amp;quot;http://tweetadder.com&amp;quot;&amp;gt;TweetAdder v4&amp;lt;/a&amp;gt;</t>
  </si>
  <si>
    <t>http://a0.twimg.com/profile_images/2968958563/e4827aa6d189ce7b035143cc4535cb92_normal.png</t>
  </si>
  <si>
    <t>http://twitter.com/jimsgraham/statuses/337989042576687104</t>
  </si>
  <si>
    <t>337988996309331969 </t>
  </si>
  <si>
    <t>BellesAunty</t>
  </si>
  <si>
    <t>RT @mvp1922: #yearofulysses I've always wondered whether it's really a feminine consc. Joyce is giving us or a male fantasy of it. Did he know?</t>
  </si>
  <si>
    <t>Fri, 24 May 2013 17:50:30 +0000</t>
  </si>
  <si>
    <t>http://a0.twimg.com/profile_images/3370658107/774a7f130da363aae5986fc5ca267d93_normal.jpeg</t>
  </si>
  <si>
    <t>http://twitter.com/BellesAunty/statuses/337988996309331969</t>
  </si>
  <si>
    <t>{"urls":[],"hashtags":[{"text":"yearofulysses","indices":[13,27]}],"user_mentions":[{"id":591539889,"name":"Modernist Versions","indices":[3,11],"screen_name":"mvp1922","id_str":"591539889"}]}</t>
  </si>
  <si>
    <t>337988994505773056 </t>
  </si>
  <si>
    <t>#yearofulysses in fact I find the "he's" usually have pretty clear antecedents from the context/place.</t>
  </si>
  <si>
    <t>http://twitter.com/BobRBogle/statuses/337988994505773056</t>
  </si>
  <si>
    <t>337988687147184130 </t>
  </si>
  <si>
    <t>@Wharfrat1983 #yearofulysses The "arranger" is mb more obvious stylistic choices like Wandering Rocks. But no punct was unique at the time</t>
  </si>
  <si>
    <t>Fri, 24 May 2013 17:49:17 +0000</t>
  </si>
  <si>
    <t>337986997580857345</t>
  </si>
  <si>
    <t>http://twitter.com/plurabelle/statuses/337988687147184130</t>
  </si>
  <si>
    <t>337988490073624576 </t>
  </si>
  <si>
    <t>#yearofulysses I've always wondered whether it's really a feminine consc. Joyce is giving us or a male fantasy of it. Did he know?</t>
  </si>
  <si>
    <t>Fri, 24 May 2013 17:48:30 +0000</t>
  </si>
  <si>
    <t>http://twitter.com/mvp1922/statuses/337988490073624576</t>
  </si>
  <si>
    <t>337988310389641217 </t>
  </si>
  <si>
    <t>@Wharfrat1983 I think absolutely it's capturing that liminal state. She also gets awoken several times -- the para breaks. #yearofulysses</t>
  </si>
  <si>
    <t>Fri, 24 May 2013 17:47:47 +0000</t>
  </si>
  <si>
    <t>337988105216856065</t>
  </si>
  <si>
    <t>http://twitter.com/mvp1922/statuses/337988310389641217</t>
  </si>
  <si>
    <t>{"urls":[],"hashtags":[{"text":"yearofulysses","indices":[123,137]}],"user_mentions":[{"id":194015879,"name":"Jason","indices":[0,13],"screen_name":"Wharfrat1983","id_str":"194015879"}]}</t>
  </si>
  <si>
    <t>337988105216856065 </t>
  </si>
  <si>
    <t>@mvp1922 Maybe it's supposed to seem like she's falling asleep? I never think straight when I'm going to bed... #yearofulysses</t>
  </si>
  <si>
    <t>Fri, 24 May 2013 17:46:58 +0000</t>
  </si>
  <si>
    <t>337987529145974785</t>
  </si>
  <si>
    <t>http://twitter.com/Wharfrat1983/statuses/337988105216856065</t>
  </si>
  <si>
    <t>{"urls":[],"hashtags":[{"text":"yearofulysses","indices":[112,126]}],"user_mentions":[{"id":591539889,"name":"Modernist Versions","indices":[0,8],"screen_name":"mvp1922","id_str":"591539889"}]}</t>
  </si>
  <si>
    <t>337987529145974785 </t>
  </si>
  <si>
    <t>#yearofulysses It's also always seemed odd to me that it's presented as stream of consc when it's really interior monologue.</t>
  </si>
  <si>
    <t>Fri, 24 May 2013 17:44:41 +0000</t>
  </si>
  <si>
    <t>http://twitter.com/mvp1922/statuses/337987529145974785</t>
  </si>
  <si>
    <t>337987361931673600 </t>
  </si>
  <si>
    <t>@Wharfrat1983 @plurabelle #yearofulysses Sometimes an arranger other times a narrator. Kenner's not totally right with U, though.</t>
  </si>
  <si>
    <t>Fri, 24 May 2013 17:44:01 +0000</t>
  </si>
  <si>
    <t>http://twitter.com/mvp1922/statuses/337987361931673600</t>
  </si>
  <si>
    <t>{"urls":[],"hashtags":[{"text":"yearofulysses","indices":[26,40]}],"user_mentions":[{"id":194015879,"name":"Jason","indices":[0,13],"screen_name":"Wharfrat1983","id_str":"194015879"},{"id":15451658,"name":"Laura Hensch","indices":[14,25],"screen_name":"plurabelle","id_str":"15451658"}]}</t>
  </si>
  <si>
    <t>337986997580857345 </t>
  </si>
  <si>
    <t>@plurabelle ... don't all novels have a strong presence of an arranger?  This is why I didn't get my degree in English lol #yearofulysses</t>
  </si>
  <si>
    <t>Fri, 24 May 2013 17:42:34 +0000</t>
  </si>
  <si>
    <t>337986752482512896</t>
  </si>
  <si>
    <t>http://twitter.com/Wharfrat1983/statuses/337986997580857345</t>
  </si>
  <si>
    <t>{"urls":[],"hashtags":[{"text":"yearofulysses","indices":[123,137]}],"user_mentions":[{"id":15451658,"name":"Laura Hensch","indices":[0,11],"screen_name":"plurabelle","id_str":"15451658"}]}</t>
  </si>
  <si>
    <t>337986752482512896 </t>
  </si>
  <si>
    <t>@Wharfrat1983 #yearofulysses Hugh Kenner 1st used the term, saying that in U you can feel a strong presence of an "arranger" behind the text</t>
  </si>
  <si>
    <t>Fri, 24 May 2013 17:41:35 +0000</t>
  </si>
  <si>
    <t>337986308548997120</t>
  </si>
  <si>
    <t>http://twitter.com/plurabelle/statuses/337986752482512896</t>
  </si>
  <si>
    <t>337986308548997120 </t>
  </si>
  <si>
    <t>@plurabelle Is that what the "Arranger" is?  I've never heard that before...  #yearofulysses</t>
  </si>
  <si>
    <t>Fri, 24 May 2013 17:39:50 +0000</t>
  </si>
  <si>
    <t>337986132719583233</t>
  </si>
  <si>
    <t>http://twitter.com/Wharfrat1983/statuses/337986308548997120</t>
  </si>
  <si>
    <t>{"urls":[],"hashtags":[{"text":"yearofulysses","indices":[78,92]}],"user_mentions":[{"id":15451658,"name":"Laura Hensch","indices":[0,11],"screen_name":"plurabelle","id_str":"15451658"}]}</t>
  </si>
  <si>
    <t>337986132719583233 </t>
  </si>
  <si>
    <t>#yearofulysses As when there are abbreviations meant to be written, not read, like "4d" as a price, when that's not how you'd read it aloud</t>
  </si>
  <si>
    <t>Fri, 24 May 2013 17:39:08 +0000</t>
  </si>
  <si>
    <t>http://twitter.com/plurabelle/statuses/337986132719583233</t>
  </si>
  <si>
    <t>337985373957414912 </t>
  </si>
  <si>
    <t>#yearofulysses What do you think of the relationship b/t M and the "Arranger"? Sometimes the text doesn't read like a monologue</t>
  </si>
  <si>
    <t>Fri, 24 May 2013 17:36:07 +0000</t>
  </si>
  <si>
    <t>http://twitter.com/plurabelle/statuses/337985373957414912</t>
  </si>
  <si>
    <t>337984167763640321 </t>
  </si>
  <si>
    <t>#yearofulysses There are plenty of proper nouns here, and a lot of blurred "he"s, but places and locations are the most vividly described</t>
  </si>
  <si>
    <t>Fri, 24 May 2013 17:31:19 +0000</t>
  </si>
  <si>
    <t>http://twitter.com/plurabelle/statuses/337984167763640321</t>
  </si>
  <si>
    <t>337983553910484993 </t>
  </si>
  <si>
    <t>RT @plurabelle: #yearofulysses J:“[I didnt interpret P] as a human apparition. In conception&amp;amp;technique I depicted the earth which is prehuman&amp;amp;...posthuman”</t>
  </si>
  <si>
    <t>Fri, 24 May 2013 17:28:53 +0000</t>
  </si>
  <si>
    <t>http://twitter.com/earth2leo/statuses/337983553910484993</t>
  </si>
  <si>
    <t>337983404719087617 </t>
  </si>
  <si>
    <t>RT @plurabelle: #yearofulysses There's also the fact that she's drifting off to sleep, and she's ∞, so there's something like a Jungian collective here</t>
  </si>
  <si>
    <t>Fri, 24 May 2013 17:28:17 +0000</t>
  </si>
  <si>
    <t>http://twitter.com/earth2leo/statuses/337983404719087617</t>
  </si>
  <si>
    <t>337983386499026945 </t>
  </si>
  <si>
    <t>@mvp1922 @Wharfrat1983 #yearofulysses Yes, it seems like an odd/disturbing implication when J places the female voice in a totally dif realm</t>
  </si>
  <si>
    <t>Fri, 24 May 2013 17:28:13 +0000</t>
  </si>
  <si>
    <t>337981800628502528</t>
  </si>
  <si>
    <t>http://twitter.com/plurabelle/statuses/337983386499026945</t>
  </si>
  <si>
    <t>{"urls":[],"hashtags":[{"text":"yearofulysses","indices":[23,37]}],"user_mentions":[{"id":591539889,"name":"Modernist Versions","indices":[0,8],"screen_name":"mvp1922","id_str":"591539889"},{"id":194015879,"name":"Jason","indices":[9,22],"screen_name":"Wharfrat1983","id_str":"194015879"}]}</t>
  </si>
  <si>
    <t>337982624058454017 </t>
  </si>
  <si>
    <t>#yearofulysses There's also the fact that she's drifting off to sleep, and she's ∞, so there's something like a Jungian collective here</t>
  </si>
  <si>
    <t>Fri, 24 May 2013 17:25:11 +0000</t>
  </si>
  <si>
    <t>http://twitter.com/plurabelle/statuses/337982624058454017</t>
  </si>
  <si>
    <t>337981800628502528 </t>
  </si>
  <si>
    <t>@Wharfrat1983 #yearofulysses But in terms of evolutionary theory, that makes her inferior, animalistic, racialised as well as sexualised.</t>
  </si>
  <si>
    <t>Fri, 24 May 2013 17:21:55 +0000</t>
  </si>
  <si>
    <t>337981384905879552</t>
  </si>
  <si>
    <t>http://twitter.com/mvp1922/statuses/337981800628502528</t>
  </si>
  <si>
    <t>337981626233548800 </t>
  </si>
  <si>
    <t>@plurabelle #yearofulysses In what sense pre-human? This is an odd way to come at her, no?</t>
  </si>
  <si>
    <t>Fri, 24 May 2013 17:21:13 +0000</t>
  </si>
  <si>
    <t>337981199228211200</t>
  </si>
  <si>
    <t>http://twitter.com/mvp1922/statuses/337981626233548800</t>
  </si>
  <si>
    <t>337981384905879552 </t>
  </si>
  <si>
    <t>#yearofulysses "prehuman" makes me think of birth.. P represents the first part of the next day.. June 17th if you will...</t>
  </si>
  <si>
    <t>Fri, 24 May 2013 17:20:16 +0000</t>
  </si>
  <si>
    <t>http://twitter.com/Wharfrat1983/statuses/337981384905879552</t>
  </si>
  <si>
    <t>337981199228211200 </t>
  </si>
  <si>
    <t>#yearofulysses I think the key is that his *conception and technique* are prehuman. All the looping and cyclicality.</t>
  </si>
  <si>
    <t>Fri, 24 May 2013 17:19:31 +0000</t>
  </si>
  <si>
    <t>http://twitter.com/plurabelle/statuses/337981199228211200</t>
  </si>
  <si>
    <t>337981153820684288 </t>
  </si>
  <si>
    <t>RT @plurabelle: #yearofulysses To minimize character count for twitter, let's use J=Joyce, M=Molly, B=Bloom, S=Stephen, P= “Penelope"</t>
  </si>
  <si>
    <t>Fri, 24 May 2013 17:19:21 +0000</t>
  </si>
  <si>
    <t>http://twitter.com/earth2leo/statuses/337981153820684288</t>
  </si>
  <si>
    <t>337980997549297664 </t>
  </si>
  <si>
    <t>RT @plurabelle: And it's very important to add the #yearofulysses tag to every post!</t>
  </si>
  <si>
    <t>Fri, 24 May 2013 17:18:43 +0000</t>
  </si>
  <si>
    <t>http://twitter.com/earth2leo/statuses/337980997549297664</t>
  </si>
  <si>
    <t>{"urls":[],"hashtags":[{"text":"yearofulysses","indices":[51,65]}],"user_mentions":[{"id":15451658,"name":"Laura Hensch","indices":[3,14],"screen_name":"plurabelle","id_str":"15451658"}]}</t>
  </si>
  <si>
    <t>337980567654109185 </t>
  </si>
  <si>
    <t>#yearofulysses Harriet Shaw Weaver's 1st description of P was also "prehuman."</t>
  </si>
  <si>
    <t>Fri, 24 May 2013 17:17:01 +0000</t>
  </si>
  <si>
    <t>http://twitter.com/plurabelle/statuses/337980567654109185</t>
  </si>
  <si>
    <t>337980125863874560 </t>
  </si>
  <si>
    <t>#yearofulysses  Any thoughts about this statement? M represents U's main female  voice, yet she's not human?</t>
  </si>
  <si>
    <t>Fri, 24 May 2013 17:15:16 +0000</t>
  </si>
  <si>
    <t>http://twitter.com/plurabelle/statuses/337980125863874560</t>
  </si>
  <si>
    <t>337979816580100096 </t>
  </si>
  <si>
    <t>#yearofulysses J:“[I didnt interpret P] as a human apparition. In conception&amp;amp;technique I depicted the earth which is prehuman&amp;amp;...posthuman”</t>
  </si>
  <si>
    <t>Fri, 24 May 2013 17:14:02 +0000</t>
  </si>
  <si>
    <t>http://twitter.com/plurabelle/statuses/337979816580100096</t>
  </si>
  <si>
    <t>337979017745543168 </t>
  </si>
  <si>
    <t>@plurabelle Hi and thank you!  :-)  #yearofulysses</t>
  </si>
  <si>
    <t>Fri, 24 May 2013 17:10:51 +0000</t>
  </si>
  <si>
    <t>337978022445604865</t>
  </si>
  <si>
    <t>http://twitter.com/Wharfrat1983/statuses/337979017745543168</t>
  </si>
  <si>
    <t>{"urls":[],"hashtags":[{"text":"yearofulysses","indices":[36,50]}],"user_mentions":[{"id":15451658,"name":"Laura Hensch","indices":[0,11],"screen_name":"plurabelle","id_str":"15451658"}]}</t>
  </si>
  <si>
    <t>337978022445604865 </t>
  </si>
  <si>
    <t>@Wharfrat1983 Hi Jason! Welcome to #yearofulysses!</t>
  </si>
  <si>
    <t>Fri, 24 May 2013 17:06:54 +0000</t>
  </si>
  <si>
    <t>337977644484276224</t>
  </si>
  <si>
    <t>http://twitter.com/plurabelle/statuses/337978022445604865</t>
  </si>
  <si>
    <t>{"urls":[],"hashtags":[{"text":"yearofulysses","indices":[35,49]}],"user_mentions":[{"id":194015879,"name":"Jason","indices":[0,13],"screen_name":"Wharfrat1983","id_str":"194015879"}]}</t>
  </si>
  <si>
    <t>337977644484276224 </t>
  </si>
  <si>
    <t>I'm Jason, a librarian in Kentucky, who has a casual relationship with J &amp;amp; Ulysses. Read the book a couple of times. :-) #yearofulysses</t>
  </si>
  <si>
    <t>Fri, 24 May 2013 17:05:24 +0000</t>
  </si>
  <si>
    <t>http://twitter.com/Wharfrat1983/statuses/337977644484276224</t>
  </si>
  <si>
    <t>{"urls":[],"hashtags":[{"text":"yearofulysses","indices":[125,139]}],"user_mentions":[]}</t>
  </si>
  <si>
    <t>337977078462939136 </t>
  </si>
  <si>
    <t>First, can #yearofulysses participants introduce yourselves (as you arrive) &amp;amp; maybe briefly explain your interest in Joyce?</t>
  </si>
  <si>
    <t>Fri, 24 May 2013 17:03:09 +0000</t>
  </si>
  <si>
    <t>http://twitter.com/plurabelle/statuses/337977078462939136</t>
  </si>
  <si>
    <t>{"urls":[],"hashtags":[{"text":"yearofulysses","indices":[11,25]}],"user_mentions":[]}</t>
  </si>
  <si>
    <t>337976801513066496 </t>
  </si>
  <si>
    <t>And it's very important to add the #yearofulysses tag to every post!</t>
  </si>
  <si>
    <t>Fri, 24 May 2013 17:02:03 +0000</t>
  </si>
  <si>
    <t>http://twitter.com/plurabelle/statuses/337976801513066496</t>
  </si>
  <si>
    <t>{"urls":[],"hashtags":[{"text":"yearofulysses","indices":[35,49]}],"user_mentions":[]}</t>
  </si>
  <si>
    <t>337976600513622017 </t>
  </si>
  <si>
    <t>#yearofulysses To minimize character count for twitter, let's use J=Joyce, M=Molly, B=Bloom, S=Stephen, P= “Penelope"</t>
  </si>
  <si>
    <t>Fri, 24 May 2013 17:01:15 +0000</t>
  </si>
  <si>
    <t>http://twitter.com/plurabelle/statuses/337976600513622017</t>
  </si>
  <si>
    <t>337976234648674305 </t>
  </si>
  <si>
    <t>RT @plurabelle: Hello Joyce fans! Today 1-2 PM EST I'll lead the #yearofulysses discussion about “Penelope.” Anyone can join in!</t>
  </si>
  <si>
    <t>Fri, 24 May 2013 16:59:48 +0000</t>
  </si>
  <si>
    <t>http://twitter.com/Wharfrat1983/statuses/337976234648674305</t>
  </si>
  <si>
    <t>{"urls":[],"hashtags":[{"text":"yearofulysses","indices":[65,79]}],"user_mentions":[{"id":15451658,"name":"Laura Hensch","indices":[3,14],"screen_name":"plurabelle","id_str":"15451658"}]}</t>
  </si>
  <si>
    <t>337976114687393792 </t>
  </si>
  <si>
    <t>Hello Joyce fans! Today 1-2 PM EST I'll lead the #yearofulysses discussion about “Penelope.” Anyone can join in!</t>
  </si>
  <si>
    <t>Fri, 24 May 2013 16:59:19 +0000</t>
  </si>
  <si>
    <t>http://twitter.com/plurabelle/statuses/337976114687393792</t>
  </si>
  <si>
    <t>{"urls":[],"hashtags":[{"text":"yearofulysses","indices":[49,63]}],"user_mentions":[]}</t>
  </si>
  <si>
    <t>337970961661964288 </t>
  </si>
  <si>
    <t>KarenGriscom</t>
  </si>
  <si>
    <t>Laura, Great work. @plurabelle  I so very much admire what you're doing, and hope to learn from it. #yearofulysses</t>
  </si>
  <si>
    <t>Fri, 24 May 2013 16:38:51 +0000</t>
  </si>
  <si>
    <t>http://a0.twimg.com/profile_images/3258948816/1ce5cdc412db450f1b60dfd55b9ac9e7_normal.jpeg</t>
  </si>
  <si>
    <t>http://twitter.com/KarenGriscom/statuses/337970961661964288</t>
  </si>
  <si>
    <t>{"urls":[],"hashtags":[{"text":"yearofulysses","indices":[100,114]}],"user_mentions":[{"id":15451658,"name":"Laura Hensch","indices":[19,30],"screen_name":"plurabelle","id_str":"15451658"}]}</t>
  </si>
  <si>
    <t>337969892856840192 </t>
  </si>
  <si>
    <t>2lysses</t>
  </si>
  <si>
    <t>RT @GhostProf: @mvp1922: Don't miss the final Twitter chat of the #YearofUlysses with Laura Hensche (@plurabelle) Friday 24 May 10:00 am Pacific.</t>
  </si>
  <si>
    <t>Fri, 24 May 2013 16:34:36 +0000</t>
  </si>
  <si>
    <t>http://a0.twimg.com/profile_images/2336505201/vdr941m71k01i4eg78v0_normal.jpeg</t>
  </si>
  <si>
    <t>http://twitter.com/2lysses/statuses/337969892856840192</t>
  </si>
  <si>
    <t>{"urls":[],"hashtags":[{"text":"YearofUlysses","indices":[66,80]}],"user_mentions":[{"id":213863609,"name":"Stephen Ross","indices":[3,13],"screen_name":"GhostProf","id_str":"213863609"},{"id":591539889,"name":"Modernist Versions","indices":[15,23],"screen_name":"mvp1922","id_str":"591539889"},{"id":15451658,"name":"Laura Hensch","indices":[101,112],"screen_name":"plurabelle","id_str":"15451658"}]}</t>
  </si>
  <si>
    <t>337969716444405760 </t>
  </si>
  <si>
    <t>Fri, 24 May 2013 16:33:54 +0000</t>
  </si>
  <si>
    <t>http://twitter.com/mvp1922/statuses/337969716444405760</t>
  </si>
  <si>
    <t>337969425758175232 </t>
  </si>
  <si>
    <t>@mvp1922: Don't miss the final Twitter chat of the #YearofUlysses with Laura Hensche (@plurabelle) Friday 24 May 10:00 am Pacific.</t>
  </si>
  <si>
    <t>Fri, 24 May 2013 16:32:44 +0000</t>
  </si>
  <si>
    <t>http://twitter.com/GhostProf/statuses/337969425758175232</t>
  </si>
  <si>
    <t>{"urls":[],"hashtags":[{"text":"YearofUlysses","indices":[51,65]}],"user_mentions":[{"id":591539889,"name":"Modernist Versions","indices":[0,8],"screen_name":"mvp1922","id_str":"591539889"},{"id":15451658,"name":"Laura Hensch","indices":[86,97],"screen_name":"plurabelle","id_str":"15451658"}]}</t>
  </si>
  <si>
    <t>337962154630189056 </t>
  </si>
  <si>
    <t>LiberateUlysses</t>
  </si>
  <si>
    <t>All aTwitter with Molly Bloom and @plurabelle today at 1pm ET: #YearofUlysses Tweet chat. http://t.co/rNSE7EJ4EF #Ulysses</t>
  </si>
  <si>
    <t>Fri, 24 May 2013 16:03:51 +0000</t>
  </si>
  <si>
    <t>http://a0.twimg.com/profile_images/3171041347/12bcb80028e5db23b86b2e8afdad8165_normal.jpeg</t>
  </si>
  <si>
    <t>http://twitter.com/LiberateUlysses/statuses/337962154630189056</t>
  </si>
  <si>
    <t>{"urls":[{"expanded_url":"http://web.uvic.ca/~mvp1922/laura-hensch-to-moderate-final-twitter-chat-penelope/","indices":[90,112],"display_url":"web.uvic.ca/~mvp1922/laura\u2026","url":"http://t.co/rNSE7EJ4EF"}],"hashtags":[{"text":"YearofUlysses","indices":[63,77]},{"text":"Ulysses","indices":[113,121]}],"user_mentions":[{"id":15451658,"name":"Laura Hensch","indices":[34,45],"screen_name":"plurabelle","id_str":"15451658"}]}</t>
  </si>
  <si>
    <t>337875590197686272 </t>
  </si>
  <si>
    <t>RT @mvp1922: Don't miss the final Twitter chat of the #YearofUlysses with Laura Hensche (@plurabelle) Friday 24 May 10:00 am Pacific.</t>
  </si>
  <si>
    <t>Fri, 24 May 2013 10:19:52 +0000</t>
  </si>
  <si>
    <t>http://twitter.com/LiberateUlysses/statuses/337875590197686272</t>
  </si>
  <si>
    <t>{"urls":[],"hashtags":[{"text":"YearofUlysses","indices":[54,68]}],"user_mentions":[{"id":591539889,"name":"Modernist Versions","indices":[3,11],"screen_name":"mvp1922","id_str":"591539889"},{"id":15451658,"name":"Laura Hensch","indices":[89,100],"screen_name":"plurabelle","id_str":"15451658"}]}</t>
  </si>
  <si>
    <t>337786540682014720 </t>
  </si>
  <si>
    <t>Laura Hensch to Moderate Final Twitter Chat – “Penelope” FRIDAY MAY 24 http://t.co/bZLtIYQ2o4 #yearofulysses #jjq</t>
  </si>
  <si>
    <t>Fri, 24 May 2013 04:26:01 +0000</t>
  </si>
  <si>
    <t>http://twitter.com/jmhuculak/statuses/337786540682014720</t>
  </si>
  <si>
    <t>{"urls":[{"expanded_url":"http://web.uvic.ca/~mvp1922/laura-hensch-to-moderate-final-twitter-chat-penelope/","indices":[71,93],"display_url":"web.uvic.ca/~mvp1922/laura\u2026","url":"http://t.co/bZLtIYQ2o4"}],"hashtags":[{"text":"yearofulysses","indices":[94,108]},{"text":"jjq","indices":[109,113]}],"user_mentions":[]}</t>
  </si>
  <si>
    <t>337772567660208128 </t>
  </si>
  <si>
    <t>Fri, 24 May 2013 03:30:30 +0000</t>
  </si>
  <si>
    <t>http://twitter.com/2lysses/statuses/337772567660208128</t>
  </si>
  <si>
    <t>337772517085294593 </t>
  </si>
  <si>
    <t>Fri, 24 May 2013 03:30:18 +0000</t>
  </si>
  <si>
    <t>http://twitter.com/GhostProf/statuses/337772517085294593</t>
  </si>
  <si>
    <t>337772497682456576 </t>
  </si>
  <si>
    <t>Don't miss the final Twitter chat of the #YearofUlysses with Laura Hensche (@plurabelle) Friday 24 May 10:00 am Pacific.</t>
  </si>
  <si>
    <t>Fri, 24 May 2013 03:30:13 +0000</t>
  </si>
  <si>
    <t>http://twitter.com/mvp1922/statuses/337772497682456576</t>
  </si>
  <si>
    <t>{"urls":[],"hashtags":[{"text":"YearofUlysses","indices":[41,55]}],"user_mentions":[{"id":15451658,"name":"Laura Hensch","indices":[76,87],"screen_name":"plurabelle","id_str":"15451658"}]}</t>
  </si>
  <si>
    <t>337771131463409666 </t>
  </si>
  <si>
    <t>RT @jmhuculak: Read Penelope http://t.co/KuEY7zGYtX
#yearofulysses #mvp @Ghostprof</t>
  </si>
  <si>
    <t>Fri, 24 May 2013 03:24:47 +0000</t>
  </si>
  <si>
    <t>http://twitter.com/GhostProf/statuses/337771131463409666</t>
  </si>
  <si>
    <t>{"urls":[{"expanded_url":"http://web.uvic.ca/~mvp1922/read-penelope-now/","indices":[29,51],"display_url":"web.uvic.ca/~mvp1922/read-\u2026","url":"http://t.co/KuEY7zGYtX"}],"hashtags":[{"text":"yearofulysses","indices":[52,66]},{"text":"mvp","indices":[67,71]}],"user_mentions":[{"id":19251811,"name":"Matt Huculak","indices":[3,13],"screen_name":"jmhuculak","id_str":"19251811"},{"id":213863609,"name":"Stephen Ross","indices":[72,82],"screen_name":"GhostProf","id_str":"213863609"}]}</t>
  </si>
  <si>
    <t>337768020787220481 </t>
  </si>
  <si>
    <t>Read Penelope http://t.co/KuEY7zGYtX
#yearofulysses #mvp @Ghostprof</t>
  </si>
  <si>
    <t>Fri, 24 May 2013 03:12:26 +0000</t>
  </si>
  <si>
    <t>http://twitter.com/jmhuculak/statuses/337768020787220481</t>
  </si>
  <si>
    <t>{"urls":[{"expanded_url":"http://web.uvic.ca/~mvp1922/read-penelope-now/","indices":[14,36],"display_url":"web.uvic.ca/~mvp1922/read-\u2026","url":"http://t.co/KuEY7zGYtX"}],"hashtags":[{"text":"yearofulysses","indices":[37,51]},{"text":"mvp","indices":[52,56]}],"user_mentions":[{"id":213863609,"name":"Stephen Ross","indices":[57,67],"screen_name":"GhostProf","id_str":"213863609"}]}</t>
  </si>
  <si>
    <t>335269810051117056 </t>
  </si>
  <si>
    <t>ilkhom</t>
  </si>
  <si>
    <t>Year of Ulysses (YoU): “Penelope” http://t.co/GXFcZVGOEO #yearofulysses</t>
  </si>
  <si>
    <t>Fri, 17 May 2013 05:45:26 +0000</t>
  </si>
  <si>
    <t>da</t>
  </si>
  <si>
    <t>&amp;lt;a href=&amp;quot;http://www.hootsuite.com&amp;quot;&amp;gt;HootSuite&amp;lt;/a&amp;gt;</t>
  </si>
  <si>
    <t>http://a0.twimg.com/profile_images/3032716519/fed8d6f64a078c43554155c7f70dc55b_normal.jpeg</t>
  </si>
  <si>
    <t>http://twitter.com/ilkhom/statuses/335269810051117056</t>
  </si>
  <si>
    <t>{"urls":[{"expanded_url":"http://web.uvic.ca/~mvp1922/","indices":[34,56],"display_url":"web.uvic.ca/~mvp1922/","url":"http://t.co/GXFcZVGOEO"}],"hashtags":[{"text":"yearofulysses","indices":[57,71]}],"user_mentions":[]}</t>
  </si>
  <si>
    <t>333441659616518144 </t>
  </si>
  <si>
    <t>@jenterysayers And this the 3733rd! #yearofulysses</t>
  </si>
  <si>
    <t>Sun, 12 May 2013 04:41:01 +0000</t>
  </si>
  <si>
    <t>jenterysayers</t>
  </si>
  <si>
    <t>333414004573757441</t>
  </si>
  <si>
    <t>http://twitter.com/GhostProf/statuses/333441659616518144</t>
  </si>
  <si>
    <t>{"urls":[],"hashtags":[{"text":"yearofulysses","indices":[36,50]}],"user_mentions":[{"id":98890966,"name":"Jentery Sayers","indices":[0,14],"screen_name":"jenterysayers","id_str":"98890966"}]}</t>
  </si>
  <si>
    <t>333414004573757441 </t>
  </si>
  <si>
    <t>Hey, @mvp1922: This is the 3732nd #yearofulysses tweet. Not bad!</t>
  </si>
  <si>
    <t>Sun, 12 May 2013 02:51:07 +0000</t>
  </si>
  <si>
    <t>http://a0.twimg.com/profile_images/2853300309/79cbcd8229d80b00294dd9d9f234ca0e_normal.jpeg</t>
  </si>
  <si>
    <t>http://twitter.com/jenterysayers/statuses/333414004573757441</t>
  </si>
  <si>
    <t>{"urls":[],"hashtags":[{"text":"yearofulysses","indices":[34,48]}],"user_mentions":[{"id":591539889,"name":"Modernist Versions","indices":[5,13],"screen_name":"mvp1922","id_str":"591539889"}]}</t>
  </si>
  <si>
    <t>330552444264267776 </t>
  </si>
  <si>
    <t>RT @mvp1922: @alisonlacivita lead the most successful #yearofulysses chat so far today! Don't miss the last instalment in 3 weeks' time w Laura Hensch!</t>
  </si>
  <si>
    <t>Sat, 04 May 2013 05:20:18 +0000</t>
  </si>
  <si>
    <t>http://twitter.com/GhostProf/statuses/330552444264267776</t>
  </si>
  <si>
    <t>{"urls":[],"hashtags":[{"text":"yearofulysses","indices":[54,68]}],"user_mentions":[{"id":591539889,"name":"Modernist Versions","indices":[3,11],"screen_name":"mvp1922","id_str":"591539889"},{"id":16063171,"name":"Alison Lacivita","indices":[13,28],"screen_name":"alisonlacivita","id_str":"16063171"}]}</t>
  </si>
  <si>
    <t>330552417018068993 </t>
  </si>
  <si>
    <t>@alisonlacivita lead the most successful #yearofulysses chat so far today! Don't miss the last instalment in 3 weeks' time w Laura Hensch!</t>
  </si>
  <si>
    <t>Sat, 04 May 2013 05:20:12 +0000</t>
  </si>
  <si>
    <t>alisonlacivita</t>
  </si>
  <si>
    <t>http://twitter.com/mvp1922/statuses/330552417018068993</t>
  </si>
  <si>
    <t>{"urls":[],"hashtags":[{"text":"yearofulysses","indices":[41,55]}],"user_mentions":[{"id":16063171,"name":"Alison Lacivita","indices":[0,15],"screen_name":"alisonlacivita","id_str":"16063171"}]}</t>
  </si>
  <si>
    <t>330551669458886656 </t>
  </si>
  <si>
    <t>Huge HUGE thanks to @alisonlacivita for moderating today's lively -- boisterous, even -- Twitter chat on "Ithaca." #yearofulysses</t>
  </si>
  <si>
    <t>Sat, 04 May 2013 05:17:14 +0000</t>
  </si>
  <si>
    <t>http://twitter.com/GhostProf/statuses/330551669458886656</t>
  </si>
  <si>
    <t>{"urls":[],"hashtags":[{"text":"yearofulysses","indices":[115,129]}],"user_mentions":[{"id":16063171,"name":"Alison Lacivita","indices":[20,35],"screen_name":"alisonlacivita","id_str":"16063171"}]}</t>
  </si>
  <si>
    <t>330462012683464704 </t>
  </si>
  <si>
    <t>Severino</t>
  </si>
  <si>
    <t>RT @OpenJoyce: is it possible that penelope is Bloom's dream? #yearofulysses</t>
  </si>
  <si>
    <t>Fri, 03 May 2013 23:20:58 +0000</t>
  </si>
  <si>
    <t>http://a0.twimg.com/profile_images/85121467/mateando_normal.jpg</t>
  </si>
  <si>
    <t>http://twitter.com/Severino/statuses/330462012683464704</t>
  </si>
  <si>
    <t>{"urls":[],"hashtags":[{"text":"yearofulysses","indices":[62,76]}],"user_mentions":[{"id":1110051295,"name":"OpenJoyce","indices":[3,13],"screen_name":"OpenJoyce","id_str":"1110051295"}]}</t>
  </si>
  <si>
    <t>330461961215164416 </t>
  </si>
  <si>
    <t>RT @LiberateUlysses: I think a Book of Bloomisms will help you see LB more clearly. Will you help? http://t.co/3H87UqGy07 #yearofulysses</t>
  </si>
  <si>
    <t>Fri, 03 May 2013 23:20:45 +0000</t>
  </si>
  <si>
    <t>http://twitter.com/Severino/statuses/330461961215164416</t>
  </si>
  <si>
    <t>{"urls":[{"expanded_url":"http://www.indiegogo.com/at/Bloom","indices":[99,121],"display_url":"indiegogo.com/at/Bloom","url":"http://t.co/3H87UqGy07"}],"hashtags":[{"text":"yearofulysses","indices":[122,136]}],"user_mentions":[{"id":1125302906,"name":"Liberate Ulysses","indices":[3,19],"screen_name":"LiberateUlysses","id_str":"1125302906"}]}</t>
  </si>
  <si>
    <t>330453554080919552 </t>
  </si>
  <si>
    <t>PaulEamonnFagan</t>
  </si>
  <si>
    <t>RT @CleoHanaway: Missed the Ithaca chat? Catch up here: “@OpenJoyce: @alisonlacivita https://t.co/F4ks6MZuJR” #yearofulysses</t>
  </si>
  <si>
    <t>Fri, 03 May 2013 22:47:21 +0000</t>
  </si>
  <si>
    <t>330446220323602432</t>
  </si>
  <si>
    <t>http://a0.twimg.com/profile_images/3501988634/7dbdc5e335015e719bfe543db8cc709b_normal.jpeg</t>
  </si>
  <si>
    <t>http://twitter.com/PaulEamonnFagan/statuses/330453554080919552</t>
  </si>
  <si>
    <t>{"urls":[{"expanded_url":"https://docs.google.com/spreadsheet/ccc?key\u003d0AuVVe3qVXORUdFROOHE0T1BlWVlpR29lb3pFdG0yZGc\u0026usp\u003dsharing","indices":[85,108],"display_url":"docs.google.com/spreadsheet/cc\u2026","url":"https://t.co/F4ks6MZuJR"}],"hashtags":[{"text":"yearofulysses","indices":[110,124]}],"user_mentions":[{"id":550927407,"name":"Cleo Hanaway","indices":[3,15],"screen_name":"CleoHanaway","id_str":"550927407"},{"id":1110051295,"name":"OpenJoyce","indices":[57,67],"screen_name":"OpenJoyce","id_str":"1110051295"},{"id":16063171,"name":"Alison Lacivita","indices":[69,84],"screen_name":"alisonlacivita","id_str":"16063171"}]}</t>
  </si>
  <si>
    <t>330451704418013186 </t>
  </si>
  <si>
    <t>CleoHanaway</t>
  </si>
  <si>
    <t>Missed the Ithaca chat? Catch up here: “@OpenJoyce: @alisonlacivita https://t.co/F4ks6MZuJR” #yearofulysses</t>
  </si>
  <si>
    <t>Fri, 03 May 2013 22:40:00 +0000</t>
  </si>
  <si>
    <t>http://a0.twimg.com/profile_images/2092446489/Cleo_Hanaway_Headshot_-_Copy__800x800__normal.jpg</t>
  </si>
  <si>
    <t>http://twitter.com/CleoHanaway/statuses/330451704418013186</t>
  </si>
  <si>
    <t>{"urls":[{"expanded_url":"https://docs.google.com/spreadsheet/ccc?key\u003d0AuVVe3qVXORUdFROOHE0T1BlWVlpR29lb3pFdG0yZGc\u0026usp\u003dsharing","indices":[68,91],"display_url":"docs.google.com/spreadsheet/cc\u2026","url":"https://t.co/F4ks6MZuJR"}],"hashtags":[{"text":"yearofulysses","indices":[93,107]}],"user_mentions":[{"id":1110051295,"name":"OpenJoyce","indices":[40,50],"screen_name":"OpenJoyce","id_str":"1110051295"},{"id":16063171,"name":"Alison Lacivita","indices":[52,67],"screen_name":"alisonlacivita","id_str":"16063171"}]}</t>
  </si>
  <si>
    <t>330451050794463234 </t>
  </si>
  <si>
    <t>@alisonlacivita Sorry to miss out on the Ithaca fun times. Just reading through some of the tweets now. #yearofulysses</t>
  </si>
  <si>
    <t>Fri, 03 May 2013 22:37:24 +0000</t>
  </si>
  <si>
    <t>330442850749796352</t>
  </si>
  <si>
    <t>http://twitter.com/CleoHanaway/statuses/330451050794463234</t>
  </si>
  <si>
    <t>{"urls":[],"hashtags":[{"text":"yearofulysses","indices":[104,118]}],"user_mentions":[{"id":16063171,"name":"Alison Lacivita","indices":[0,15],"screen_name":"alisonlacivita","id_str":"16063171"}]}</t>
  </si>
  <si>
    <t>330446274908282880 </t>
  </si>
  <si>
    <t>A new #letterpress book inspired by #Joyce's #Ulysses. The time is now! http://t.co/aMg7T4efNB #fridayreads #yearofulysses #lasthours</t>
  </si>
  <si>
    <t>Fri, 03 May 2013 22:18:25 +0000</t>
  </si>
  <si>
    <t>&amp;lt;a href=&amp;quot;http://blackberry.com/twitter&amp;quot;&amp;gt;Twitter for BlackBerry®&amp;lt;/a&amp;gt;</t>
  </si>
  <si>
    <t>http://twitter.com/LiberateUlysses/statuses/330446274908282880</t>
  </si>
  <si>
    <t>{"urls":[{"expanded_url":"http://bit.ly/1066tM4","indices":[72,94],"display_url":"bit.ly/1066tM4","url":"http://t.co/aMg7T4efNB"}],"hashtags":[{"text":"letterpress","indices":[6,18]},{"text":"Joyce","indices":[36,42]},{"text":"Ulysses","indices":[45,53]},{"text":"fridayreads","indices":[95,107]},{"text":"yearofulysses","indices":[108,122]},{"text":"lasthours","indices":[123,133]}],"user_mentions":[]}</t>
  </si>
  <si>
    <t>330444950615506944 </t>
  </si>
  <si>
    <t>@alisonlacivita Bloom's book titles like the whole episode: Joyce makes us glean meaning from anything. Nothings do reveal. #yearofulysses</t>
  </si>
  <si>
    <t>Fri, 03 May 2013 22:13:10 +0000</t>
  </si>
  <si>
    <t>330441570644021248</t>
  </si>
  <si>
    <t>http://twitter.com/LiberateUlysses/statuses/330444950615506944</t>
  </si>
  <si>
    <t>{"urls":[],"hashtags":[{"text":"yearofulysses","indices":[124,138]}],"user_mentions":[{"id":16063171,"name":"Alison Lacivita","indices":[0,15],"screen_name":"alisonlacivita","id_str":"16063171"}]}</t>
  </si>
  <si>
    <t>330443722594598912 </t>
  </si>
  <si>
    <t>cthomasmurphy</t>
  </si>
  <si>
    <t>@alisonlacivita Thank you for moderating! I hope your quest for treasure avoids time spent at the Chateau d'If #yearofulysses</t>
  </si>
  <si>
    <t>Fri, 03 May 2013 22:08:17 +0000</t>
  </si>
  <si>
    <t>http://a0.twimg.com/profile_images/3214081828/f5e1cf93b1002e176ef7574b0da7d676_normal.jpeg</t>
  </si>
  <si>
    <t>http://twitter.com/cthomasmurphy/statuses/330443722594598912</t>
  </si>
  <si>
    <t>{"urls":[],"hashtags":[{"text":"yearofulysses","indices":[111,125]}],"user_mentions":[{"id":16063171,"name":"Alison Lacivita","indices":[0,15],"screen_name":"alisonlacivita","id_str":"16063171"}]}</t>
  </si>
  <si>
    <t>330442937496399872 </t>
  </si>
  <si>
    <t>@alisonlacivita no matter how many questions we ask we can only ever approach a limit to knowledge, not cross it. #yearofulysses #parabola</t>
  </si>
  <si>
    <t>Fri, 03 May 2013 22:05:10 +0000</t>
  </si>
  <si>
    <t>330442649993633794</t>
  </si>
  <si>
    <t>http://twitter.com/cthomasmurphy/statuses/330442937496399872</t>
  </si>
  <si>
    <t>{"urls":[],"hashtags":[{"text":"yearofulysses","indices":[114,128]},{"text":"parabola","indices":[129,138]}],"user_mentions":[{"id":16063171,"name":"Alison Lacivita","indices":[0,15],"screen_name":"alisonlacivita","id_str":"16063171"}]}</t>
  </si>
  <si>
    <t>330442850749796352 </t>
  </si>
  <si>
    <t>#yearofulysses Ok folks, that's it! Thanks for all the great comments and questions. Off to find my treasure from a Spanish prisoner!!</t>
  </si>
  <si>
    <t>Fri, 03 May 2013 22:04:49 +0000</t>
  </si>
  <si>
    <t>http://a0.twimg.com/profile_images/90035968/Video_Snapshot-3_normal.jpeg</t>
  </si>
  <si>
    <t>http://twitter.com/alisonlacivita/statuses/330442850749796352</t>
  </si>
  <si>
    <t>330442649993633794 </t>
  </si>
  <si>
    <t>@alisonlacivita its like Molly's ? to atheists in Penelope
"who was the 1st person in the universe before there was anybody" #yearofulysses</t>
  </si>
  <si>
    <t>Fri, 03 May 2013 22:04:01 +0000</t>
  </si>
  <si>
    <t>330441347280551936</t>
  </si>
  <si>
    <t>http://twitter.com/cthomasmurphy/statuses/330442649993633794</t>
  </si>
  <si>
    <t>{"urls":[],"hashtags":[{"text":"yearofulysses","indices":[125,139]}],"user_mentions":[{"id":16063171,"name":"Alison Lacivita","indices":[0,15],"screen_name":"alisonlacivita","id_str":"16063171"}]}</t>
  </si>
  <si>
    <t>330442039957266433 </t>
  </si>
  <si>
    <t>@alisonlacivita @EKSwitaj it feels a bit like loose ends, and this is cathartic - the eggs as a trance to end #yearofulysses</t>
  </si>
  <si>
    <t>Fri, 03 May 2013 22:01:36 +0000</t>
  </si>
  <si>
    <t>http://twitter.com/OpenJoyce/statuses/330442039957266433</t>
  </si>
  <si>
    <t>{"urls":[],"hashtags":[{"text":"yearofulysses","indices":[110,124]}],"user_mentions":[{"id":16063171,"name":"Alison Lacivita","indices":[0,15],"screen_name":"alisonlacivita","id_str":"16063171"},{"id":3766981,"name":"Dr. Elizabeth Switaj","indices":[16,25],"screen_name":"EKSwitaj","id_str":"3766981"}]}</t>
  </si>
  <si>
    <t>330441960143872000 </t>
  </si>
  <si>
    <t>EKSwitaj</t>
  </si>
  <si>
    <t>@alisonlacivita @OpenJoyce If it's a language primer, the point isn't to know the answer but how to formulate an answer #yearofulysses</t>
  </si>
  <si>
    <t>Fri, 03 May 2013 22:01:17 +0000</t>
  </si>
  <si>
    <t>http://a0.twimg.com/profile_images/2970713112/2a2f72ce9fdc7459b5cd7f2186d92d65_normal.jpeg</t>
  </si>
  <si>
    <t>http://twitter.com/EKSwitaj/statuses/330441960143872000</t>
  </si>
  <si>
    <t>{"urls":[],"hashtags":[{"text":"yearofulysses","indices":[120,134]}],"user_mentions":[{"id":16063171,"name":"Alison Lacivita","indices":[0,15],"screen_name":"alisonlacivita","id_str":"16063171"},{"id":1110051295,"name":"OpenJoyce","indices":[16,26],"screen_name":"OpenJoyce","id_str":"1110051295"}]}</t>
  </si>
  <si>
    <t>330441570644021248 </t>
  </si>
  <si>
    <t>@OpenJoyce @EKSwitaj Was the reader supposed to know Bloom's library, do you think? #yearofulysses</t>
  </si>
  <si>
    <t>Fri, 03 May 2013 21:59:44 +0000</t>
  </si>
  <si>
    <t>330441020133232640</t>
  </si>
  <si>
    <t>http://twitter.com/alisonlacivita/statuses/330441570644021248</t>
  </si>
  <si>
    <t>{"urls":[],"hashtags":[{"text":"yearofulysses","indices":[84,98]}],"user_mentions":[{"id":1110051295,"name":"OpenJoyce","indices":[0,10],"screen_name":"OpenJoyce","id_str":"1110051295"},{"id":3766981,"name":"Dr. Elizabeth Switaj","indices":[11,20],"screen_name":"EKSwitaj","id_str":"3766981"}]}</t>
  </si>
  <si>
    <t>330441463462772736 </t>
  </si>
  <si>
    <t>@alisonlacivita @PhilipKeelGeheb Me too! Especially if it's "by       unusual means" such as "dropped by an eagle in flight"! #yearofulysses</t>
  </si>
  <si>
    <t>Fri, 03 May 2013 21:59:18 +0000</t>
  </si>
  <si>
    <t>330441024679845888</t>
  </si>
  <si>
    <t>http://twitter.com/PaulEamonnFagan/statuses/330441463462772736</t>
  </si>
  <si>
    <t>{"urls":[],"hashtags":[{"text":"yearofulysses","indices":[126,140]}],"user_mentions":[{"id":16063171,"name":"Alison Lacivita","indices":[0,15],"screen_name":"alisonlacivita","id_str":"16063171"},{"id":1161000096,"name":"Philip Keel Geheber","indices":[16,32],"screen_name":"PhilipKeelGeheb","id_str":"1161000096"}]}</t>
  </si>
  <si>
    <t>330441347280551936 </t>
  </si>
  <si>
    <t>@cthomasmurphy Ah right, a good way of putting it! #yearofulysses</t>
  </si>
  <si>
    <t>Fri, 03 May 2013 21:58:51 +0000</t>
  </si>
  <si>
    <t>330441005360885760</t>
  </si>
  <si>
    <t>http://twitter.com/alisonlacivita/statuses/330441347280551936</t>
  </si>
  <si>
    <t>{"urls":[],"hashtags":[{"text":"yearofulysses","indices":[51,65]}],"user_mentions":[{"id":300661777,"name":"C. Thomas Murphy","indices":[0,14],"screen_name":"cthomasmurphy","id_str":"300661777"}]}</t>
  </si>
  <si>
    <t>330441024679845888 </t>
  </si>
  <si>
    <t>@PaulEamonnFagan @PhilipKeelGeheb #yearofulysses I hope I find one of those stamps.</t>
  </si>
  <si>
    <t>Fri, 03 May 2013 21:57:34 +0000</t>
  </si>
  <si>
    <t>330440620432818176</t>
  </si>
  <si>
    <t>http://twitter.com/alisonlacivita/statuses/330441024679845888</t>
  </si>
  <si>
    <t>{"urls":[],"hashtags":[{"text":"yearofulysses","indices":[34,48]}],"user_mentions":[{"id":1341721088,"name":"Paul Fagan","indices":[0,16],"screen_name":"PaulEamonnFagan","id_str":"1341721088"},{"id":1161000096,"name":"Philip Keel Geheber","indices":[17,33],"screen_name":"PhilipKeelGeheb","id_str":"1161000096"}]}</t>
  </si>
  <si>
    <t>330441020133232640 </t>
  </si>
  <si>
    <t>I am with @EKSwitaj I think this is a test - a reader was supposed to know these answers #yearofulysses</t>
  </si>
  <si>
    <t>Fri, 03 May 2013 21:57:33 +0000</t>
  </si>
  <si>
    <t>http://twitter.com/OpenJoyce/statuses/330441020133232640</t>
  </si>
  <si>
    <t>{"urls":[],"hashtags":[{"text":"yearofulysses","indices":[89,103]}],"user_mentions":[{"id":3766981,"name":"Dr. Elizabeth Switaj","indices":[10,19],"screen_name":"EKSwitaj","id_str":"3766981"}]}</t>
  </si>
  <si>
    <t>330441005360885760 </t>
  </si>
  <si>
    <t>@alisonlacivita Science/math can always ask another question--but cannot distinguish between what information is important #yearofulysses</t>
  </si>
  <si>
    <t>Fri, 03 May 2013 21:57:29 +0000</t>
  </si>
  <si>
    <t>330440826742267904</t>
  </si>
  <si>
    <t>http://twitter.com/cthomasmurphy/statuses/330441005360885760</t>
  </si>
  <si>
    <t>{"urls":[],"hashtags":[{"text":"yearofulysses","indices":[123,137]}],"user_mentions":[{"id":16063171,"name":"Alison Lacivita","indices":[0,15],"screen_name":"alisonlacivita","id_str":"16063171"}]}</t>
  </si>
  <si>
    <t>330440826742267904 </t>
  </si>
  <si>
    <t>@alisonlacivita We learn everything about Bloom. But science, like this episode, is a new way of writing #yearofulysses</t>
  </si>
  <si>
    <t>Fri, 03 May 2013 21:56:47 +0000</t>
  </si>
  <si>
    <t>330439790673686528</t>
  </si>
  <si>
    <t>http://twitter.com/cthomasmurphy/statuses/330440826742267904</t>
  </si>
  <si>
    <t>{"urls":[],"hashtags":[{"text":"yearofulysses","indices":[105,119]}],"user_mentions":[{"id":16063171,"name":"Alison Lacivita","indices":[0,15],"screen_name":"alisonlacivita","id_str":"16063171"}]}</t>
  </si>
  <si>
    <t>330440620432818176 </t>
  </si>
  <si>
    <t>@PhilipKeelGeheb The whole plan is contingent tho upon Blm "unexpectedly" discovering a "precious stone" or "valuable stamps" #yearofulysses</t>
  </si>
  <si>
    <t>Fri, 03 May 2013 21:55:57 +0000</t>
  </si>
  <si>
    <t>PhilipKeelGeheb</t>
  </si>
  <si>
    <t>330437890272280576</t>
  </si>
  <si>
    <t>http://twitter.com/PaulEamonnFagan/statuses/330440620432818176</t>
  </si>
  <si>
    <t>{"urls":[],"hashtags":[{"text":"yearofulysses","indices":[126,140]}],"user_mentions":[{"id":1161000096,"name":"Philip Keel Geheber","indices":[0,16],"screen_name":"PhilipKeelGeheb","id_str":"1161000096"}]}</t>
  </si>
  <si>
    <t>330440588488998913 </t>
  </si>
  <si>
    <t>@alisonlacivita In a way, it generates as much if not more information about Bloom than the entire rest of the novel combined #yearofulysses</t>
  </si>
  <si>
    <t>Fri, 03 May 2013 21:55:50 +0000</t>
  </si>
  <si>
    <t>http://twitter.com/cthomasmurphy/statuses/330440588488998913</t>
  </si>
  <si>
    <t>{"urls":[],"hashtags":[{"text":"yearofulysses","indices":[126,140]}],"user_mentions":[{"id":16063171,"name":"Alison Lacivita","indices":[0,15],"screen_name":"alisonlacivita","id_str":"16063171"}]}</t>
  </si>
  <si>
    <t>330440511724859394 </t>
  </si>
  <si>
    <t>@alisonlacivita So it echoes the didacticism of older novels. #yearofulysses</t>
  </si>
  <si>
    <t>Fri, 03 May 2013 21:55:31 +0000</t>
  </si>
  <si>
    <t>330440381110054912</t>
  </si>
  <si>
    <t>http://twitter.com/EKSwitaj/statuses/330440511724859394</t>
  </si>
  <si>
    <t>{"urls":[],"hashtags":[{"text":"yearofulysses","indices":[62,76]}],"user_mentions":[{"id":16063171,"name":"Alison Lacivita","indices":[0,15],"screen_name":"alisonlacivita","id_str":"16063171"}]}</t>
  </si>
  <si>
    <t>330440381110054912 </t>
  </si>
  <si>
    <t>@EKSwitaj Like in older novels, you couldn't just tell a story for the fun of it, there had to be a reason. #yearofulysses</t>
  </si>
  <si>
    <t>Fri, 03 May 2013 21:55:00 +0000</t>
  </si>
  <si>
    <t>330439980625326081</t>
  </si>
  <si>
    <t>http://twitter.com/alisonlacivita/statuses/330440381110054912</t>
  </si>
  <si>
    <t>{"urls":[],"hashtags":[{"text":"yearofulysses","indices":[108,122]}],"user_mentions":[{"id":3766981,"name":"Dr. Elizabeth Switaj","indices":[0,9],"screen_name":"EKSwitaj","id_str":"3766981"}]}</t>
  </si>
  <si>
    <t>330440288298496000 </t>
  </si>
  <si>
    <t>@EKSwitaj It also makes it like someone asked someone to tell a story, if that makes sense. #yearofulysses</t>
  </si>
  <si>
    <t>Fri, 03 May 2013 21:54:38 +0000</t>
  </si>
  <si>
    <t>http://twitter.com/alisonlacivita/statuses/330440288298496000</t>
  </si>
  <si>
    <t>{"urls":[],"hashtags":[{"text":"yearofulysses","indices":[92,106]}],"user_mentions":[{"id":3766981,"name":"Dr. Elizabeth Switaj","indices":[0,9],"screen_name":"EKSwitaj","id_str":"3766981"}]}</t>
  </si>
  <si>
    <t>330440001567473665 </t>
  </si>
  <si>
    <t>#yearofulysses Why the complicated vocabulary?</t>
  </si>
  <si>
    <t>Fri, 03 May 2013 21:53:30 +0000</t>
  </si>
  <si>
    <t>http://twitter.com/alisonlacivita/statuses/330440001567473665</t>
  </si>
  <si>
    <t>330439980625326081 </t>
  </si>
  <si>
    <t>@alisonlacivita It places the reader in the position of a student reading a textbook, for one thing. #yearofulysses</t>
  </si>
  <si>
    <t>Fri, 03 May 2013 21:53:25 +0000</t>
  </si>
  <si>
    <t>http://twitter.com/EKSwitaj/statuses/330439980625326081</t>
  </si>
  <si>
    <t>{"urls":[],"hashtags":[{"text":"yearofulysses","indices":[101,115]}],"user_mentions":[{"id":16063171,"name":"Alison Lacivita","indices":[0,15],"screen_name":"alisonlacivita","id_str":"16063171"}]}</t>
  </si>
  <si>
    <t>330439790673686528 </t>
  </si>
  <si>
    <t>#yearofulysses Ok. Some final wrap-up: Why write like this? How does it change our reading? What does it "do" for the reader, for the novel?</t>
  </si>
  <si>
    <t>Fri, 03 May 2013 21:52:40 +0000</t>
  </si>
  <si>
    <t>http://twitter.com/alisonlacivita/statuses/330439790673686528</t>
  </si>
  <si>
    <t>330439399865217025 </t>
  </si>
  <si>
    <t>@cthomasmurphy @PhilipKeelGeheb Nah, definitely not. It's great! I want a rabbitry and a dovecote in my dream house, too! #yearofulysses</t>
  </si>
  <si>
    <t>Fri, 03 May 2013 21:51:06 +0000</t>
  </si>
  <si>
    <t>330438975032532993</t>
  </si>
  <si>
    <t>http://twitter.com/alisonlacivita/statuses/330439399865217025</t>
  </si>
  <si>
    <t>{"urls":[],"hashtags":[{"text":"yearofulysses","indices":[122,136]}],"user_mentions":[{"id":300661777,"name":"C. Thomas Murphy","indices":[0,14],"screen_name":"cthomasmurphy","id_str":"300661777"},{"id":1161000096,"name":"Philip Keel Geheber","indices":[15,31],"screen_name":"PhilipKeelGeheb","id_str":"1161000096"}]}</t>
  </si>
  <si>
    <t>330438975032532993 </t>
  </si>
  <si>
    <t>@alisonlacivita @PhilipKeelGeheb Does Bloom's desired house grow anymore ridiculous than his ideas for the New Bloomusalem? #yearofulysses</t>
  </si>
  <si>
    <t>Fri, 03 May 2013 21:49:25 +0000</t>
  </si>
  <si>
    <t>330437948552126464</t>
  </si>
  <si>
    <t>http://twitter.com/cthomasmurphy/statuses/330438975032532993</t>
  </si>
  <si>
    <t>{"urls":[],"hashtags":[{"text":"yearofulysses","indices":[124,138]}],"user_mentions":[{"id":16063171,"name":"Alison Lacivita","indices":[0,15],"screen_name":"alisonlacivita","id_str":"16063171"},{"id":1161000096,"name":"Philip Keel Geheber","indices":[16,32],"screen_name":"PhilipKeelGeheb","id_str":"1161000096"}]}</t>
  </si>
  <si>
    <t>330438849878704130 </t>
  </si>
  <si>
    <t>@alisonlacivita In a manner of speaking, but no slash as of yet. #yearofulysses</t>
  </si>
  <si>
    <t>Fri, 03 May 2013 21:48:55 +0000</t>
  </si>
  <si>
    <t>330438712406208512</t>
  </si>
  <si>
    <t>http://twitter.com/EKSwitaj/statuses/330438849878704130</t>
  </si>
  <si>
    <t>{"urls":[],"hashtags":[{"text":"yearofulysses","indices":[65,79]}],"user_mentions":[{"id":16063171,"name":"Alison Lacivita","indices":[0,15],"screen_name":"alisonlacivita","id_str":"16063171"}]}</t>
  </si>
  <si>
    <t>330438712406208512 </t>
  </si>
  <si>
    <t>@EKSwitaj Is this Ulysses fan fiction? #yearofulysses</t>
  </si>
  <si>
    <t>Fri, 03 May 2013 21:48:22 +0000</t>
  </si>
  <si>
    <t>330438348806189056</t>
  </si>
  <si>
    <t>http://twitter.com/alisonlacivita/statuses/330438712406208512</t>
  </si>
  <si>
    <t>{"urls":[],"hashtags":[{"text":"yearofulysses","indices":[39,53]}],"user_mentions":[{"id":3766981,"name":"Dr. Elizabeth Switaj","indices":[0,9],"screen_name":"EKSwitaj","id_str":"3766981"}]}</t>
  </si>
  <si>
    <t>330438348806189056 </t>
  </si>
  <si>
    <t>If you want to interrogate some of these characters (or speak for them), we have interviews over here- http://t.co/nv1RIyHKhr #yearofulysses</t>
  </si>
  <si>
    <t>Fri, 03 May 2013 21:46:56 +0000</t>
  </si>
  <si>
    <t>http://twitter.com/EKSwitaj/statuses/330438348806189056</t>
  </si>
  <si>
    <t>{"urls":[{"expanded_url":"http://openjoyce.com/sites/opening-ulysses/","indices":[103,125],"display_url":"openjoyce.com/sites/opening-\u2026","url":"http://t.co/nv1RIyHKhr"}],"hashtags":[{"text":"yearofulysses","indices":[126,140]}],"user_mentions":[]}</t>
  </si>
  <si>
    <t>330438288127188992 </t>
  </si>
  <si>
    <t>@alisonlacivita "A Shrubbery" #yearofulysses #MontyPython</t>
  </si>
  <si>
    <t>Fri, 03 May 2013 21:46:41 +0000</t>
  </si>
  <si>
    <t>330437464760123392</t>
  </si>
  <si>
    <t>http://twitter.com/cthomasmurphy/statuses/330438288127188992</t>
  </si>
  <si>
    <t>{"urls":[],"hashtags":[{"text":"yearofulysses","indices":[30,44]},{"text":"MontyPython","indices":[45,57]}],"user_mentions":[{"id":16063171,"name":"Alison Lacivita","indices":[0,15],"screen_name":"alisonlacivita","id_str":"16063171"}]}</t>
  </si>
  <si>
    <t>330438245718581248 </t>
  </si>
  <si>
    <t>@PhilipKeelGeheb #yearofulysses So what does that mean?</t>
  </si>
  <si>
    <t>Fri, 03 May 2013 21:46:31 +0000</t>
  </si>
  <si>
    <t>http://twitter.com/alisonlacivita/statuses/330438245718581248</t>
  </si>
  <si>
    <t>{"urls":[],"hashtags":[{"text":"yearofulysses","indices":[17,31]}],"user_mentions":[{"id":1161000096,"name":"Philip Keel Geheber","indices":[0,16],"screen_name":"PhilipKeelGeheb","id_str":"1161000096"}]}</t>
  </si>
  <si>
    <t>330438037072932864 </t>
  </si>
  <si>
    <t>@alisonlacivita 'The Works of Master Poldy' is being printed now in Dublin. I assembled it. See: http://t.co/aMg7T4efNB #yearofulysses</t>
  </si>
  <si>
    <t>Fri, 03 May 2013 21:45:41 +0000</t>
  </si>
  <si>
    <t>330435857217642497</t>
  </si>
  <si>
    <t>http://twitter.com/LiberateUlysses/statuses/330438037072932864</t>
  </si>
  <si>
    <t>{"urls":[{"expanded_url":"http://bit.ly/1066tM4","indices":[97,119],"display_url":"bit.ly/1066tM4","url":"http://t.co/aMg7T4efNB"}],"hashtags":[{"text":"yearofulysses","indices":[120,134]}],"user_mentions":[{"id":16063171,"name":"Alison Lacivita","indices":[0,15],"screen_name":"alisonlacivita","id_str":"16063171"}]}</t>
  </si>
  <si>
    <t>330437948552126464 </t>
  </si>
  <si>
    <t>@PhilipKeelGeheb I don't know... I don't buy it! #yearofulysses</t>
  </si>
  <si>
    <t>Fri, 03 May 2013 21:45:20 +0000</t>
  </si>
  <si>
    <t>330437440164753408</t>
  </si>
  <si>
    <t>http://twitter.com/alisonlacivita/statuses/330437948552126464</t>
  </si>
  <si>
    <t>{"urls":[],"hashtags":[{"text":"yearofulysses","indices":[49,63]}],"user_mentions":[{"id":1161000096,"name":"Philip Keel Geheber","indices":[0,16],"screen_name":"PhilipKeelGeheb","id_str":"1161000096"}]}</t>
  </si>
  <si>
    <t>330437890272280576 </t>
  </si>
  <si>
    <t>#yearofulysses  there's also not a single thing in the house's accoutrements for Molly (except maybe a toilet)</t>
  </si>
  <si>
    <t>Fri, 03 May 2013 21:45:06 +0000</t>
  </si>
  <si>
    <t>330437265937543168</t>
  </si>
  <si>
    <t>http://a0.twimg.com/profile_images/3226172896/9180c7a354b11af77d0f0eb187d1aa64_normal.jpeg</t>
  </si>
  <si>
    <t>http://twitter.com/PhilipKeelGeheb/statuses/330437890272280576</t>
  </si>
  <si>
    <t>330437861176385536 </t>
  </si>
  <si>
    <t>is it possible that penelope is Bloom's dream? #yearofulysses</t>
  </si>
  <si>
    <t>Fri, 03 May 2013 21:45:00 +0000</t>
  </si>
  <si>
    <t>http://twitter.com/OpenJoyce/statuses/330437861176385536</t>
  </si>
  <si>
    <t>{"urls":[],"hashtags":[{"text":"yearofulysses","indices":[47,61]}],"user_mentions":[]}</t>
  </si>
  <si>
    <t>330437667848347648 </t>
  </si>
  <si>
    <t>@PhilipKeelGeheb tennis courts and an orchard? #yearofulysses</t>
  </si>
  <si>
    <t>Fri, 03 May 2013 21:44:13 +0000</t>
  </si>
  <si>
    <t>http://twitter.com/alisonlacivita/statuses/330437667848347648</t>
  </si>
  <si>
    <t>{"urls":[],"hashtags":[{"text":"yearofulysses","indices":[47,61]}],"user_mentions":[{"id":1161000096,"name":"Philip Keel Geheber","indices":[0,16],"screen_name":"PhilipKeelGeheb","id_str":"1161000096"}]}</t>
  </si>
  <si>
    <t>330437464760123392 </t>
  </si>
  <si>
    <t>@cthomasmurphy Trampoline? Jet-pack? #yearofulysses</t>
  </si>
  <si>
    <t>Fri, 03 May 2013 21:43:25 +0000</t>
  </si>
  <si>
    <t>de</t>
  </si>
  <si>
    <t>330436851854876673</t>
  </si>
  <si>
    <t>http://twitter.com/alisonlacivita/statuses/330437464760123392</t>
  </si>
  <si>
    <t>{"urls":[],"hashtags":[{"text":"yearofulysses","indices":[37,51]}],"user_mentions":[{"id":300661777,"name":"C. Thomas Murphy","indices":[0,14],"screen_name":"cthomasmurphy","id_str":"300661777"}]}</t>
  </si>
  <si>
    <t>330437440164753408 </t>
  </si>
  <si>
    <t>@alisonlacivita #yearofulysses &amp;amp; a tennis court could have been just some flat ground.</t>
  </si>
  <si>
    <t>Fri, 03 May 2013 21:43:19 +0000</t>
  </si>
  <si>
    <t>http://twitter.com/PhilipKeelGeheb/statuses/330437440164753408</t>
  </si>
  <si>
    <t>{"urls":[],"hashtags":[{"text":"yearofulysses","indices":[16,30]}],"user_mentions":[{"id":16063171,"name":"Alison Lacivita","indices":[0,15],"screen_name":"alisonlacivita","id_str":"16063171"}]}</t>
  </si>
  <si>
    <t>330437413598007296 </t>
  </si>
  <si>
    <t>@EKSwitaj @alisonlacivita I've never known a list in Joyce's writings to go "too far" :)  #yearofulysses</t>
  </si>
  <si>
    <t>Fri, 03 May 2013 21:43:13 +0000</t>
  </si>
  <si>
    <t>330437202288975872</t>
  </si>
  <si>
    <t>http://twitter.com/cthomasmurphy/statuses/330437413598007296</t>
  </si>
  <si>
    <t>{"urls":[],"hashtags":[{"text":"yearofulysses","indices":[90,104]}],"user_mentions":[{"id":3766981,"name":"Dr. Elizabeth Switaj","indices":[0,9],"screen_name":"EKSwitaj","id_str":"3766981"},{"id":16063171,"name":"Alison Lacivita","indices":[10,25],"screen_name":"alisonlacivita","id_str":"16063171"}]}</t>
  </si>
  <si>
    <t>330437265937543168 </t>
  </si>
  <si>
    <t>@alisonlacivita #yearofulysses yeah, it's a nice house, but from LB's bank acct not extravagant: it's entirely pragmatic &amp;amp; attainable</t>
  </si>
  <si>
    <t>Fri, 03 May 2013 21:42:38 +0000</t>
  </si>
  <si>
    <t>330436334659465216</t>
  </si>
  <si>
    <t>http://twitter.com/PhilipKeelGeheb/statuses/330437265937543168</t>
  </si>
  <si>
    <t>330437253086212096 </t>
  </si>
  <si>
    <t>@LiberateUlysses Indeed he was -- let's convert human waste to fuel! #yearofulysses</t>
  </si>
  <si>
    <t>Fri, 03 May 2013 21:42:35 +0000</t>
  </si>
  <si>
    <t>330436751283855360</t>
  </si>
  <si>
    <t>http://twitter.com/alisonlacivita/statuses/330437253086212096</t>
  </si>
  <si>
    <t>{"urls":[],"hashtags":[{"text":"yearofulysses","indices":[69,83]}],"user_mentions":[{"id":1125302906,"name":"Liberate Ulysses","indices":[0,16],"screen_name":"LiberateUlysses","id_str":"1125302906"}]}</t>
  </si>
  <si>
    <t>330437202288975872 </t>
  </si>
  <si>
    <t>@alisonlacivita @cthomasmurphy But how seriously can we take the late-night ramblings of his mind? #yearofulysses</t>
  </si>
  <si>
    <t>Fri, 03 May 2013 21:42:22 +0000</t>
  </si>
  <si>
    <t>330436772414754816</t>
  </si>
  <si>
    <t>http://twitter.com/EKSwitaj/statuses/330437202288975872</t>
  </si>
  <si>
    <t>{"urls":[],"hashtags":[{"text":"yearofulysses","indices":[99,113]}],"user_mentions":[{"id":16063171,"name":"Alison Lacivita","indices":[0,15],"screen_name":"alisonlacivita","id_str":"16063171"},{"id":300661777,"name":"C. Thomas Murphy","indices":[16,30],"screen_name":"cthomasmurphy","id_str":"300661777"}]}</t>
  </si>
  <si>
    <t>330437045178736640 </t>
  </si>
  <si>
    <t>@cthomasmurphy @alisonlacivita He'd have to have more training in fence-climbing. #yearofulysses</t>
  </si>
  <si>
    <t>Fri, 03 May 2013 21:41:45 +0000</t>
  </si>
  <si>
    <t>http://twitter.com/EKSwitaj/statuses/330437045178736640</t>
  </si>
  <si>
    <t>{"urls":[],"hashtags":[{"text":"yearofulysses","indices":[82,96]}],"user_mentions":[{"id":300661777,"name":"C. Thomas Murphy","indices":[0,14],"screen_name":"cthomasmurphy","id_str":"300661777"},{"id":16063171,"name":"Alison Lacivita","indices":[15,30],"screen_name":"alisonlacivita","id_str":"16063171"}]}</t>
  </si>
  <si>
    <t>330436988786339842 </t>
  </si>
  <si>
    <t>@cthomasmurphy #yearofulysses Various reactions to dispossession?</t>
  </si>
  <si>
    <t>Fri, 03 May 2013 21:41:32 +0000</t>
  </si>
  <si>
    <t>330436420701417472</t>
  </si>
  <si>
    <t>http://twitter.com/alisonlacivita/statuses/330436988786339842</t>
  </si>
  <si>
    <t>{"urls":[],"hashtags":[{"text":"yearofulysses","indices":[15,29]}],"user_mentions":[{"id":300661777,"name":"C. Thomas Murphy","indices":[0,14],"screen_name":"cthomasmurphy","id_str":"300661777"}]}</t>
  </si>
  <si>
    <t>330436924739289088 </t>
  </si>
  <si>
    <t>@cthomasmurphy the "fingertame parrot," all the various servants, an orchard? #yearofulysses</t>
  </si>
  <si>
    <t>Fri, 03 May 2013 21:41:16 +0000</t>
  </si>
  <si>
    <t>http://twitter.com/alisonlacivita/statuses/330436924739289088</t>
  </si>
  <si>
    <t>{"urls":[],"hashtags":[{"text":"yearofulysses","indices":[78,92]}],"user_mentions":[{"id":300661777,"name":"C. Thomas Murphy","indices":[0,14],"screen_name":"cthomasmurphy","id_str":"300661777"}]}</t>
  </si>
  <si>
    <t>330436851854876673 </t>
  </si>
  <si>
    <t>@alisonlacivita But how would Bloom break in when he forgets his key? #yearofulysses</t>
  </si>
  <si>
    <t>Fri, 03 May 2013 21:40:59 +0000</t>
  </si>
  <si>
    <t>330436580286279680</t>
  </si>
  <si>
    <t>http://twitter.com/cthomasmurphy/statuses/330436851854876673</t>
  </si>
  <si>
    <t>{"urls":[],"hashtags":[{"text":"yearofulysses","indices":[70,84]}],"user_mentions":[{"id":16063171,"name":"Alison Lacivita","indices":[0,15],"screen_name":"alisonlacivita","id_str":"16063171"}]}</t>
  </si>
  <si>
    <t>330436772414754816 </t>
  </si>
  <si>
    <t>@cthomasmurphy #yearofulysses Is that middle class to you? It seems like he starts out wanting that, but then once he keeps thinking...</t>
  </si>
  <si>
    <t>Fri, 03 May 2013 21:40:40 +0000</t>
  </si>
  <si>
    <t>http://twitter.com/alisonlacivita/statuses/330436772414754816</t>
  </si>
  <si>
    <t>330436751283855360 </t>
  </si>
  <si>
    <t>@alisonlacivita Bloom imagined that utopia was within the power of you &amp;amp; me to build. He was of an engineering age. #yearofulysses</t>
  </si>
  <si>
    <t>Fri, 03 May 2013 21:40:35 +0000</t>
  </si>
  <si>
    <t>330434729344131073</t>
  </si>
  <si>
    <t>http://twitter.com/LiberateUlysses/statuses/330436751283855360</t>
  </si>
  <si>
    <t>{"urls":[],"hashtags":[{"text":"yearofulysses","indices":[120,134]}],"user_mentions":[{"id":16063171,"name":"Alison Lacivita","indices":[0,15],"screen_name":"alisonlacivita","id_str":"16063171"}]}</t>
  </si>
  <si>
    <t>330436580286279680 </t>
  </si>
  <si>
    <t>@cthomasmurphy #yearofulysses the private property aspect is certainly emphasized -- "protected against illegal trespassers" "padlock" etc</t>
  </si>
  <si>
    <t>Fri, 03 May 2013 21:39:54 +0000</t>
  </si>
  <si>
    <t>330436183496749056</t>
  </si>
  <si>
    <t>http://twitter.com/alisonlacivita/statuses/330436580286279680</t>
  </si>
  <si>
    <t>330436420701417472 </t>
  </si>
  <si>
    <t>@alisonlacivita "stucco front with gilt tracery ..., rising, ... upon a gentle eminence with agreeable prospect from balcony" #yearofulysses</t>
  </si>
  <si>
    <t>Fri, 03 May 2013 21:39:16 +0000</t>
  </si>
  <si>
    <t>http://twitter.com/cthomasmurphy/statuses/330436420701417472</t>
  </si>
  <si>
    <t>330436334659465216 </t>
  </si>
  <si>
    <t>@PhilipKeelGeheb #yearofulysses "a tennis and fives court..a glass summerhouse with tropical palms" ??</t>
  </si>
  <si>
    <t>Fri, 03 May 2013 21:38:56 +0000</t>
  </si>
  <si>
    <t>330435863177748480</t>
  </si>
  <si>
    <t>http://twitter.com/alisonlacivita/statuses/330436334659465216</t>
  </si>
  <si>
    <t>330436222340173825 </t>
  </si>
  <si>
    <t>@PhilipKeelGeheb I know that's the way it's always discussed, but is it really? #yearofulysses</t>
  </si>
  <si>
    <t>Fri, 03 May 2013 21:38:29 +0000</t>
  </si>
  <si>
    <t>http://twitter.com/alisonlacivita/statuses/330436222340173825</t>
  </si>
  <si>
    <t>{"urls":[],"hashtags":[{"text":"yearofulysses","indices":[80,94]}],"user_mentions":[{"id":1161000096,"name":"Philip Keel Geheber","indices":[0,16],"screen_name":"PhilipKeelGeheb","id_str":"1161000096"}]}</t>
  </si>
  <si>
    <t>330436183496749056 </t>
  </si>
  <si>
    <t>@alisonlacivita Just sounds like something out of a home sale advert: "...with smart carriage finish and neat doorbrasses" #yearofulysses</t>
  </si>
  <si>
    <t>Fri, 03 May 2013 21:38:20 +0000</t>
  </si>
  <si>
    <t>330435702573658112</t>
  </si>
  <si>
    <t>http://twitter.com/cthomasmurphy/statuses/330436183496749056</t>
  </si>
  <si>
    <t>330436101573586945 </t>
  </si>
  <si>
    <t>@cthomasmurphy @alisonlacivita #yearofulysses I agree, and a very specific type of home is being advertised</t>
  </si>
  <si>
    <t>Fri, 03 May 2013 21:38:00 +0000</t>
  </si>
  <si>
    <t>330435233923096576</t>
  </si>
  <si>
    <t>http://twitter.com/PhilipKeelGeheb/statuses/330436101573586945</t>
  </si>
  <si>
    <t>{"urls":[],"hashtags":[{"text":"yearofulysses","indices":[31,45]}],"user_mentions":[{"id":300661777,"name":"C. Thomas Murphy","indices":[0,14],"screen_name":"cthomasmurphy","id_str":"300661777"},{"id":16063171,"name":"Alison Lacivita","indices":[15,30],"screen_name":"alisonlacivita","id_str":"16063171"}]}</t>
  </si>
  <si>
    <t>330436055755005952 </t>
  </si>
  <si>
    <t>@PhilipKeelGeheb #yearofulysses Swell!</t>
  </si>
  <si>
    <t>Fri, 03 May 2013 21:37:49 +0000</t>
  </si>
  <si>
    <t>330435454203740160</t>
  </si>
  <si>
    <t>http://twitter.com/alisonlacivita/statuses/330436055755005952</t>
  </si>
  <si>
    <t>330435863177748480 </t>
  </si>
  <si>
    <t>@alisonlacivita #yearofulysses  yeah, except JJ mocks that dream to some extent. LB's fantasy is to live a suburban, middle class life</t>
  </si>
  <si>
    <t>Fri, 03 May 2013 21:37:03 +0000</t>
  </si>
  <si>
    <t>330435286398025728</t>
  </si>
  <si>
    <t>http://twitter.com/PhilipKeelGeheb/statuses/330435863177748480</t>
  </si>
  <si>
    <t>330435857217642497 </t>
  </si>
  <si>
    <t>@LiberateUlysses A Book of Bloomisms? Elaborate for us?! #yearofulysses</t>
  </si>
  <si>
    <t>Fri, 03 May 2013 21:37:02 +0000</t>
  </si>
  <si>
    <t>330435301497524224</t>
  </si>
  <si>
    <t>http://twitter.com/alisonlacivita/statuses/330435857217642497</t>
  </si>
  <si>
    <t>{"urls":[],"hashtags":[{"text":"yearofulysses","indices":[57,71]}],"user_mentions":[{"id":1125302906,"name":"Liberate Ulysses","indices":[0,16],"screen_name":"LiberateUlysses","id_str":"1125302906"}]}</t>
  </si>
  <si>
    <t>330435702573658112 </t>
  </si>
  <si>
    <t>@cthomasmurphy When JJ was writing U all those urban planning/garden city movements were all the rage #yearofulysses</t>
  </si>
  <si>
    <t>Fri, 03 May 2013 21:36:25 +0000</t>
  </si>
  <si>
    <t>http://twitter.com/alisonlacivita/statuses/330435702573658112</t>
  </si>
  <si>
    <t>{"urls":[],"hashtags":[{"text":"yearofulysses","indices":[102,116]}],"user_mentions":[{"id":300661777,"name":"C. Thomas Murphy","indices":[0,14],"screen_name":"cthomasmurphy","id_str":"300661777"}]}</t>
  </si>
  <si>
    <t>330435568309768193 </t>
  </si>
  <si>
    <t>@PaulEamonnFagan @EKSwitaj @alisonlacivita Ah the friend Sinbad line? #yearofulysses</t>
  </si>
  <si>
    <t>Fri, 03 May 2013 21:35:53 +0000</t>
  </si>
  <si>
    <t>330435310704013313</t>
  </si>
  <si>
    <t>http://twitter.com/OpenJoyce/statuses/330435568309768193</t>
  </si>
  <si>
    <t>{"urls":[],"hashtags":[{"text":"yearofulysses","indices":[70,84]}],"user_mentions":[{"id":1341721088,"name":"Paul Fagan","indices":[0,16],"screen_name":"PaulEamonnFagan","id_str":"1341721088"},{"id":3766981,"name":"Dr. Elizabeth Switaj","indices":[17,26],"screen_name":"EKSwitaj","id_str":"3766981"},{"id":16063171,"name":"Alison Lacivita","indices":[27,42],"screen_name":"alisonlacivita","id_str":"16063171"}]}</t>
  </si>
  <si>
    <t>330435566938226690 </t>
  </si>
  <si>
    <t>@cthomasmurphy Really! That's interesting! I wonder when they did start appearing in Ireland? #yearofulysses</t>
  </si>
  <si>
    <t>http://twitter.com/alisonlacivita/statuses/330435566938226690</t>
  </si>
  <si>
    <t>{"urls":[],"hashtags":[{"text":"yearofulysses","indices":[94,108]}],"user_mentions":[{"id":300661777,"name":"C. Thomas Murphy","indices":[0,14],"screen_name":"cthomasmurphy","id_str":"300661777"}]}</t>
  </si>
  <si>
    <t>330435454203740160 </t>
  </si>
  <si>
    <t>I like Ithaca.       #yearofulysses</t>
  </si>
  <si>
    <t>Fri, 03 May 2013 21:35:26 +0000</t>
  </si>
  <si>
    <t>http://twitter.com/PhilipKeelGeheb/statuses/330435454203740160</t>
  </si>
  <si>
    <t>{"urls":[],"hashtags":[{"text":"yearofulysses","indices":[21,35]}],"user_mentions":[]}</t>
  </si>
  <si>
    <t>330435310704013313 </t>
  </si>
  <si>
    <t>@OpenJoyce @EKSwitaj @alisonlacivita Structural principle also unravels in Eumaeus w/Murphy-who's also referred 2 as "Sinbad" #yearofulysses</t>
  </si>
  <si>
    <t>Fri, 03 May 2013 21:34:51 +0000</t>
  </si>
  <si>
    <t>330433742453760001</t>
  </si>
  <si>
    <t>http://twitter.com/PaulEamonnFagan/statuses/330435310704013313</t>
  </si>
  <si>
    <t>{"urls":[],"hashtags":[{"text":"yearofulysses","indices":[126,140]}],"user_mentions":[{"id":1110051295,"name":"OpenJoyce","indices":[0,10],"screen_name":"OpenJoyce","id_str":"1110051295"},{"id":3766981,"name":"Dr. Elizabeth Switaj","indices":[11,20],"screen_name":"EKSwitaj","id_str":"3766981"},{"id":16063171,"name":"Alison Lacivita","indices":[21,36],"screen_name":"alisonlacivita","id_str":"16063171"}]}</t>
  </si>
  <si>
    <t>330435301497524224 </t>
  </si>
  <si>
    <t>I think a Book of Bloomisms will help you see LB more clearly. Will you help? http://t.co/3H87UqGy07 #yearofulysses</t>
  </si>
  <si>
    <t>Fri, 03 May 2013 21:34:49 +0000</t>
  </si>
  <si>
    <t>http://twitter.com/LiberateUlysses/statuses/330435301497524224</t>
  </si>
  <si>
    <t>{"urls":[{"expanded_url":"http://www.indiegogo.com/at/Bloom","indices":[78,100],"display_url":"indiegogo.com/at/Bloom","url":"http://t.co/3H87UqGy07"}],"hashtags":[{"text":"yearofulysses","indices":[101,115]}],"user_mentions":[]}</t>
  </si>
  <si>
    <t>330435286398025728 </t>
  </si>
  <si>
    <t>#yearofulysses It's like the American Dream -- entrepreneurship! Self-made man!</t>
  </si>
  <si>
    <t>Fri, 03 May 2013 21:34:46 +0000</t>
  </si>
  <si>
    <t>http://twitter.com/alisonlacivita/statuses/330435286398025728</t>
  </si>
  <si>
    <t>330435233923096576 </t>
  </si>
  <si>
    <t>@alisonlacivita Sounds as though home sales brochures were coming into the fold. #yearofulysses</t>
  </si>
  <si>
    <t>Fri, 03 May 2013 21:34:33 +0000</t>
  </si>
  <si>
    <t>http://twitter.com/cthomasmurphy/statuses/330435233923096576</t>
  </si>
  <si>
    <t>{"urls":[],"hashtags":[{"text":"yearofulysses","indices":[81,95]}],"user_mentions":[{"id":16063171,"name":"Alison Lacivita","indices":[0,15],"screen_name":"alisonlacivita","id_str":"16063171"}]}</t>
  </si>
  <si>
    <t>330434729344131073 </t>
  </si>
  <si>
    <t>#yearofulysses On another topic, what do Bloom's various schemes, his dream house, etc. tell us about him? About the time period?</t>
  </si>
  <si>
    <t>Fri, 03 May 2013 21:32:33 +0000</t>
  </si>
  <si>
    <t>http://twitter.com/alisonlacivita/statuses/330434729344131073</t>
  </si>
  <si>
    <t>330434556207456256 </t>
  </si>
  <si>
    <t>#yearofulysses But it is only a trellis?</t>
  </si>
  <si>
    <t>Fri, 03 May 2013 21:31:52 +0000</t>
  </si>
  <si>
    <t>http://twitter.com/alisonlacivita/statuses/330434556207456256</t>
  </si>
  <si>
    <t>330434049103499264 </t>
  </si>
  <si>
    <t>@alisonlacivita I will go through the ep again soon &amp;amp; look out ED! I love that young JJ liked CoMC. One of my first favs. #yearofulysses</t>
  </si>
  <si>
    <t>Fri, 03 May 2013 21:29:51 +0000</t>
  </si>
  <si>
    <t>330433491412086784</t>
  </si>
  <si>
    <t>http://twitter.com/cthomasmurphy/statuses/330434049103499264</t>
  </si>
  <si>
    <t>330433742453760001 </t>
  </si>
  <si>
    <t>@EKSwitaj @alisonlacivita but it's also a new way to end - sort of joke to the readers to say this was based on another book? #yearofulysses</t>
  </si>
  <si>
    <t>Fri, 03 May 2013 21:28:38 +0000</t>
  </si>
  <si>
    <t>330432930272907265</t>
  </si>
  <si>
    <t>http://twitter.com/OpenJoyce/statuses/330433742453760001</t>
  </si>
  <si>
    <t>{"urls":[],"hashtags":[{"text":"yearofulysses","indices":[126,140]}],"user_mentions":[{"id":3766981,"name":"Dr. Elizabeth Switaj","indices":[0,9],"screen_name":"EKSwitaj","id_str":"3766981"},{"id":16063171,"name":"Alison Lacivita","indices":[10,25],"screen_name":"alisonlacivita","id_str":"16063171"}]}</t>
  </si>
  <si>
    <t>330433524932952064 </t>
  </si>
  <si>
    <t>@alisonlacivita @OpenJoyce Maybe the problems of appropriating myths in the panto Q are being re-raised ironically @ the end? #yearofulysses</t>
  </si>
  <si>
    <t>Fri, 03 May 2013 21:27:46 +0000</t>
  </si>
  <si>
    <t>330432264901103617</t>
  </si>
  <si>
    <t>http://twitter.com/PaulEamonnFagan/statuses/330433524932952064</t>
  </si>
  <si>
    <t>{"urls":[],"hashtags":[{"text":"yearofulysses","indices":[126,140]}],"user_mentions":[{"id":16063171,"name":"Alison Lacivita","indices":[0,15],"screen_name":"alisonlacivita","id_str":"16063171"},{"id":1110051295,"name":"OpenJoyce","indices":[16,26],"screen_name":"OpenJoyce","id_str":"1110051295"}]}</t>
  </si>
  <si>
    <t>330433491412086784 </t>
  </si>
  <si>
    <t>@cthomasmurphy I should have marked more of them! I thought of Edmund several times!! #yearofulysses</t>
  </si>
  <si>
    <t>Fri, 03 May 2013 21:27:38 +0000</t>
  </si>
  <si>
    <t>330432817412599810</t>
  </si>
  <si>
    <t>http://twitter.com/alisonlacivita/statuses/330433491412086784</t>
  </si>
  <si>
    <t>{"urls":[],"hashtags":[{"text":"yearofulysses","indices":[86,100]}],"user_mentions":[{"id":300661777,"name":"C. Thomas Murphy","indices":[0,14],"screen_name":"cthomasmurphy","id_str":"300661777"}]}</t>
  </si>
  <si>
    <t>330433204924329986 </t>
  </si>
  <si>
    <t>@alisonlacivita Of course! And then the reasons why he is not like Dantes! #yearofulysses -- "well, it's late, and I am tired..."</t>
  </si>
  <si>
    <t>Fri, 03 May 2013 21:26:29 +0000</t>
  </si>
  <si>
    <t>http://twitter.com/cthomasmurphy/statuses/330433204924329986</t>
  </si>
  <si>
    <t>{"urls":[],"hashtags":[{"text":"yearofulysses","indices":[75,89]}],"user_mentions":[{"id":16063171,"name":"Alison Lacivita","indices":[0,15],"screen_name":"alisonlacivita","id_str":"16063171"}]}</t>
  </si>
  <si>
    <t>330432930272907265 </t>
  </si>
  <si>
    <t>@OpenJoyce @alisonlacivita Near the end of the book is a good time for the author to get tired of its structuring principle #yearofulysses</t>
  </si>
  <si>
    <t>Fri, 03 May 2013 21:25:24 +0000</t>
  </si>
  <si>
    <t>330432600365748224</t>
  </si>
  <si>
    <t>http://twitter.com/EKSwitaj/statuses/330432930272907265</t>
  </si>
  <si>
    <t>{"urls":[],"hashtags":[{"text":"yearofulysses","indices":[124,138]}],"user_mentions":[{"id":1110051295,"name":"OpenJoyce","indices":[0,10],"screen_name":"OpenJoyce","id_str":"1110051295"},{"id":16063171,"name":"Alison Lacivita","indices":[11,26],"screen_name":"alisonlacivita","id_str":"16063171"}]}</t>
  </si>
  <si>
    <t>330432819862048768 </t>
  </si>
  <si>
    <t>@PaulEamonnFagan @alisonlacivita 4 mentions of sinbad - http://t.co/dlE0EEZXBB #yearofulysses</t>
  </si>
  <si>
    <t>Fri, 03 May 2013 21:24:58 +0000</t>
  </si>
  <si>
    <t>http://twitter.com/OpenJoyce/statuses/330432819862048768</t>
  </si>
  <si>
    <t>{"urls":[{"expanded_url":"http://www.openjoyce.com/concordancer/ulysses/?term\u003dSinbad","indices":[56,78],"display_url":"openjoyce.com/concordancer/u\u2026","url":"http://t.co/dlE0EEZXBB"}],"hashtags":[{"text":"yearofulysses","indices":[79,93]}],"user_mentions":[{"id":1341721088,"name":"Paul Fagan","indices":[0,16],"screen_name":"PaulEamonnFagan","id_str":"1341721088"},{"id":16063171,"name":"Alison Lacivita","indices":[17,32],"screen_name":"alisonlacivita","id_str":"16063171"}]}</t>
  </si>
  <si>
    <t>330432817412599810 </t>
  </si>
  <si>
    <t>@cthomasmurphy #yearofulysses It may just be me and could be any story, really, but Bloom returning as "a wreaker of justice of malefactors"</t>
  </si>
  <si>
    <t>Fri, 03 May 2013 21:24:57 +0000</t>
  </si>
  <si>
    <t>330432012861198337</t>
  </si>
  <si>
    <t>http://twitter.com/alisonlacivita/statuses/330432817412599810</t>
  </si>
  <si>
    <t>330432600365748224 </t>
  </si>
  <si>
    <t>@alisonlacivita Yes - but also you perhaps liberate the story. Joyce as tired of Ulysses? #yearofulysses</t>
  </si>
  <si>
    <t>Fri, 03 May 2013 21:24:05 +0000</t>
  </si>
  <si>
    <t>330432147003428865</t>
  </si>
  <si>
    <t>http://twitter.com/OpenJoyce/statuses/330432600365748224</t>
  </si>
  <si>
    <t>{"urls":[],"hashtags":[{"text":"yearofulysses","indices":[90,104]}],"user_mentions":[{"id":16063171,"name":"Alison Lacivita","indices":[0,15],"screen_name":"alisonlacivita","id_str":"16063171"}]}</t>
  </si>
  <si>
    <t>330432264901103617 </t>
  </si>
  <si>
    <t>@alisonlacivita @OpenJoyce In the ep. Bloom's plan to write a song for the 1892 Xmas panto "Sinbad the Sailor" is mentioned  #yearofulysses</t>
  </si>
  <si>
    <t>Fri, 03 May 2013 21:22:45 +0000</t>
  </si>
  <si>
    <t>330430894689099776</t>
  </si>
  <si>
    <t>http://twitter.com/PaulEamonnFagan/statuses/330432264901103617</t>
  </si>
  <si>
    <t>{"urls":[],"hashtags":[{"text":"yearofulysses","indices":[125,139]}],"user_mentions":[{"id":16063171,"name":"Alison Lacivita","indices":[0,15],"screen_name":"alisonlacivita","id_str":"16063171"},{"id":1110051295,"name":"OpenJoyce","indices":[16,26],"screen_name":"OpenJoyce","id_str":"1110051295"}]}</t>
  </si>
  <si>
    <t>330432147003428865 </t>
  </si>
  <si>
    <t>@OpenJoyce #yearofulysses Sure, and how names can change over times/cultures? (thinking FW here too)</t>
  </si>
  <si>
    <t>Fri, 03 May 2013 21:22:17 +0000</t>
  </si>
  <si>
    <t>330431870716235776</t>
  </si>
  <si>
    <t>http://twitter.com/alisonlacivita/statuses/330432147003428865</t>
  </si>
  <si>
    <t>{"urls":[],"hashtags":[{"text":"yearofulysses","indices":[11,25]}],"user_mentions":[{"id":1110051295,"name":"OpenJoyce","indices":[0,10],"screen_name":"OpenJoyce","id_str":"1110051295"}]}</t>
  </si>
  <si>
    <t>330432120524775425 </t>
  </si>
  <si>
    <t>@alisonlacivita egg is womb / sex / love? #yearofulysses</t>
  </si>
  <si>
    <t>Fri, 03 May 2013 21:22:11 +0000</t>
  </si>
  <si>
    <t>330431931328122881</t>
  </si>
  <si>
    <t>http://twitter.com/OpenJoyce/statuses/330432120524775425</t>
  </si>
  <si>
    <t>{"urls":[],"hashtags":[{"text":"yearofulysses","indices":[42,56]}],"user_mentions":[{"id":16063171,"name":"Alison Lacivita","indices":[0,15],"screen_name":"alisonlacivita","id_str":"16063171"}]}</t>
  </si>
  <si>
    <t>330432018095677443 </t>
  </si>
  <si>
    <t>and that the interview ends as Bloom takes the egg - which relates to the sexless marriage? #yearofulysses</t>
  </si>
  <si>
    <t>Fri, 03 May 2013 21:21:46 +0000</t>
  </si>
  <si>
    <t>http://twitter.com/OpenJoyce/statuses/330432018095677443</t>
  </si>
  <si>
    <t>{"urls":[],"hashtags":[{"text":"yearofulysses","indices":[92,106]}],"user_mentions":[]}</t>
  </si>
  <si>
    <t>330432012861198337 </t>
  </si>
  <si>
    <t>@alisonlacivita Where!!!!! Tell me! Tell me! I want to have a reason to crack open Dumas again! #yearofulysses</t>
  </si>
  <si>
    <t>Fri, 03 May 2013 21:21:45 +0000</t>
  </si>
  <si>
    <t>330430421806510080</t>
  </si>
  <si>
    <t>http://twitter.com/cthomasmurphy/statuses/330432012861198337</t>
  </si>
  <si>
    <t>{"urls":[],"hashtags":[{"text":"yearofulysses","indices":[96,110]}],"user_mentions":[{"id":16063171,"name":"Alison Lacivita","indices":[0,15],"screen_name":"alisonlacivita","id_str":"16063171"}]}</t>
  </si>
  <si>
    <t>330431931328122881 </t>
  </si>
  <si>
    <t>@OpenJoyce #yearofulysses And that egg is what brings the resolution in Penelope, of breakfast?</t>
  </si>
  <si>
    <t>Fri, 03 May 2013 21:21:26 +0000</t>
  </si>
  <si>
    <t>330431580612997120</t>
  </si>
  <si>
    <t>http://twitter.com/alisonlacivita/statuses/330431931328122881</t>
  </si>
  <si>
    <t>330431870716235776 </t>
  </si>
  <si>
    <t>But perhaps the multiple bastardisations of Sinbad's name is to suggest a plurality of people and roles #yearofulysses</t>
  </si>
  <si>
    <t>Fri, 03 May 2013 21:21:11 +0000</t>
  </si>
  <si>
    <t>http://twitter.com/OpenJoyce/statuses/330431870716235776</t>
  </si>
  <si>
    <t>{"urls":[],"hashtags":[{"text":"yearofulysses","indices":[104,118]}],"user_mentions":[]}</t>
  </si>
  <si>
    <t>330431580612997120 </t>
  </si>
  <si>
    <t>So the Roc Egg in Sinbad leads to hallucinations and journeys - so the roc egg brings on the end of the journey #yearofulysses</t>
  </si>
  <si>
    <t>Fri, 03 May 2013 21:20:02 +0000</t>
  </si>
  <si>
    <t>http://twitter.com/OpenJoyce/statuses/330431580612997120</t>
  </si>
  <si>
    <t>{"urls":[],"hashtags":[{"text":"yearofulysses","indices":[112,126]}],"user_mentions":[]}</t>
  </si>
  <si>
    <t>330431554406998018 </t>
  </si>
  <si>
    <t>@OpenJoyce #yearofulysses LIke Bérard and the Phoenician origin of Odysseus.</t>
  </si>
  <si>
    <t>Fri, 03 May 2013 21:19:56 +0000</t>
  </si>
  <si>
    <t>http://twitter.com/alisonlacivita/statuses/330431554406998018</t>
  </si>
  <si>
    <t>330431407564390402 </t>
  </si>
  <si>
    <t>@alisonlacivita @OpenJoyce Blinding of cyclops/giant story, I believe, are loosely similar. #yearofulysses</t>
  </si>
  <si>
    <t>Fri, 03 May 2013 21:19:21 +0000</t>
  </si>
  <si>
    <t>330430791152713728</t>
  </si>
  <si>
    <t>http://twitter.com/cthomasmurphy/statuses/330431407564390402</t>
  </si>
  <si>
    <t>{"urls":[],"hashtags":[{"text":"yearofulysses","indices":[92,106]}],"user_mentions":[{"id":16063171,"name":"Alison Lacivita","indices":[0,15],"screen_name":"alisonlacivita","id_str":"16063171"},{"id":1110051295,"name":"OpenJoyce","indices":[16,26],"screen_name":"OpenJoyce","id_str":"1110051295"}]}</t>
  </si>
  <si>
    <t>330430894689099776 </t>
  </si>
  <si>
    <t>@OpenJoyce #yearofulysses Follows with Joyce's interest in diff possible origins of stories in FW, too</t>
  </si>
  <si>
    <t>Fri, 03 May 2013 21:17:19 +0000</t>
  </si>
  <si>
    <t>330429308353003520</t>
  </si>
  <si>
    <t>http://twitter.com/alisonlacivita/statuses/330430894689099776</t>
  </si>
  <si>
    <t>330430791152713728 </t>
  </si>
  <si>
    <t>@OpenJoyce #yearofulysses I found info stating that Sinbad may have been influenced by the Odyssey, but nothing more concrete #yearofulysses</t>
  </si>
  <si>
    <t>Fri, 03 May 2013 21:16:54 +0000</t>
  </si>
  <si>
    <t>http://twitter.com/alisonlacivita/statuses/330430791152713728</t>
  </si>
  <si>
    <t>{"urls":[],"hashtags":[{"text":"yearofulysses","indices":[11,25]},{"text":"yearofulysses","indices":[126,140]}],"user_mentions":[{"id":1110051295,"name":"OpenJoyce","indices":[0,10],"screen_name":"OpenJoyce","id_str":"1110051295"}]}</t>
  </si>
  <si>
    <t>330430786635448320 </t>
  </si>
  <si>
    <t>@alisonlacivita @OpenJoyce "Longest way round is the shortest way home" #yearofulysses</t>
  </si>
  <si>
    <t>Fri, 03 May 2013 21:16:53 +0000</t>
  </si>
  <si>
    <t>330430339082235906</t>
  </si>
  <si>
    <t>http://twitter.com/cthomasmurphy/statuses/330430786635448320</t>
  </si>
  <si>
    <t>{"urls":[],"hashtags":[{"text":"yearofulysses","indices":[72,86]}],"user_mentions":[{"id":16063171,"name":"Alison Lacivita","indices":[0,15],"screen_name":"alisonlacivita","id_str":"16063171"},{"id":1110051295,"name":"OpenJoyce","indices":[16,26],"screen_name":"OpenJoyce","id_str":"1110051295"}]}</t>
  </si>
  <si>
    <t>330430577188691969 </t>
  </si>
  <si>
    <t>@alisonlacivita @cthomasmurphy @OpenJoyce And w/Bloom being viewed as a foreigner by many Dubliners, "home" gets complicated. #yearofulysses</t>
  </si>
  <si>
    <t>Fri, 03 May 2013 21:16:03 +0000</t>
  </si>
  <si>
    <t>http://twitter.com/EKSwitaj/statuses/330430577188691969</t>
  </si>
  <si>
    <t>{"urls":[],"hashtags":[{"text":"yearofulysses","indices":[126,140]}],"user_mentions":[{"id":16063171,"name":"Alison Lacivita","indices":[0,15],"screen_name":"alisonlacivita","id_str":"16063171"},{"id":300661777,"name":"C. Thomas Murphy","indices":[16,30],"screen_name":"cthomasmurphy","id_str":"300661777"},{"id":1110051295,"name":"OpenJoyce","indices":[31,41],"screen_name":"OpenJoyce","id_str":"1110051295"}]}</t>
  </si>
  <si>
    <t>330430421806510080 </t>
  </si>
  <si>
    <t>@cthomasmurphy @OpenJoyce I noticed a lot of Monte Cristo refs in this chapter -- did you? #yearofulysses</t>
  </si>
  <si>
    <t>Fri, 03 May 2013 21:15:26 +0000</t>
  </si>
  <si>
    <t>330430066788012033</t>
  </si>
  <si>
    <t>http://twitter.com/alisonlacivita/statuses/330430421806510080</t>
  </si>
  <si>
    <t>{"urls":[],"hashtags":[{"text":"yearofulysses","indices":[91,105]}],"user_mentions":[{"id":300661777,"name":"C. Thomas Murphy","indices":[0,14],"screen_name":"cthomasmurphy","id_str":"300661777"},{"id":1110051295,"name":"OpenJoyce","indices":[15,25],"screen_name":"OpenJoyce","id_str":"1110051295"}]}</t>
  </si>
  <si>
    <t>330430339082235906 </t>
  </si>
  <si>
    <t>@cthomasmurphy @OpenJoyce Bloom's wandering through Dublin though is away from home? I mean, still in Ireland, but? #yearofulysses</t>
  </si>
  <si>
    <t>Fri, 03 May 2013 21:15:06 +0000</t>
  </si>
  <si>
    <t>http://twitter.com/alisonlacivita/statuses/330430339082235906</t>
  </si>
  <si>
    <t>{"urls":[],"hashtags":[{"text":"yearofulysses","indices":[116,130]}],"user_mentions":[{"id":300661777,"name":"C. Thomas Murphy","indices":[0,14],"screen_name":"cthomasmurphy","id_str":"300661777"},{"id":1110051295,"name":"OpenJoyce","indices":[15,25],"screen_name":"OpenJoyce","id_str":"1110051295"}]}</t>
  </si>
  <si>
    <t>330430127966126080 </t>
  </si>
  <si>
    <t>@OpenJoyce #yearofulysses Vaguely, sure -- wandering on a sea voyage for sure.</t>
  </si>
  <si>
    <t>Fri, 03 May 2013 21:14:16 +0000</t>
  </si>
  <si>
    <t>http://twitter.com/alisonlacivita/statuses/330430127966126080</t>
  </si>
  <si>
    <t>330430066788012033 </t>
  </si>
  <si>
    <t>@OpenJoyce An explorer whereas Bloom remains at home. Sinbad is a different Odyssues. Young Joyce of Count of Monte Cristo #yearofulysses</t>
  </si>
  <si>
    <t>Fri, 03 May 2013 21:14:01 +0000</t>
  </si>
  <si>
    <t>http://twitter.com/cthomasmurphy/statuses/330430066788012033</t>
  </si>
  <si>
    <t>{"urls":[],"hashtags":[{"text":"yearofulysses","indices":[123,137]}],"user_mentions":[{"id":1110051295,"name":"OpenJoyce","indices":[0,10],"screen_name":"OpenJoyce","id_str":"1110051295"}]}</t>
  </si>
  <si>
    <t>330429761685946370 </t>
  </si>
  <si>
    <t>@alisonlacivita @OpenJoyce Or wish his day was such. #yearofulysses</t>
  </si>
  <si>
    <t>Fri, 03 May 2013 21:12:48 +0000</t>
  </si>
  <si>
    <t>330429651405115393</t>
  </si>
  <si>
    <t>http://twitter.com/EKSwitaj/statuses/330429761685946370</t>
  </si>
  <si>
    <t>{"urls":[],"hashtags":[{"text":"yearofulysses","indices":[53,67]}],"user_mentions":[{"id":16063171,"name":"Alison Lacivita","indices":[0,15],"screen_name":"alisonlacivita","id_str":"16063171"},{"id":1110051295,"name":"OpenJoyce","indices":[16,26],"screen_name":"OpenJoyce","id_str":"1110051295"}]}</t>
  </si>
  <si>
    <t>330429651405115393 </t>
  </si>
  <si>
    <t>@OpenJoyce Sinbad is another adventurer -- Bloom, falling asleep, could think of his day as such? #yearofulysses</t>
  </si>
  <si>
    <t>Fri, 03 May 2013 21:12:22 +0000</t>
  </si>
  <si>
    <t>http://twitter.com/alisonlacivita/statuses/330429651405115393</t>
  </si>
  <si>
    <t>{"urls":[],"hashtags":[{"text":"yearofulysses","indices":[98,112]}],"user_mentions":[{"id":1110051295,"name":"OpenJoyce","indices":[0,10],"screen_name":"OpenJoyce","id_str":"1110051295"}]}</t>
  </si>
  <si>
    <t>330429492772352000 </t>
  </si>
  <si>
    <t>@alisonlacivita Because Sinbad is possibly, vaguely, the arabic odyssey? #yearofulysses</t>
  </si>
  <si>
    <t>Fri, 03 May 2013 21:11:44 +0000</t>
  </si>
  <si>
    <t>330429295367430144</t>
  </si>
  <si>
    <t>http://twitter.com/OpenJoyce/statuses/330429492772352000</t>
  </si>
  <si>
    <t>{"urls":[],"hashtags":[{"text":"yearofulysses","indices":[73,87]}],"user_mentions":[{"id":16063171,"name":"Alison Lacivita","indices":[0,15],"screen_name":"alisonlacivita","id_str":"16063171"}]}</t>
  </si>
  <si>
    <t>330429308353003520 </t>
  </si>
  <si>
    <t>So is Sinbad, an arabic take on / based around the Odyssey? #yearofulysses?</t>
  </si>
  <si>
    <t>Fri, 03 May 2013 21:11:00 +0000</t>
  </si>
  <si>
    <t>http://twitter.com/OpenJoyce/statuses/330429308353003520</t>
  </si>
  <si>
    <t>{"urls":[],"hashtags":[{"text":"yearofulysses","indices":[60,74]}],"user_mentions":[]}</t>
  </si>
  <si>
    <t>330429295367430144 </t>
  </si>
  <si>
    <t>@OpenJoyce It is so loosely The Odyssey, though.. so many others impt aspects, too. #yearofulysses</t>
  </si>
  <si>
    <t>Fri, 03 May 2013 21:10:57 +0000</t>
  </si>
  <si>
    <t>http://twitter.com/alisonlacivita/statuses/330429295367430144</t>
  </si>
  <si>
    <t>{"urls":[],"hashtags":[{"text":"yearofulysses","indices":[84,98]}],"user_mentions":[{"id":1110051295,"name":"OpenJoyce","indices":[0,10],"screen_name":"OpenJoyce","id_str":"1110051295"}]}</t>
  </si>
  <si>
    <t>330428995864776705 </t>
  </si>
  <si>
    <t>@alisonlacivita @EKSwitaj Answer: Game night! #yearofulysses</t>
  </si>
  <si>
    <t>Fri, 03 May 2013 21:09:46 +0000</t>
  </si>
  <si>
    <t>330428656088408065</t>
  </si>
  <si>
    <t>http://twitter.com/cthomasmurphy/statuses/330428995864776705</t>
  </si>
  <si>
    <t>{"urls":[],"hashtags":[{"text":"yearofulysses","indices":[46,60]}],"user_mentions":[{"id":16063171,"name":"Alison Lacivita","indices":[0,15],"screen_name":"alisonlacivita","id_str":"16063171"},{"id":3766981,"name":"Dr. Elizabeth Switaj","indices":[16,25],"screen_name":"EKSwitaj","id_str":"3766981"}]}</t>
  </si>
  <si>
    <t>330428727508992000 </t>
  </si>
  <si>
    <t>Ok - silly question - Ulysses is the Odyssey - so why does Sinbad appear? #yearofulysses</t>
  </si>
  <si>
    <t>Fri, 03 May 2013 21:08:42 +0000</t>
  </si>
  <si>
    <t>http://twitter.com/OpenJoyce/statuses/330428727508992000</t>
  </si>
  <si>
    <t>{"urls":[],"hashtags":[{"text":"yearofulysses","indices":[74,88]}],"user_mentions":[]}</t>
  </si>
  <si>
    <t>330428656088408065 </t>
  </si>
  <si>
    <t>@EKSwitaj #yearofulysses Indeed. And the "what to do with our wives" question -- but the tone of that is so odd? #yearofulysses</t>
  </si>
  <si>
    <t>Fri, 03 May 2013 21:08:25 +0000</t>
  </si>
  <si>
    <t>330428277934145537</t>
  </si>
  <si>
    <t>http://twitter.com/alisonlacivita/statuses/330428656088408065</t>
  </si>
  <si>
    <t>{"urls":[],"hashtags":[{"text":"yearofulysses","indices":[10,24]},{"text":"yearofulysses","indices":[113,127]}],"user_mentions":[{"id":3766981,"name":"Dr. Elizabeth Switaj","indices":[0,9],"screen_name":"EKSwitaj","id_str":"3766981"}]}</t>
  </si>
  <si>
    <t>330428424831254529 </t>
  </si>
  <si>
    <t>@ProfHeatherF Thanks for joining Heather!! Best of luck finishing the book with your course!! #yearofulysses</t>
  </si>
  <si>
    <t>Fri, 03 May 2013 21:07:30 +0000</t>
  </si>
  <si>
    <t>ProfHeatherF</t>
  </si>
  <si>
    <t>330428138167336960</t>
  </si>
  <si>
    <t>http://twitter.com/alisonlacivita/statuses/330428424831254529</t>
  </si>
  <si>
    <t>{"urls":[],"hashtags":[{"text":"yearofulysses","indices":[94,108]}],"user_mentions":[{"id":601063141,"name":"Heather Fielding","indices":[0,13],"screen_name":"ProfHeatherF","id_str":"601063141"}]}</t>
  </si>
  <si>
    <t>330428300109443073 </t>
  </si>
  <si>
    <t>@EKSwitaj At least Egypt -- cat goddesses as protector of women, etc.? Bastet has cheezburger... #yearofulysses</t>
  </si>
  <si>
    <t>Fri, 03 May 2013 21:07:00 +0000</t>
  </si>
  <si>
    <t>330427551824625664</t>
  </si>
  <si>
    <t>http://twitter.com/alisonlacivita/statuses/330428300109443073</t>
  </si>
  <si>
    <t>{"urls":[],"hashtags":[{"text":"yearofulysses","indices":[97,111]}],"user_mentions":[{"id":3766981,"name":"Dr. Elizabeth Switaj","indices":[0,9],"screen_name":"EKSwitaj","id_str":"3766981"}]}</t>
  </si>
  <si>
    <t>330428277934145537 </t>
  </si>
  <si>
    <t>@alisonlacivita The negative things sd. about Molly's abilities reflects Bloom's limitations &amp;amp; perceptions more than anything #yearofulysses</t>
  </si>
  <si>
    <t>Fri, 03 May 2013 21:06:55 +0000</t>
  </si>
  <si>
    <t>330427671530070016</t>
  </si>
  <si>
    <t>http://twitter.com/EKSwitaj/statuses/330428277934145537</t>
  </si>
  <si>
    <t>{"urls":[],"hashtags":[{"text":"yearofulysses","indices":[130,144]}],"user_mentions":[{"id":16063171,"name":"Alison Lacivita","indices":[0,15],"screen_name":"alisonlacivita","id_str":"16063171"}]}</t>
  </si>
  <si>
    <t>330428138167336960 </t>
  </si>
  <si>
    <t>I've got to go get some work done--but thanks @alisonlacivita and everybody! #yearofulysses #ithaca was really fun!</t>
  </si>
  <si>
    <t>Fri, 03 May 2013 21:06:21 +0000</t>
  </si>
  <si>
    <t>http://a0.twimg.com/profile_images/2511859351/0tg7uylqnm7wiqkgq8v1_normal.jpeg</t>
  </si>
  <si>
    <t>http://twitter.com/ProfHeatherF/statuses/330428138167336960</t>
  </si>
  <si>
    <t>{"urls":[],"hashtags":[{"text":"yearofulysses","indices":[77,91]},{"text":"ithaca","indices":[92,99]}],"user_mentions":[{"id":16063171,"name":"Alison Lacivita","indices":[46,61],"screen_name":"alisonlacivita","id_str":"16063171"}]}</t>
  </si>
  <si>
    <t>330427671530070016 </t>
  </si>
  <si>
    <t>@EKSwitaj #yearofulysses I always want to defend Joyce's portrayal of women, but this does not help things.</t>
  </si>
  <si>
    <t>Fri, 03 May 2013 21:04:30 +0000</t>
  </si>
  <si>
    <t>330427366679654401</t>
  </si>
  <si>
    <t>http://twitter.com/alisonlacivita/statuses/330427671530070016</t>
  </si>
  <si>
    <t>{"urls":[],"hashtags":[{"text":"yearofulysses","indices":[10,24]}],"user_mentions":[{"id":3766981,"name":"Dr. Elizabeth Switaj","indices":[0,9],"screen_name":"EKSwitaj","id_str":"3766981"}]}</t>
  </si>
  <si>
    <t>330427551824625664 </t>
  </si>
  <si>
    <t>@alisonlacivita How far back does our cultural association of women and cats go? #yearofulysses</t>
  </si>
  <si>
    <t>Fri, 03 May 2013 21:04:02 +0000</t>
  </si>
  <si>
    <t>330427274874716162</t>
  </si>
  <si>
    <t>http://twitter.com/EKSwitaj/statuses/330427551824625664</t>
  </si>
  <si>
    <t>330427366679654401 </t>
  </si>
  <si>
    <t>@EKSwitaj How do we all feel about the portrayal of women? #yearofulysses</t>
  </si>
  <si>
    <t>Fri, 03 May 2013 21:03:17 +0000</t>
  </si>
  <si>
    <t>330426714209538048</t>
  </si>
  <si>
    <t>http://twitter.com/alisonlacivita/statuses/330427366679654401</t>
  </si>
  <si>
    <t>{"urls":[],"hashtags":[{"text":"yearofulysses","indices":[59,73]}],"user_mentions":[{"id":3766981,"name":"Dr. Elizabeth Switaj","indices":[0,9],"screen_name":"EKSwitaj","id_str":"3766981"}]}</t>
  </si>
  <si>
    <t>330427274874716162 </t>
  </si>
  <si>
    <t>@EKSwitaj What is with Molly being compared to the cat? #yearofulysses</t>
  </si>
  <si>
    <t>Fri, 03 May 2013 21:02:56 +0000</t>
  </si>
  <si>
    <t>http://twitter.com/alisonlacivita/statuses/330427274874716162</t>
  </si>
  <si>
    <t>{"urls":[],"hashtags":[{"text":"yearofulysses","indices":[56,70]}],"user_mentions":[{"id":3766981,"name":"Dr. Elizabeth Switaj","indices":[0,9],"screen_name":"EKSwitaj","id_str":"3766981"}]}</t>
  </si>
  <si>
    <t>330427170042306561 </t>
  </si>
  <si>
    <t>@EKSwitaj Cat as the Arranger! #yearofulysses</t>
  </si>
  <si>
    <t>Fri, 03 May 2013 21:02:31 +0000</t>
  </si>
  <si>
    <t>http://twitter.com/ProfHeatherF/statuses/330427170042306561</t>
  </si>
  <si>
    <t>{"urls":[],"hashtags":[{"text":"yearofulysses","indices":[31,45]}],"user_mentions":[{"id":3766981,"name":"Dr. Elizabeth Switaj","indices":[0,9],"screen_name":"EKSwitaj","id_str":"3766981"}]}</t>
  </si>
  <si>
    <t>330426883084779520 </t>
  </si>
  <si>
    <t>@ProfHeatherF Apparently, Stephen didn't either. #yearofulysses</t>
  </si>
  <si>
    <t>Fri, 03 May 2013 21:01:22 +0000</t>
  </si>
  <si>
    <t>330426199409041409</t>
  </si>
  <si>
    <t>http://twitter.com/cthomasmurphy/statuses/330426883084779520</t>
  </si>
  <si>
    <t>{"urls":[],"hashtags":[{"text":"yearofulysses","indices":[49,63]}],"user_mentions":[{"id":601063141,"name":"Heather Fielding","indices":[0,13],"screen_name":"ProfHeatherF","id_str":"601063141"}]}</t>
  </si>
  <si>
    <t>330426722459729920 </t>
  </si>
  <si>
    <t>@ProfHeatherF Good gracious, me neither. Is it SD being anti-Semitic, or trying NOT to be? #yearofulysses</t>
  </si>
  <si>
    <t>Fri, 03 May 2013 21:00:44 +0000</t>
  </si>
  <si>
    <t>http://twitter.com/alisonlacivita/statuses/330426722459729920</t>
  </si>
  <si>
    <t>{"urls":[],"hashtags":[{"text":"yearofulysses","indices":[91,105]}],"user_mentions":[{"id":601063141,"name":"Heather Fielding","indices":[0,13],"screen_name":"ProfHeatherF","id_str":"601063141"}]}</t>
  </si>
  <si>
    <t>330426714209538048 </t>
  </si>
  <si>
    <t>@alisonlacivita I think the cat has her own agenda. They always do. #yearofulysses</t>
  </si>
  <si>
    <t>Fri, 03 May 2013 21:00:42 +0000</t>
  </si>
  <si>
    <t>330426252131438592</t>
  </si>
  <si>
    <t>http://twitter.com/EKSwitaj/statuses/330426714209538048</t>
  </si>
  <si>
    <t>{"urls":[],"hashtags":[{"text":"yearofulysses","indices":[68,82]}],"user_mentions":[{"id":16063171,"name":"Alison Lacivita","indices":[0,15],"screen_name":"alisonlacivita","id_str":"16063171"}]}</t>
  </si>
  <si>
    <t>330426417760305156 </t>
  </si>
  <si>
    <t>In the discussion of children - it reads like a conversation stops after puberty #yearofulysses</t>
  </si>
  <si>
    <t>Fri, 03 May 2013 20:59:31 +0000</t>
  </si>
  <si>
    <t>http://twitter.com/OpenJoyce/statuses/330426417760305156</t>
  </si>
  <si>
    <t>{"urls":[],"hashtags":[{"text":"yearofulysses","indices":[81,95]}],"user_mentions":[]}</t>
  </si>
  <si>
    <t>330426252131438592 </t>
  </si>
  <si>
    <t>#yearofulysses What's the deal with the cat?</t>
  </si>
  <si>
    <t>Fri, 03 May 2013 20:58:52 +0000</t>
  </si>
  <si>
    <t>http://twitter.com/alisonlacivita/statuses/330426252131438592</t>
  </si>
  <si>
    <t>330426199409041409 </t>
  </si>
  <si>
    <t>I never really know what to do w/ Little Harry Hughes. #yearofulysses</t>
  </si>
  <si>
    <t>Fri, 03 May 2013 20:58:39 +0000</t>
  </si>
  <si>
    <t>http://twitter.com/ProfHeatherF/statuses/330426199409041409</t>
  </si>
  <si>
    <t>{"urls":[],"hashtags":[{"text":"yearofulysses","indices":[55,69]}],"user_mentions":[]}</t>
  </si>
  <si>
    <t>330426177003089921 </t>
  </si>
  <si>
    <t>@alisonlacivita List of Molly's suitors corresponds with the unruly suitors in Ithaca. However, the list in Ulysses is flawed #yearofulysses</t>
  </si>
  <si>
    <t>Fri, 03 May 2013 20:58:34 +0000</t>
  </si>
  <si>
    <t>330425649519026176</t>
  </si>
  <si>
    <t>http://twitter.com/cthomasmurphy/statuses/330426177003089921</t>
  </si>
  <si>
    <t>330426125668995073 </t>
  </si>
  <si>
    <t>@EKSwitaj Really? Ok. Maybe I just have not been stung enough..hopefully it stays that way. #yearofulysses</t>
  </si>
  <si>
    <t>Fri, 03 May 2013 20:58:22 +0000</t>
  </si>
  <si>
    <t>330425725784055809</t>
  </si>
  <si>
    <t>http://twitter.com/alisonlacivita/statuses/330426125668995073</t>
  </si>
  <si>
    <t>330425958374969344 </t>
  </si>
  <si>
    <t>@OpenJoyce I always thought it was what goes in Bloom's mind while he is chatting with her? #yearofulysses</t>
  </si>
  <si>
    <t>Fri, 03 May 2013 20:57:42 +0000</t>
  </si>
  <si>
    <t>330425456241295360</t>
  </si>
  <si>
    <t>http://twitter.com/alisonlacivita/statuses/330425958374969344</t>
  </si>
  <si>
    <t>{"urls":[],"hashtags":[{"text":"yearofulysses","indices":[92,106]}],"user_mentions":[{"id":1110051295,"name":"OpenJoyce","indices":[0,10],"screen_name":"OpenJoyce","id_str":"1110051295"}]}</t>
  </si>
  <si>
    <t>330425725784055809 </t>
  </si>
  <si>
    <t>@alisonlacivita If you scratch or otherwise pick at it, a bee sting will scar. #yearofulysses</t>
  </si>
  <si>
    <t>Fri, 03 May 2013 20:56:46 +0000</t>
  </si>
  <si>
    <t>330424635713810432</t>
  </si>
  <si>
    <t>http://twitter.com/EKSwitaj/statuses/330425725784055809</t>
  </si>
  <si>
    <t>{"urls":[],"hashtags":[{"text":"yearofulysses","indices":[79,93]}],"user_mentions":[{"id":16063171,"name":"Alison Lacivita","indices":[0,15],"screen_name":"alisonlacivita","id_str":"16063171"}]}</t>
  </si>
  <si>
    <t>330425649519026176 </t>
  </si>
  <si>
    <t>How impt are Homeric correspondances? #yearofulysses</t>
  </si>
  <si>
    <t>Fri, 03 May 2013 20:56:28 +0000</t>
  </si>
  <si>
    <t>http://twitter.com/alisonlacivita/statuses/330425649519026176</t>
  </si>
  <si>
    <t>{"urls":[],"hashtags":[{"text":"yearofulysses","indices":[38,52]}],"user_mentions":[]}</t>
  </si>
  <si>
    <t>330425456241295360 </t>
  </si>
  <si>
    <t>@alisonlacivita but it follows on from the sexual history lines? #yearofulysses</t>
  </si>
  <si>
    <t>Fri, 03 May 2013 20:55:42 +0000</t>
  </si>
  <si>
    <t>330425078208684033</t>
  </si>
  <si>
    <t>http://twitter.com/OpenJoyce/statuses/330425456241295360</t>
  </si>
  <si>
    <t>330425348917428225 </t>
  </si>
  <si>
    <t>I'm going to throw out a bunch of questions I have -- #yearofulysses</t>
  </si>
  <si>
    <t>Fri, 03 May 2013 20:55:16 +0000</t>
  </si>
  <si>
    <t>http://twitter.com/alisonlacivita/statuses/330425348917428225</t>
  </si>
  <si>
    <t>{"urls":[],"hashtags":[{"text":"yearofulysses","indices":[54,68]}],"user_mentions":[]}</t>
  </si>
  <si>
    <t>330425078208684033 </t>
  </si>
  <si>
    <t>@OpenJoyce Is she not just asking him politely about his day? #yearofulysses</t>
  </si>
  <si>
    <t>Fri, 03 May 2013 20:54:12 +0000</t>
  </si>
  <si>
    <t>330424430129975296</t>
  </si>
  <si>
    <t>http://twitter.com/alisonlacivita/statuses/330425078208684033</t>
  </si>
  <si>
    <t>{"urls":[],"hashtags":[{"text":"yearofulysses","indices":[62,76]}],"user_mentions":[{"id":1110051295,"name":"OpenJoyce","indices":[0,10],"screen_name":"OpenJoyce","id_str":"1110051295"}]}</t>
  </si>
  <si>
    <t>330424635713810432 </t>
  </si>
  <si>
    <t>Not really "funny," but why do you get a scar from a bee sting...? (1447-1450) #yearofulysses</t>
  </si>
  <si>
    <t>Fri, 03 May 2013 20:52:26 +0000</t>
  </si>
  <si>
    <t>http://twitter.com/alisonlacivita/statuses/330424635713810432</t>
  </si>
  <si>
    <t>{"urls":[],"hashtags":[{"text":"yearofulysses","indices":[79,93]}],"user_mentions":[]}</t>
  </si>
  <si>
    <t>330424430129975296 </t>
  </si>
  <si>
    <t>Do we think "various reiterated feminine interrogation" means a proposal, perhaps rejected first? #yearofulysses</t>
  </si>
  <si>
    <t>Fri, 03 May 2013 20:51:37 +0000</t>
  </si>
  <si>
    <t>http://twitter.com/OpenJoyce/statuses/330424430129975296</t>
  </si>
  <si>
    <t>{"urls":[],"hashtags":[{"text":"yearofulysses","indices":[98,112]}],"user_mentions":[]}</t>
  </si>
  <si>
    <t>330424355064520704 </t>
  </si>
  <si>
    <t>@cthomasmurphy Ha, right! It's like Conmee in W.R. when he sees the lovers in the hedge. #yearofulysses</t>
  </si>
  <si>
    <t>Fri, 03 May 2013 20:51:19 +0000</t>
  </si>
  <si>
    <t>330423567688822784</t>
  </si>
  <si>
    <t>http://twitter.com/alisonlacivita/statuses/330424355064520704</t>
  </si>
  <si>
    <t>{"urls":[],"hashtags":[{"text":"yearofulysses","indices":[89,103]}],"user_mentions":[{"id":300661777,"name":"C. Thomas Murphy","indices":[0,14],"screen_name":"cthomasmurphy","id_str":"300661777"}]}</t>
  </si>
  <si>
    <t>330424286412156928 </t>
  </si>
  <si>
    <t>@ProfHeatherF One day I'll tell you the OpenJ founding story - I am part sleuth #yearofulysses</t>
  </si>
  <si>
    <t>Fri, 03 May 2013 20:51:03 +0000</t>
  </si>
  <si>
    <t>330423929053274112</t>
  </si>
  <si>
    <t>http://twitter.com/OpenJoyce/statuses/330424286412156928</t>
  </si>
  <si>
    <t>{"urls":[],"hashtags":[{"text":"yearofulysses","indices":[80,94]}],"user_mentions":[{"id":601063141,"name":"Heather Fielding","indices":[0,13],"screen_name":"ProfHeatherF","id_str":"601063141"}]}</t>
  </si>
  <si>
    <t>330424003699306496 </t>
  </si>
  <si>
    <t>@alisonlacivita @OpenJoyce And the fact that the question sets it up as if it could be sexual. #yearofulysses</t>
  </si>
  <si>
    <t>Fri, 03 May 2013 20:49:56 +0000</t>
  </si>
  <si>
    <t>330423658067681280</t>
  </si>
  <si>
    <t>http://twitter.com/EKSwitaj/statuses/330424003699306496</t>
  </si>
  <si>
    <t>{"urls":[],"hashtags":[{"text":"yearofulysses","indices":[95,109]}],"user_mentions":[{"id":16063171,"name":"Alison Lacivita","indices":[0,15],"screen_name":"alisonlacivita","id_str":"16063171"},{"id":1110051295,"name":"OpenJoyce","indices":[16,26],"screen_name":"OpenJoyce","id_str":"1110051295"}]}</t>
  </si>
  <si>
    <t>330423945482366976 </t>
  </si>
  <si>
    <t>@alisonlacivita and an afternoon of jingle-jangling in the bed. #breadcrumbs #yearofulysses</t>
  </si>
  <si>
    <t>Fri, 03 May 2013 20:49:42 +0000</t>
  </si>
  <si>
    <t>http://twitter.com/cthomasmurphy/statuses/330423945482366976</t>
  </si>
  <si>
    <t>{"urls":[],"hashtags":[{"text":"breadcrumbs","indices":[64,76]},{"text":"yearofulysses","indices":[77,91]}],"user_mentions":[{"id":16063171,"name":"Alison Lacivita","indices":[0,15],"screen_name":"alisonlacivita","id_str":"16063171"}]}</t>
  </si>
  <si>
    <t>330423929053274112 </t>
  </si>
  <si>
    <t>@OpenJoyce That's very interesting! Mathematizing the rhododendrons... #yearofulysses</t>
  </si>
  <si>
    <t>Fri, 03 May 2013 20:49:38 +0000</t>
  </si>
  <si>
    <t>330423713545732096</t>
  </si>
  <si>
    <t>http://twitter.com/ProfHeatherF/statuses/330423929053274112</t>
  </si>
  <si>
    <t>{"urls":[],"hashtags":[{"text":"yearofulysses","indices":[71,85]}],"user_mentions":[{"id":1110051295,"name":"OpenJoyce","indices":[0,10],"screen_name":"OpenJoyce","id_str":"1110051295"}]}</t>
  </si>
  <si>
    <t>330423881447927808 </t>
  </si>
  <si>
    <t>And narrator and listener - not the most romantic billing of a proposal? #yearofulysses</t>
  </si>
  <si>
    <t>Fri, 03 May 2013 20:49:26 +0000</t>
  </si>
  <si>
    <t>http://twitter.com/OpenJoyce/statuses/330423881447927808</t>
  </si>
  <si>
    <t>{"urls":[],"hashtags":[{"text":"yearofulysses","indices":[73,87]}],"user_mentions":[]}</t>
  </si>
  <si>
    <t>330423713545732096 </t>
  </si>
  <si>
    <t>@alisonlacivita So the co-ordinates in #ithaca are for Howth Head #yearofulysses</t>
  </si>
  <si>
    <t>Fri, 03 May 2013 20:48:46 +0000</t>
  </si>
  <si>
    <t>330423450462208001</t>
  </si>
  <si>
    <t>http://twitter.com/OpenJoyce/statuses/330423713545732096</t>
  </si>
  <si>
    <t>{"urls":[],"hashtags":[{"text":"ithaca","indices":[39,46]},{"text":"yearofulysses","indices":[66,80]}],"user_mentions":[{"id":16063171,"name":"Alison Lacivita","indices":[0,15],"screen_name":"alisonlacivita","id_str":"16063171"}]}</t>
  </si>
  <si>
    <t>330423658067681280 </t>
  </si>
  <si>
    <t>@EKSwitaj @OpenJoyce The head to toe-ness? Yes, I'd say -- it's also just plain weird. A whole day of walking on those feet.. #yearofulysses</t>
  </si>
  <si>
    <t>Fri, 03 May 2013 20:48:33 +0000</t>
  </si>
  <si>
    <t>330422952631869441</t>
  </si>
  <si>
    <t>http://twitter.com/alisonlacivita/statuses/330423658067681280</t>
  </si>
  <si>
    <t>{"urls":[],"hashtags":[{"text":"yearofulysses","indices":[126,140]}],"user_mentions":[{"id":3766981,"name":"Dr. Elizabeth Switaj","indices":[0,9],"screen_name":"EKSwitaj","id_str":"3766981"},{"id":1110051295,"name":"OpenJoyce","indices":[10,20],"screen_name":"OpenJoyce","id_str":"1110051295"}]}</t>
  </si>
  <si>
    <t>330423567688822784 </t>
  </si>
  <si>
    <t>@alisonlacivita #yearofulysses Funny: Stephen's inability to penetrate the mind of a female. "Queen's hotel. Queen's hotel. Queen's hotel."</t>
  </si>
  <si>
    <t>Fri, 03 May 2013 20:48:12 +0000</t>
  </si>
  <si>
    <t>330421065320902658</t>
  </si>
  <si>
    <t>http://twitter.com/cthomasmurphy/statuses/330423567688822784</t>
  </si>
  <si>
    <t>330423450462208001 </t>
  </si>
  <si>
    <t>@OpenJoyce I'd say very -- it personifies the city. #yearofulysses</t>
  </si>
  <si>
    <t>Fri, 03 May 2013 20:47:44 +0000</t>
  </si>
  <si>
    <t>330423147046244352</t>
  </si>
  <si>
    <t>http://twitter.com/alisonlacivita/statuses/330423450462208001</t>
  </si>
  <si>
    <t>{"urls":[],"hashtags":[{"text":"yearofulysses","indices":[52,66]}],"user_mentions":[{"id":1110051295,"name":"OpenJoyce","indices":[0,10],"screen_name":"OpenJoyce","id_str":"1110051295"}]}</t>
  </si>
  <si>
    <t>330423201156968448 </t>
  </si>
  <si>
    <t>It's also a reaction to the "pathetic fallacy" in a way -- but the "facts" of science become sometimes poetic #yearofulysses</t>
  </si>
  <si>
    <t>Fri, 03 May 2013 20:46:44 +0000</t>
  </si>
  <si>
    <t>http://twitter.com/alisonlacivita/statuses/330423201156968448</t>
  </si>
  <si>
    <t>{"urls":[],"hashtags":[{"text":"yearofulysses","indices":[110,124]}],"user_mentions":[]}</t>
  </si>
  <si>
    <t>330423147046244352 </t>
  </si>
  <si>
    <t>Ok. Howth Head - how significant is this to Joyce? #yearofulysses</t>
  </si>
  <si>
    <t>Fri, 03 May 2013 20:46:31 +0000</t>
  </si>
  <si>
    <t>http://twitter.com/OpenJoyce/statuses/330423147046244352</t>
  </si>
  <si>
    <t>{"urls":[],"hashtags":[{"text":"yearofulysses","indices":[51,65]}],"user_mentions":[]}</t>
  </si>
  <si>
    <t>330422952631869441 </t>
  </si>
  <si>
    <t>@OpenJoyce @alisonlacivita Does that emphasize the lack of sexual connection then? #yearofulysses</t>
  </si>
  <si>
    <t>Fri, 03 May 2013 20:45:45 +0000</t>
  </si>
  <si>
    <t>330422574238539777</t>
  </si>
  <si>
    <t>http://twitter.com/EKSwitaj/statuses/330422952631869441</t>
  </si>
  <si>
    <t>{"urls":[],"hashtags":[{"text":"yearofulysses","indices":[83,97]}],"user_mentions":[{"id":1110051295,"name":"OpenJoyce","indices":[0,10],"screen_name":"OpenJoyce","id_str":"1110051295"},{"id":16063171,"name":"Alison Lacivita","indices":[11,26],"screen_name":"alisonlacivita","id_str":"16063171"}]}</t>
  </si>
  <si>
    <t>330422872491307008 </t>
  </si>
  <si>
    <t>@ProfHeatherF The water, the electricity, the sewers, the procession of suitors, the celestial images, etc. #yearofulysses</t>
  </si>
  <si>
    <t>Fri, 03 May 2013 20:45:26 +0000</t>
  </si>
  <si>
    <t>330422217047420931</t>
  </si>
  <si>
    <t>http://twitter.com/alisonlacivita/statuses/330422872491307008</t>
  </si>
  <si>
    <t>{"urls":[],"hashtags":[{"text":"yearofulysses","indices":[108,122]}],"user_mentions":[{"id":601063141,"name":"Heather Fielding","indices":[0,13],"screen_name":"ProfHeatherF","id_str":"601063141"}]}</t>
  </si>
  <si>
    <t>330422659299041280 </t>
  </si>
  <si>
    <t>@cthomasmurphy @ProfHeatherF Really? I think it depends on your view of science! #yearofulysses</t>
  </si>
  <si>
    <t>Fri, 03 May 2013 20:44:35 +0000</t>
  </si>
  <si>
    <t>330421998725496833</t>
  </si>
  <si>
    <t>http://twitter.com/alisonlacivita/statuses/330422659299041280</t>
  </si>
  <si>
    <t>{"urls":[],"hashtags":[{"text":"yearofulysses","indices":[81,95]}],"user_mentions":[{"id":300661777,"name":"C. Thomas Murphy","indices":[0,14],"screen_name":"cthomasmurphy","id_str":"300661777"},{"id":601063141,"name":"Heather Fielding","indices":[15,28],"screen_name":"ProfHeatherF","id_str":"601063141"}]}</t>
  </si>
  <si>
    <t>330422574238539777 </t>
  </si>
  <si>
    <t>@alisonlacivita @EKSwitaj I got the feeling it might be sexual, but the description of position isn't #yearofulysses</t>
  </si>
  <si>
    <t>Fri, 03 May 2013 20:44:15 +0000</t>
  </si>
  <si>
    <t>330422340863262720</t>
  </si>
  <si>
    <t>http://twitter.com/OpenJoyce/statuses/330422574238539777</t>
  </si>
  <si>
    <t>{"urls":[],"hashtags":[{"text":"yearofulysses","indices":[102,116]}],"user_mentions":[{"id":16063171,"name":"Alison Lacivita","indices":[0,15],"screen_name":"alisonlacivita","id_str":"16063171"},{"id":3766981,"name":"Dr. Elizabeth Switaj","indices":[16,25],"screen_name":"EKSwitaj","id_str":"3766981"}]}</t>
  </si>
  <si>
    <t>330422497394708480 </t>
  </si>
  <si>
    <t>@ProfHeatherF "not a heaventree. not a heavenrot" -- it's as though the thoughts are brought back down to earth #yearofulysses</t>
  </si>
  <si>
    <t>Fri, 03 May 2013 20:43:56 +0000</t>
  </si>
  <si>
    <t>330421379629449217</t>
  </si>
  <si>
    <t>http://twitter.com/cthomasmurphy/statuses/330422497394708480</t>
  </si>
  <si>
    <t>{"urls":[],"hashtags":[{"text":"yearofulysses","indices":[112,126]}],"user_mentions":[{"id":601063141,"name":"Heather Fielding","indices":[0,13],"screen_name":"ProfHeatherF","id_str":"601063141"}]}</t>
  </si>
  <si>
    <t>330422340863262720 </t>
  </si>
  <si>
    <t>@OpenJoyce @EKSwitaj LB &amp;amp; MB lying head to toe? #yearofulysses</t>
  </si>
  <si>
    <t>Fri, 03 May 2013 20:43:19 +0000</t>
  </si>
  <si>
    <t>330421972909559808</t>
  </si>
  <si>
    <t>http://twitter.com/alisonlacivita/statuses/330422340863262720</t>
  </si>
  <si>
    <t>{"urls":[],"hashtags":[{"text":"yearofulysses","indices":[52,66]}],"user_mentions":[{"id":1110051295,"name":"OpenJoyce","indices":[0,10],"screen_name":"OpenJoyce","id_str":"1110051295"},{"id":3766981,"name":"Dr. Elizabeth Switaj","indices":[11,20],"screen_name":"EKSwitaj","id_str":"3766981"}]}</t>
  </si>
  <si>
    <t>330422260785627136 </t>
  </si>
  <si>
    <t>@ProfHeatherF as pretty as the image sounds in the passage, it does not "fit" . And the narrator makes corrections #yearofulysses</t>
  </si>
  <si>
    <t>Fri, 03 May 2013 20:43:00 +0000</t>
  </si>
  <si>
    <t>http://twitter.com/cthomasmurphy/statuses/330422260785627136</t>
  </si>
  <si>
    <t>{"urls":[],"hashtags":[{"text":"yearofulysses","indices":[115,129]}],"user_mentions":[{"id":601063141,"name":"Heather Fielding","indices":[0,13],"screen_name":"ProfHeatherF","id_str":"601063141"}]}</t>
  </si>
  <si>
    <t>330422217047420931 </t>
  </si>
  <si>
    <t>Maybe the water mapping early on links LB as concrete existing individual to abstract giant systems, fitting one into other. #yearofulysses</t>
  </si>
  <si>
    <t>Fri, 03 May 2013 20:42:50 +0000</t>
  </si>
  <si>
    <t>http://twitter.com/ProfHeatherF/statuses/330422217047420931</t>
  </si>
  <si>
    <t>330422197342572545 </t>
  </si>
  <si>
    <t>@OpenJoyce Definitely a shift of some kind there. #yearofulysses</t>
  </si>
  <si>
    <t>Fri, 03 May 2013 20:42:45 +0000</t>
  </si>
  <si>
    <t>http://twitter.com/EKSwitaj/statuses/330422197342572545</t>
  </si>
  <si>
    <t>{"urls":[],"hashtags":[{"text":"yearofulysses","indices":[50,64]}],"user_mentions":[{"id":1110051295,"name":"OpenJoyce","indices":[0,10],"screen_name":"OpenJoyce","id_str":"1110051295"}]}</t>
  </si>
  <si>
    <t>330422032632266752 </t>
  </si>
  <si>
    <t>On another topic, the politics of this chapter stood out to me much more this reading. #yearofulysses</t>
  </si>
  <si>
    <t>Fri, 03 May 2013 20:42:06 +0000</t>
  </si>
  <si>
    <t>http://twitter.com/alisonlacivita/statuses/330422032632266752</t>
  </si>
  <si>
    <t>{"urls":[],"hashtags":[{"text":"yearofulysses","indices":[87,101]}],"user_mentions":[]}</t>
  </si>
  <si>
    <t>330421998725496833 </t>
  </si>
  <si>
    <t>@ProfHeatherF #yearofulysses I think this is one of the areas where science attempts to be poetic/religious. And of course, it cannot be.</t>
  </si>
  <si>
    <t>Fri, 03 May 2013 20:41:58 +0000</t>
  </si>
  <si>
    <t>http://twitter.com/cthomasmurphy/statuses/330421998725496833</t>
  </si>
  <si>
    <t>{"urls":[],"hashtags":[{"text":"yearofulysses","indices":[14,28]}],"user_mentions":[{"id":601063141,"name":"Heather Fielding","indices":[0,13],"screen_name":"ProfHeatherF","id_str":"601063141"}]}</t>
  </si>
  <si>
    <t>330421972909559808 </t>
  </si>
  <si>
    <t>@EKSwitaj "In what directions did listener and narrator lie?" from here on in #yearofulysses</t>
  </si>
  <si>
    <t>Fri, 03 May 2013 20:41:51 +0000</t>
  </si>
  <si>
    <t>330419979885367296</t>
  </si>
  <si>
    <t>http://twitter.com/OpenJoyce/statuses/330421972909559808</t>
  </si>
  <si>
    <t>{"urls":[],"hashtags":[{"text":"yearofulysses","indices":[78,92]}],"user_mentions":[{"id":3766981,"name":"Dr. Elizabeth Switaj","indices":[0,9],"screen_name":"EKSwitaj","id_str":"3766981"}]}</t>
  </si>
  <si>
    <t>330421698069405697 </t>
  </si>
  <si>
    <t>@ProfHeatherF @cthomasmurphy Precisely. I would have said the details abstract LB more -- place him as part of larger systems #yearofulysses</t>
  </si>
  <si>
    <t>Fri, 03 May 2013 20:40:46 +0000</t>
  </si>
  <si>
    <t>http://twitter.com/alisonlacivita/statuses/330421698069405697</t>
  </si>
  <si>
    <t>{"urls":[],"hashtags":[{"text":"yearofulysses","indices":[126,140]}],"user_mentions":[{"id":601063141,"name":"Heather Fielding","indices":[0,13],"screen_name":"ProfHeatherF","id_str":"601063141"},{"id":300661777,"name":"C. Thomas Murphy","indices":[14,28],"screen_name":"cthomasmurphy","id_str":"300661777"}]}</t>
  </si>
  <si>
    <t>330421656982020099 </t>
  </si>
  <si>
    <t>Is this old news? Just wondering / digging #yearofulysses</t>
  </si>
  <si>
    <t>Fri, 03 May 2013 20:40:36 +0000</t>
  </si>
  <si>
    <t>http://twitter.com/OpenJoyce/statuses/330421656982020099</t>
  </si>
  <si>
    <t>330421475775504385 </t>
  </si>
  <si>
    <t>@EKSwitaj @cthomasmurphy True dat. #yearofulysses</t>
  </si>
  <si>
    <t>Fri, 03 May 2013 20:39:53 +0000</t>
  </si>
  <si>
    <t>330420865114189824</t>
  </si>
  <si>
    <t>http://twitter.com/alisonlacivita/statuses/330421475775504385</t>
  </si>
  <si>
    <t>{"urls":[],"hashtags":[{"text":"yearofulysses","indices":[35,49]}],"user_mentions":[{"id":3766981,"name":"Dr. Elizabeth Switaj","indices":[0,9],"screen_name":"EKSwitaj","id_str":"3766981"},{"id":300661777,"name":"C. Thomas Murphy","indices":[10,24],"screen_name":"cthomasmurphy","id_str":"300661777"}]}</t>
  </si>
  <si>
    <t>330421379629449217 </t>
  </si>
  <si>
    <t>@cthomasmurphy I wonder how the vaguely astronomic lyricism fit in w/ idea ep is proving LB's realness--heaventree of stars #yearofulysses</t>
  </si>
  <si>
    <t>Fri, 03 May 2013 20:39:30 +0000</t>
  </si>
  <si>
    <t>330420703998406657</t>
  </si>
  <si>
    <t>http://twitter.com/ProfHeatherF/statuses/330421379629449217</t>
  </si>
  <si>
    <t>{"urls":[],"hashtags":[{"text":"yearofulysses","indices":[124,138]}],"user_mentions":[{"id":300661777,"name":"C. Thomas Murphy","indices":[0,14],"screen_name":"cthomasmurphy","id_str":"300661777"}]}</t>
  </si>
  <si>
    <t>330421126138314753 </t>
  </si>
  <si>
    <t>@cthomasmurphy Kidding. :) #yearofulysses</t>
  </si>
  <si>
    <t>Fri, 03 May 2013 20:38:30 +0000</t>
  </si>
  <si>
    <t>330420497152110593</t>
  </si>
  <si>
    <t>http://twitter.com/alisonlacivita/statuses/330421126138314753</t>
  </si>
  <si>
    <t>{"urls":[],"hashtags":[{"text":"yearofulysses","indices":[27,41]}],"user_mentions":[{"id":300661777,"name":"C. Thomas Murphy","indices":[0,14],"screen_name":"cthomasmurphy","id_str":"300661777"}]}</t>
  </si>
  <si>
    <t>330421033830084609 </t>
  </si>
  <si>
    <t>So the narrator and listener might be Bloom proposing to Molly? #yearofulysses</t>
  </si>
  <si>
    <t>Fri, 03 May 2013 20:38:08 +0000</t>
  </si>
  <si>
    <t>http://twitter.com/OpenJoyce/statuses/330421033830084609</t>
  </si>
  <si>
    <t>{"urls":[],"hashtags":[{"text":"yearofulysses","indices":[64,78]}],"user_mentions":[]}</t>
  </si>
  <si>
    <t>330420959481823232 </t>
  </si>
  <si>
    <t>@cthomasmurphy But what if we are ALL JUST FICTION!! #yearofulysses</t>
  </si>
  <si>
    <t>Fri, 03 May 2013 20:37:50 +0000</t>
  </si>
  <si>
    <t>http://twitter.com/alisonlacivita/statuses/330420959481823232</t>
  </si>
  <si>
    <t>{"urls":[],"hashtags":[{"text":"yearofulysses","indices":[53,67]}],"user_mentions":[{"id":300661777,"name":"C. Thomas Murphy","indices":[0,14],"screen_name":"cthomasmurphy","id_str":"300661777"}]}</t>
  </si>
  <si>
    <t>330420865114189824 </t>
  </si>
  <si>
    <t>@cthomasmurphy @alisonlacivita Suspension of disbelief as belief. Now there's a commentary on religion. #yearofulysses</t>
  </si>
  <si>
    <t>Fri, 03 May 2013 20:37:27 +0000</t>
  </si>
  <si>
    <t>http://twitter.com/EKSwitaj/statuses/330420865114189824</t>
  </si>
  <si>
    <t>{"urls":[],"hashtags":[{"text":"yearofulysses","indices":[104,118]}],"user_mentions":[{"id":300661777,"name":"C. Thomas Murphy","indices":[0,14],"screen_name":"cthomasmurphy","id_str":"300661777"},{"id":16063171,"name":"Alison Lacivita","indices":[15,30],"screen_name":"alisonlacivita","id_str":"16063171"}]}</t>
  </si>
  <si>
    <t>330420703998406657 </t>
  </si>
  <si>
    <t>@alisonlacivita (cont) our faith as readers  #yearofulysses</t>
  </si>
  <si>
    <t>Fri, 03 May 2013 20:36:49 +0000</t>
  </si>
  <si>
    <t>http://twitter.com/cthomasmurphy/statuses/330420703998406657</t>
  </si>
  <si>
    <t>{"urls":[],"hashtags":[{"text":"yearofulysses","indices":[45,59]}],"user_mentions":[{"id":16063171,"name":"Alison Lacivita","indices":[0,15],"screen_name":"alisonlacivita","id_str":"16063171"}]}</t>
  </si>
  <si>
    <t>330420681101692928 </t>
  </si>
  <si>
    <t>In addition to all the lovely chats going on, what parts do you just find REALLY FUNNY? #yearofulysses</t>
  </si>
  <si>
    <t>Fri, 03 May 2013 20:36:43 +0000</t>
  </si>
  <si>
    <t>http://twitter.com/alisonlacivita/statuses/330420681101692928</t>
  </si>
  <si>
    <t>{"urls":[],"hashtags":[{"text":"yearofulysses","indices":[88,102]}],"user_mentions":[]}</t>
  </si>
  <si>
    <t>330420671660298241 </t>
  </si>
  <si>
    <t>Ok in Ithaca "53rd parallel of latitude, N., and 6th meridian of longitude" as co-ordinates is the location of Howth Head #yearofulysses</t>
  </si>
  <si>
    <t>Fri, 03 May 2013 20:36:41 +0000</t>
  </si>
  <si>
    <t>http://twitter.com/OpenJoyce/statuses/330420671660298241</t>
  </si>
  <si>
    <t>{"urls":[],"hashtags":[{"text":"yearofulysses","indices":[122,136]}],"user_mentions":[]}</t>
  </si>
  <si>
    <t>330420511442092033 </t>
  </si>
  <si>
    <t>@OpenJoyce @EKSwitaj Well, that IS assuming part of the questioner IS Bloom's consciousness -- what do you think? #yearofulysses</t>
  </si>
  <si>
    <t>Fri, 03 May 2013 20:36:03 +0000</t>
  </si>
  <si>
    <t>330419774066659328</t>
  </si>
  <si>
    <t>http://twitter.com/alisonlacivita/statuses/330420511442092033</t>
  </si>
  <si>
    <t>{"urls":[],"hashtags":[{"text":"yearofulysses","indices":[114,128]}],"user_mentions":[{"id":1110051295,"name":"OpenJoyce","indices":[0,10],"screen_name":"OpenJoyce","id_str":"1110051295"},{"id":3766981,"name":"Dr. Elizabeth Switaj","indices":[11,20],"screen_name":"EKSwitaj","id_str":"3766981"}]}</t>
  </si>
  <si>
    <t>330420497152110593 </t>
  </si>
  <si>
    <t>@alisonlacivita and despite a wealth of information, he is a fiction. No amount of science can prove he existed beyond #yearofulysses</t>
  </si>
  <si>
    <t>Fri, 03 May 2013 20:36:00 +0000</t>
  </si>
  <si>
    <t>330419752868651008</t>
  </si>
  <si>
    <t>http://twitter.com/cthomasmurphy/statuses/330420497152110593</t>
  </si>
  <si>
    <t>{"urls":[],"hashtags":[{"text":"yearofulysses","indices":[119,133]}],"user_mentions":[{"id":16063171,"name":"Alison Lacivita","indices":[0,15],"screen_name":"alisonlacivita","id_str":"16063171"}]}</t>
  </si>
  <si>
    <t>330420414444609536 </t>
  </si>
  <si>
    <t>@OpenJoyce @EKSwitaj I think so -- Bloom's consciousness takes on a life of its own #yearofulysses</t>
  </si>
  <si>
    <t>Fri, 03 May 2013 20:35:40 +0000</t>
  </si>
  <si>
    <t>http://twitter.com/alisonlacivita/statuses/330420414444609536</t>
  </si>
  <si>
    <t>330420047862431744 </t>
  </si>
  <si>
    <t>@cthomasmurphy Yep, definitely. All is records, numbers, receipts, accounts... #yearofulysses</t>
  </si>
  <si>
    <t>Fri, 03 May 2013 20:34:12 +0000</t>
  </si>
  <si>
    <t>http://twitter.com/alisonlacivita/statuses/330420047862431744</t>
  </si>
  <si>
    <t>{"urls":[],"hashtags":[{"text":"yearofulysses","indices":[79,93]}],"user_mentions":[{"id":300661777,"name":"C. Thomas Murphy","indices":[0,14],"screen_name":"cthomasmurphy","id_str":"300661777"}]}</t>
  </si>
  <si>
    <t>330419979885367296 </t>
  </si>
  <si>
    <t>@OpenJoyce I'm not sure. Which part are you thinking of?  #yearofulysses</t>
  </si>
  <si>
    <t>Fri, 03 May 2013 20:33:56 +0000</t>
  </si>
  <si>
    <t>http://twitter.com/EKSwitaj/statuses/330419979885367296</t>
  </si>
  <si>
    <t>{"urls":[],"hashtags":[{"text":"yearofulysses","indices":[58,72]}],"user_mentions":[{"id":1110051295,"name":"OpenJoyce","indices":[0,10],"screen_name":"OpenJoyce","id_str":"1110051295"}]}</t>
  </si>
  <si>
    <t>330419913464348673 </t>
  </si>
  <si>
    <t>@alisonlacivita So then does SD drinking from LB's cup mean SD becoming [more like] LB?  #yearofulysses</t>
  </si>
  <si>
    <t>Fri, 03 May 2013 20:33:40 +0000</t>
  </si>
  <si>
    <t>330419428359548929</t>
  </si>
  <si>
    <t>http://twitter.com/EKSwitaj/statuses/330419913464348673</t>
  </si>
  <si>
    <t>{"urls":[],"hashtags":[{"text":"yearofulysses","indices":[89,103]}],"user_mentions":[{"id":16063171,"name":"Alison Lacivita","indices":[0,15],"screen_name":"alisonlacivita","id_str":"16063171"}]}</t>
  </si>
  <si>
    <t>330419774066659328 </t>
  </si>
  <si>
    <t>@EKSwitaj Is there an interview within the interview - seems so at one point? Narrator and Listener? #yearofulysses</t>
  </si>
  <si>
    <t>Fri, 03 May 2013 20:33:07 +0000</t>
  </si>
  <si>
    <t>330419162562314240</t>
  </si>
  <si>
    <t>http://twitter.com/OpenJoyce/statuses/330419774066659328</t>
  </si>
  <si>
    <t>{"urls":[],"hashtags":[{"text":"yearofulysses","indices":[101,115]}],"user_mentions":[{"id":3766981,"name":"Dr. Elizabeth Switaj","indices":[0,9],"screen_name":"EKSwitaj","id_str":"3766981"}]}</t>
  </si>
  <si>
    <t>330419766558879744 </t>
  </si>
  <si>
    <t>@TheRealMrsHow @AccordingToAlan Are you guys online? Come to #yearofulysses!</t>
  </si>
  <si>
    <t>Fri, 03 May 2013 20:33:05 +0000</t>
  </si>
  <si>
    <t>TheRealMrsHow</t>
  </si>
  <si>
    <t>http://twitter.com/ProfHeatherF/statuses/330419766558879744</t>
  </si>
  <si>
    <t>{"urls":[],"hashtags":[{"text":"yearofulysses","indices":[61,75]}],"user_mentions":[{"id":149204221,"name":"AmyHow","indices":[0,14],"screen_name":"TheRealMrsHow","id_str":"149204221"},{"id":290193920,"name":"Alan Myszkowski","indices":[15,31],"screen_name":"AccordingToAlan","id_str":"290193920"}]}</t>
  </si>
  <si>
    <t>330419752868651008 </t>
  </si>
  <si>
    <t>@alisonlacivita it's as though we are being given every detail possible to prove the man lived on this date, in this house #yearofulysses</t>
  </si>
  <si>
    <t>Fri, 03 May 2013 20:33:02 +0000</t>
  </si>
  <si>
    <t>330419052822556672</t>
  </si>
  <si>
    <t>http://twitter.com/cthomasmurphy/statuses/330419752868651008</t>
  </si>
  <si>
    <t>330419428359548929 </t>
  </si>
  <si>
    <t>@EKSwitaj To some extent -- it's also this sense that in the modern era, our selves are our things, etc. #yearofulysses</t>
  </si>
  <si>
    <t>Fri, 03 May 2013 20:31:45 +0000</t>
  </si>
  <si>
    <t>http://twitter.com/alisonlacivita/statuses/330419428359548929</t>
  </si>
  <si>
    <t>{"urls":[],"hashtags":[{"text":"yearofulysses","indices":[105,119]}],"user_mentions":[{"id":3766981,"name":"Dr. Elizabeth Switaj","indices":[0,9],"screen_name":"EKSwitaj","id_str":"3766981"}]}</t>
  </si>
  <si>
    <t>330419274877399040 </t>
  </si>
  <si>
    <t>@ProfHeatherF I love this section at 610-625ish, where the Q is "What?" -- that's what I felt like. #yearofulysses</t>
  </si>
  <si>
    <t>Fri, 03 May 2013 20:31:08 +0000</t>
  </si>
  <si>
    <t>330418537506152449</t>
  </si>
  <si>
    <t>http://twitter.com/alisonlacivita/statuses/330419274877399040</t>
  </si>
  <si>
    <t>{"urls":[],"hashtags":[{"text":"yearofulysses","indices":[100,114]}],"user_mentions":[{"id":601063141,"name":"Heather Fielding","indices":[0,13],"screen_name":"ProfHeatherF","id_str":"601063141"}]}</t>
  </si>
  <si>
    <t>330419162562314240 </t>
  </si>
  <si>
    <t>Wonder if in talking about removing/creating ambiguity and establishing reality, we're talking around the same thing? #yearofulysses</t>
  </si>
  <si>
    <t>Fri, 03 May 2013 20:30:41 +0000</t>
  </si>
  <si>
    <t>http://twitter.com/EKSwitaj/statuses/330419162562314240</t>
  </si>
  <si>
    <t>{"urls":[],"hashtags":[{"text":"yearofulysses","indices":[118,132]}],"user_mentions":[]}</t>
  </si>
  <si>
    <t>330419084799918081 </t>
  </si>
  <si>
    <t>@ProfHeatherF At times, the Qs are clearly Bloom directing his thoughts, but other times they have their own mind #yearofulysses</t>
  </si>
  <si>
    <t>Fri, 03 May 2013 20:30:23 +0000</t>
  </si>
  <si>
    <t>http://twitter.com/alisonlacivita/statuses/330419084799918081</t>
  </si>
  <si>
    <t>{"urls":[],"hashtags":[{"text":"yearofulysses","indices":[114,128]}],"user_mentions":[{"id":601063141,"name":"Heather Fielding","indices":[0,13],"screen_name":"ProfHeatherF","id_str":"601063141"}]}</t>
  </si>
  <si>
    <t>330419052822556672 </t>
  </si>
  <si>
    <t>@alisonlacivita we have his weight, his middle name, dates for his 3 baptisms, the contents of drawers, bookshelf catalogue #yearofulysses</t>
  </si>
  <si>
    <t>Fri, 03 May 2013 20:30:15 +0000</t>
  </si>
  <si>
    <t>330418794579243009</t>
  </si>
  <si>
    <t>http://twitter.com/cthomasmurphy/statuses/330419052822556672</t>
  </si>
  <si>
    <t>330418948677963778 </t>
  </si>
  <si>
    <t>@ProfHeatherF The Q seems almost like the "soul" (Joe) in Flann O'B TTP-- part of the narrator, but not entirely #yearofulysses</t>
  </si>
  <si>
    <t>Fri, 03 May 2013 20:29:50 +0000</t>
  </si>
  <si>
    <t>http://twitter.com/alisonlacivita/statuses/330418948677963778</t>
  </si>
  <si>
    <t>{"urls":[],"hashtags":[{"text":"yearofulysses","indices":[113,127]}],"user_mentions":[{"id":601063141,"name":"Heather Fielding","indices":[0,13],"screen_name":"ProfHeatherF","id_str":"601063141"}]}</t>
  </si>
  <si>
    <t>330418909742235650 </t>
  </si>
  <si>
    <t>@ProfHeatherF But there's still the issue of why the questioner asks about what s/he/it asks about. #yearofulysses</t>
  </si>
  <si>
    <t>Fri, 03 May 2013 20:29:41 +0000</t>
  </si>
  <si>
    <t>http://twitter.com/EKSwitaj/statuses/330418909742235650</t>
  </si>
  <si>
    <t>330418794579243009 </t>
  </si>
  <si>
    <t>@alisonlacivita Bloom's motions are recorded with specifity--he falls through time and space climbing a fence. #yearofulysses</t>
  </si>
  <si>
    <t>Fri, 03 May 2013 20:29:14 +0000</t>
  </si>
  <si>
    <t>330417395866947586</t>
  </si>
  <si>
    <t>http://twitter.com/cthomasmurphy/statuses/330418794579243009</t>
  </si>
  <si>
    <t>330418714908430338 </t>
  </si>
  <si>
    <t>@cthomasmurphy (or rather, attempt to establish that reality). #yearofulysses</t>
  </si>
  <si>
    <t>Fri, 03 May 2013 20:28:55 +0000</t>
  </si>
  <si>
    <t>330418386024689665</t>
  </si>
  <si>
    <t>http://twitter.com/alisonlacivita/statuses/330418714908430338</t>
  </si>
  <si>
    <t>{"urls":[],"hashtags":[{"text":"yearofulysses","indices":[63,77]}],"user_mentions":[{"id":300661777,"name":"C. Thomas Murphy","indices":[0,14],"screen_name":"cthomasmurphy","id_str":"300661777"}]}</t>
  </si>
  <si>
    <t>330418537506152449 </t>
  </si>
  <si>
    <t>Q of bias of questioner is interesting--"he" doesn't feel biased to me so much as...blank? empty? not really there? #yearofulysses</t>
  </si>
  <si>
    <t>Fri, 03 May 2013 20:28:12 +0000</t>
  </si>
  <si>
    <t>http://twitter.com/ProfHeatherF/statuses/330418537506152449</t>
  </si>
  <si>
    <t>{"urls":[],"hashtags":[{"text":"yearofulysses","indices":[116,130]}],"user_mentions":[]}</t>
  </si>
  <si>
    <t>330418386024689665 </t>
  </si>
  <si>
    <t>@cthomasmurphy The specificity, whether the physical sciences, or addresses, or brands, seems to contribute to this "reality" #yearofulysses</t>
  </si>
  <si>
    <t>Fri, 03 May 2013 20:27:36 +0000</t>
  </si>
  <si>
    <t>330416787730595842</t>
  </si>
  <si>
    <t>http://twitter.com/alisonlacivita/statuses/330418386024689665</t>
  </si>
  <si>
    <t>{"urls":[],"hashtags":[{"text":"yearofulysses","indices":[126,140]}],"user_mentions":[{"id":300661777,"name":"C. Thomas Murphy","indices":[0,14],"screen_name":"cthomasmurphy","id_str":"300661777"}]}</t>
  </si>
  <si>
    <t>330418153354035200 </t>
  </si>
  <si>
    <t>@alisonlacivita @OpenJoyce That's part of it. Also that no matter how you try to simplify language into rules, it's alive. #yearofulysses</t>
  </si>
  <si>
    <t>Fri, 03 May 2013 20:26:41 +0000</t>
  </si>
  <si>
    <t>330417854933516288</t>
  </si>
  <si>
    <t>http://twitter.com/EKSwitaj/statuses/330418153354035200</t>
  </si>
  <si>
    <t>{"urls":[],"hashtags":[{"text":"yearofulysses","indices":[123,137]}],"user_mentions":[{"id":16063171,"name":"Alison Lacivita","indices":[0,15],"screen_name":"alisonlacivita","id_str":"16063171"},{"id":1110051295,"name":"OpenJoyce","indices":[16,26],"screen_name":"OpenJoyce","id_str":"1110051295"}]}</t>
  </si>
  <si>
    <t>330417945136201729 </t>
  </si>
  <si>
    <t>@cthomasmurphy I suspect the giant period would support this reading, which I like a lot...#yearofulysses</t>
  </si>
  <si>
    <t>Fri, 03 May 2013 20:25:51 +0000</t>
  </si>
  <si>
    <t>330417384085143552</t>
  </si>
  <si>
    <t>http://twitter.com/ProfHeatherF/statuses/330417945136201729</t>
  </si>
  <si>
    <t>{"urls":[],"hashtags":[{"text":"yearofulysses","indices":[91,105]}],"user_mentions":[{"id":300661777,"name":"C. Thomas Murphy","indices":[0,14],"screen_name":"cthomasmurphy","id_str":"300661777"}]}</t>
  </si>
  <si>
    <t>330417854933516288 </t>
  </si>
  <si>
    <t>@EKSwitaj @OpenJoyce So the way exams are given, etc., inherently just exposes the biases of the questioner? #yearofulysses</t>
  </si>
  <si>
    <t>Fri, 03 May 2013 20:25:30 +0000</t>
  </si>
  <si>
    <t>330417476917657601</t>
  </si>
  <si>
    <t>http://twitter.com/alisonlacivita/statuses/330417854933516288</t>
  </si>
  <si>
    <t>{"urls":[],"hashtags":[{"text":"yearofulysses","indices":[109,123]}],"user_mentions":[{"id":3766981,"name":"Dr. Elizabeth Switaj","indices":[0,9],"screen_name":"EKSwitaj","id_str":"3766981"},{"id":1110051295,"name":"OpenJoyce","indices":[10,20],"screen_name":"OpenJoyce","id_str":"1110051295"}]}</t>
  </si>
  <si>
    <t>330417599022256129 </t>
  </si>
  <si>
    <t>@OpenJoyce which to go back to my obsession is a bit like the way Joyce regarded language teaching. #yearofulysses</t>
  </si>
  <si>
    <t>Fri, 03 May 2013 20:24:29 +0000</t>
  </si>
  <si>
    <t>330417081805848576</t>
  </si>
  <si>
    <t>http://twitter.com/EKSwitaj/statuses/330417599022256129</t>
  </si>
  <si>
    <t>{"urls":[],"hashtags":[{"text":"yearofulysses","indices":[100,114]}],"user_mentions":[{"id":1110051295,"name":"OpenJoyce","indices":[0,10],"screen_name":"OpenJoyce","id_str":"1110051295"}]}</t>
  </si>
  <si>
    <t>330417598665736192 </t>
  </si>
  <si>
    <t>@ProfHeatherF Really! That's interesting! What did they like about it? Were there any problems they had? #yearofulysses</t>
  </si>
  <si>
    <t>330416895310307328</t>
  </si>
  <si>
    <t>http://twitter.com/alisonlacivita/statuses/330417598665736192</t>
  </si>
  <si>
    <t>{"urls":[],"hashtags":[{"text":"yearofulysses","indices":[105,119]}],"user_mentions":[{"id":601063141,"name":"Heather Fielding","indices":[0,13],"screen_name":"ProfHeatherF","id_str":"601063141"}]}</t>
  </si>
  <si>
    <t>330417476917657601 </t>
  </si>
  <si>
    <t>@OpenJoyce I think it's the form of an attempt to remove ambiguity that only ends up introducing more. #yearofulysses</t>
  </si>
  <si>
    <t>Fri, 03 May 2013 20:24:00 +0000</t>
  </si>
  <si>
    <t>http://twitter.com/EKSwitaj/statuses/330417476917657601</t>
  </si>
  <si>
    <t>{"urls":[],"hashtags":[{"text":"yearofulysses","indices":[103,117]}],"user_mentions":[{"id":1110051295,"name":"OpenJoyce","indices":[0,10],"screen_name":"OpenJoyce","id_str":"1110051295"}]}</t>
  </si>
  <si>
    <t>330417395866947586 </t>
  </si>
  <si>
    <t>@cthomasmurphy Hmm, interesting! What passages/lines are you thinking of?  #yearofulysses</t>
  </si>
  <si>
    <t>Fri, 03 May 2013 20:23:40 +0000</t>
  </si>
  <si>
    <t>http://twitter.com/alisonlacivita/statuses/330417395866947586</t>
  </si>
  <si>
    <t>{"urls":[],"hashtags":[{"text":"yearofulysses","indices":[75,89]}],"user_mentions":[{"id":300661777,"name":"C. Thomas Murphy","indices":[0,14],"screen_name":"cthomasmurphy","id_str":"300661777"}]}</t>
  </si>
  <si>
    <t>330417384085143552 </t>
  </si>
  <si>
    <t>@alisonlacivita prove, through its cold bald style, a man moves through/occupies space using the same medium--writing. #yearofulysses</t>
  </si>
  <si>
    <t>Fri, 03 May 2013 20:23:37 +0000</t>
  </si>
  <si>
    <t>330417025161756673</t>
  </si>
  <si>
    <t>http://twitter.com/cthomasmurphy/statuses/330417384085143552</t>
  </si>
  <si>
    <t>330417081805848576 </t>
  </si>
  <si>
    <t>@EKSwitaj you think in a way, this chapter is an attempt to remove ambiguity? #yearofulysses</t>
  </si>
  <si>
    <t>Fri, 03 May 2013 20:22:25 +0000</t>
  </si>
  <si>
    <t>330415262530678785</t>
  </si>
  <si>
    <t>http://twitter.com/OpenJoyce/statuses/330417081805848576</t>
  </si>
  <si>
    <t>330417025161756673 </t>
  </si>
  <si>
    <t>@alisonlacivita #yearofulysses but we approach this book as fiction. Though, we only know Jesus "exists" because of the gospels. Can science</t>
  </si>
  <si>
    <t>Fri, 03 May 2013 20:22:12 +0000</t>
  </si>
  <si>
    <t>http://twitter.com/cthomasmurphy/statuses/330417025161756673</t>
  </si>
  <si>
    <t>330416895310307328 </t>
  </si>
  <si>
    <t>@alisonlacivita They universally wished the whole book had been written in that style--surprised me! #yearofulysses</t>
  </si>
  <si>
    <t>Fri, 03 May 2013 20:21:41 +0000</t>
  </si>
  <si>
    <t>330416256278745089</t>
  </si>
  <si>
    <t>http://twitter.com/ProfHeatherF/statuses/330416895310307328</t>
  </si>
  <si>
    <t>330416787730595842 </t>
  </si>
  <si>
    <t>@alisonlacivita #yearofulysses In a way, the varying sciences try to prove that Bloom is real, the contents of his house are real, his life</t>
  </si>
  <si>
    <t>Fri, 03 May 2013 20:21:15 +0000</t>
  </si>
  <si>
    <t>330416436071776256</t>
  </si>
  <si>
    <t>http://twitter.com/cthomasmurphy/statuses/330416787730595842</t>
  </si>
  <si>
    <t>330416625511723008 </t>
  </si>
  <si>
    <t>@EKSwitaj @ProfHeatherF Indeed it does. Though "emotional" moments are made all the more touching because of it (I think) #yearofulysses</t>
  </si>
  <si>
    <t>Fri, 03 May 2013 20:20:37 +0000</t>
  </si>
  <si>
    <t>330415717193228288</t>
  </si>
  <si>
    <t>http://twitter.com/alisonlacivita/statuses/330416625511723008</t>
  </si>
  <si>
    <t>{"urls":[],"hashtags":[{"text":"yearofulysses","indices":[122,136]}],"user_mentions":[{"id":3766981,"name":"Dr. Elizabeth Switaj","indices":[0,9],"screen_name":"EKSwitaj","id_str":"3766981"},{"id":601063141,"name":"Heather Fielding","indices":[10,23],"screen_name":"ProfHeatherF","id_str":"601063141"}]}</t>
  </si>
  <si>
    <t>330416462483316737 </t>
  </si>
  <si>
    <t>@alisonlacivita @cthomasmurphy @ProfHeatherF &amp;amp; climbing through a window because you don't have your key is very college dorm #yearofulysses</t>
  </si>
  <si>
    <t>Fri, 03 May 2013 20:19:58 +0000</t>
  </si>
  <si>
    <t>330416111038382081</t>
  </si>
  <si>
    <t>http://twitter.com/EKSwitaj/statuses/330416462483316737</t>
  </si>
  <si>
    <t>{"urls":[],"hashtags":[{"text":"yearofulysses","indices":[130,144]}],"user_mentions":[{"id":16063171,"name":"Alison Lacivita","indices":[0,15],"screen_name":"alisonlacivita","id_str":"16063171"},{"id":300661777,"name":"C. Thomas Murphy","indices":[16,30],"screen_name":"cthomasmurphy","id_str":"300661777"},{"id":601063141,"name":"Heather Fielding","indices":[31,44],"screen_name":"ProfHeatherF","id_str":"601063141"}]}</t>
  </si>
  <si>
    <t>330416436071776256 </t>
  </si>
  <si>
    <t>@alisonlacivita I see science and religion operating in an orbit within this episode. One cannot be the other, but both try #yearofulysses</t>
  </si>
  <si>
    <t>Fri, 03 May 2013 20:19:51 +0000</t>
  </si>
  <si>
    <t>330415614973857792</t>
  </si>
  <si>
    <t>http://twitter.com/cthomasmurphy/statuses/330416436071776256</t>
  </si>
  <si>
    <t>330416256278745089 </t>
  </si>
  <si>
    <t>@ProfHeatherF Great! So their first reading? How did they respond to the chapter, in general? Did they enjoy it? #yearofulysses</t>
  </si>
  <si>
    <t>Fri, 03 May 2013 20:19:08 +0000</t>
  </si>
  <si>
    <t>330414849936994307</t>
  </si>
  <si>
    <t>http://twitter.com/alisonlacivita/statuses/330416256278745089</t>
  </si>
  <si>
    <t>330416142034296833 </t>
  </si>
  <si>
    <t>@EKSwitaj I find it interesting that a play becomes and interview - different power dynamics #yearofulysses</t>
  </si>
  <si>
    <t>Fri, 03 May 2013 20:18:41 +0000</t>
  </si>
  <si>
    <t>http://twitter.com/OpenJoyce/statuses/330416142034296833</t>
  </si>
  <si>
    <t>{"urls":[],"hashtags":[{"text":"yearofulysses","indices":[93,107]}],"user_mentions":[{"id":3766981,"name":"Dr. Elizabeth Switaj","indices":[0,9],"screen_name":"EKSwitaj","id_str":"3766981"}]}</t>
  </si>
  <si>
    <t>330416111038382081 </t>
  </si>
  <si>
    <t>@cthomasmurphy @ProfHeatherF It just seems like a terribly awkward conversation. It's like the stragglers at a college party. #yearofulysses</t>
  </si>
  <si>
    <t>Fri, 03 May 2013 20:18:34 +0000</t>
  </si>
  <si>
    <t>330415205869817856</t>
  </si>
  <si>
    <t>http://twitter.com/alisonlacivita/statuses/330416111038382081</t>
  </si>
  <si>
    <t>{"urls":[],"hashtags":[{"text":"yearofulysses","indices":[126,140]}],"user_mentions":[{"id":300661777,"name":"C. Thomas Murphy","indices":[0,14],"screen_name":"cthomasmurphy","id_str":"300661777"},{"id":601063141,"name":"Heather Fielding","indices":[15,28],"screen_name":"ProfHeatherF","id_str":"601063141"}]}</t>
  </si>
  <si>
    <t>330415973461020672 </t>
  </si>
  <si>
    <t>@alisonlacivita The Berlitz Method is very catechistic. The textbooks Joyce use are full of questions and answers. #yearofulysses</t>
  </si>
  <si>
    <t>Fri, 03 May 2013 20:18:01 +0000</t>
  </si>
  <si>
    <t>330413896995315713</t>
  </si>
  <si>
    <t>http://twitter.com/EKSwitaj/statuses/330415973461020672</t>
  </si>
  <si>
    <t>{"urls":[],"hashtags":[{"text":"yearofulysses","indices":[115,129]}],"user_mentions":[{"id":16063171,"name":"Alison Lacivita","indices":[0,15],"screen_name":"alisonlacivita","id_str":"16063171"}]}</t>
  </si>
  <si>
    <t>330415902535348224 </t>
  </si>
  <si>
    <t>@EKSwitaj I like this vision of the question-asker! #yearofulysses</t>
  </si>
  <si>
    <t>Fri, 03 May 2013 20:17:44 +0000</t>
  </si>
  <si>
    <t>http://twitter.com/ProfHeatherF/statuses/330415902535348224</t>
  </si>
  <si>
    <t>{"urls":[],"hashtags":[{"text":"yearofulysses","indices":[52,66]}],"user_mentions":[{"id":3766981,"name":"Dr. Elizabeth Switaj","indices":[0,9],"screen_name":"EKSwitaj","id_str":"3766981"}]}</t>
  </si>
  <si>
    <t>330415717193228288 </t>
  </si>
  <si>
    <t>@ProfHeatherF Interesting you bring up separation of LB + SD because the form also separates them from the reader emotionally #yearofulysses</t>
  </si>
  <si>
    <t>Fri, 03 May 2013 20:17:00 +0000</t>
  </si>
  <si>
    <t>330413586239344640</t>
  </si>
  <si>
    <t>http://twitter.com/EKSwitaj/statuses/330415717193228288</t>
  </si>
  <si>
    <t>{"urls":[],"hashtags":[{"text":"yearofulysses","indices":[126,140]}],"user_mentions":[{"id":601063141,"name":"Heather Fielding","indices":[0,13],"screen_name":"ProfHeatherF","id_str":"601063141"}]}</t>
  </si>
  <si>
    <t>330415614973857792 </t>
  </si>
  <si>
    <t>@cthomasmurphy Haha, great! Do you think it's science vs. religion, or science as a "new" religion, like in FW? #yearofulysses</t>
  </si>
  <si>
    <t>Fri, 03 May 2013 20:16:36 +0000</t>
  </si>
  <si>
    <t>330414876319158272</t>
  </si>
  <si>
    <t>http://twitter.com/alisonlacivita/statuses/330415614973857792</t>
  </si>
  <si>
    <t>{"urls":[],"hashtags":[{"text":"yearofulysses","indices":[112,126]}],"user_mentions":[{"id":300661777,"name":"C. Thomas Murphy","indices":[0,14],"screen_name":"cthomasmurphy","id_str":"300661777"}]}</t>
  </si>
  <si>
    <t>330415385625108480 </t>
  </si>
  <si>
    <t>@ProfHeatherF They even seem quite separate when they are peeing -- I find I barely even notice when SD leaves! #yearofulysses</t>
  </si>
  <si>
    <t>Fri, 03 May 2013 20:15:41 +0000</t>
  </si>
  <si>
    <t>http://twitter.com/alisonlacivita/statuses/330415385625108480</t>
  </si>
  <si>
    <t>330415262530678785 </t>
  </si>
  <si>
    <t>@OpenJoyce I think of the Ithacan asker as the same voice that asks study questions in a textbook. #yearofulysses</t>
  </si>
  <si>
    <t>Fri, 03 May 2013 20:15:12 +0000</t>
  </si>
  <si>
    <t>330415056007340032</t>
  </si>
  <si>
    <t>http://twitter.com/EKSwitaj/statuses/330415262530678785</t>
  </si>
  <si>
    <t>{"urls":[],"hashtags":[{"text":"yearofulysses","indices":[99,113]}],"user_mentions":[{"id":1110051295,"name":"OpenJoyce","indices":[0,10],"screen_name":"OpenJoyce","id_str":"1110051295"}]}</t>
  </si>
  <si>
    <t>330415205869817856 </t>
  </si>
  <si>
    <t>@ProfHeatherF @alisonlacivita And also the thoughts each thought they think they knew about each other. #yearofulysses</t>
  </si>
  <si>
    <t>Fri, 03 May 2013 20:14:58 +0000</t>
  </si>
  <si>
    <t>http://twitter.com/cthomasmurphy/statuses/330415205869817856</t>
  </si>
  <si>
    <t>{"urls":[],"hashtags":[{"text":"yearofulysses","indices":[104,118]}],"user_mentions":[{"id":601063141,"name":"Heather Fielding","indices":[0,13],"screen_name":"ProfHeatherF","id_str":"601063141"},{"id":16063171,"name":"Alison Lacivita","indices":[14,29],"screen_name":"alisonlacivita","id_str":"16063171"}]}</t>
  </si>
  <si>
    <t>330415167844265984 </t>
  </si>
  <si>
    <t>@OpenJoyce Seriously. #yearofulysses</t>
  </si>
  <si>
    <t>Fri, 03 May 2013 20:14:49 +0000</t>
  </si>
  <si>
    <t>330414987011035137</t>
  </si>
  <si>
    <t>http://twitter.com/ProfHeatherF/statuses/330415167844265984</t>
  </si>
  <si>
    <t>{"urls":[],"hashtags":[{"text":"yearofulysses","indices":[22,36]}],"user_mentions":[{"id":1110051295,"name":"OpenJoyce","indices":[0,10],"screen_name":"OpenJoyce","id_str":"1110051295"}]}</t>
  </si>
  <si>
    <t>330415155232010243 </t>
  </si>
  <si>
    <t>On a larger scale, should we focus more on the larger structure and style of the episode, or should we spend time dissecting? #yearofulysses</t>
  </si>
  <si>
    <t>Fri, 03 May 2013 20:14:46 +0000</t>
  </si>
  <si>
    <t>http://twitter.com/alisonlacivita/statuses/330415155232010243</t>
  </si>
  <si>
    <t>{"urls":[],"hashtags":[{"text":"yearofulysses","indices":[126,140]}],"user_mentions":[]}</t>
  </si>
  <si>
    <t>330415056007340032 </t>
  </si>
  <si>
    <t>#yearofulysses - in ithaca?</t>
  </si>
  <si>
    <t>Fri, 03 May 2013 20:14:22 +0000</t>
  </si>
  <si>
    <t>http://twitter.com/OpenJoyce/statuses/330415056007340032</t>
  </si>
  <si>
    <t>330414987011035137 </t>
  </si>
  <si>
    <t>#yearofulysses - who is asking the questions.....</t>
  </si>
  <si>
    <t>Fri, 03 May 2013 20:14:06 +0000</t>
  </si>
  <si>
    <t>http://twitter.com/OpenJoyce/statuses/330414987011035137</t>
  </si>
  <si>
    <t>330414876319158272 </t>
  </si>
  <si>
    <t>@alisonlacivita Mine too! I think it's very important. But I think a lot of the impt comes in contrast to language of science #yearofulysses</t>
  </si>
  <si>
    <t>Fri, 03 May 2013 20:13:39 +0000</t>
  </si>
  <si>
    <t>330414483879104512</t>
  </si>
  <si>
    <t>http://twitter.com/cthomasmurphy/statuses/330414876319158272</t>
  </si>
  <si>
    <t>330414849936994307 </t>
  </si>
  <si>
    <t>@alisonlacivita Undergrad English majors! Classic male bonding moment of peeing in the garden, but narr there is @ difference #yearofulysses</t>
  </si>
  <si>
    <t>Fri, 03 May 2013 20:13:33 +0000</t>
  </si>
  <si>
    <t>330414170325524480</t>
  </si>
  <si>
    <t>http://twitter.com/ProfHeatherF/statuses/330414849936994307</t>
  </si>
  <si>
    <t>330414483879104512 </t>
  </si>
  <si>
    <t>In the copy I used to first read Ulysses, my margins are FILLED with annotations about religion. How impt is this to Ithaca? #yearofulysses</t>
  </si>
  <si>
    <t>Fri, 03 May 2013 20:12:06 +0000</t>
  </si>
  <si>
    <t>http://twitter.com/alisonlacivita/statuses/330414483879104512</t>
  </si>
  <si>
    <t>330414170325524480 </t>
  </si>
  <si>
    <t>@ProfHeatherF What level students are you teaching it to right now? #yearofulysses</t>
  </si>
  <si>
    <t>Fri, 03 May 2013 20:10:51 +0000</t>
  </si>
  <si>
    <t>http://twitter.com/alisonlacivita/statuses/330414170325524480</t>
  </si>
  <si>
    <t>{"urls":[],"hashtags":[{"text":"yearofulysses","indices":[68,82]}],"user_mentions":[{"id":601063141,"name":"Heather Fielding","indices":[0,13],"screen_name":"ProfHeatherF","id_str":"601063141"}]}</t>
  </si>
  <si>
    <t>330414041744957440 </t>
  </si>
  <si>
    <t>@ProfHeatherF Hi Heather! How so? What particular aspects made them seem so separate? #yearofulysses</t>
  </si>
  <si>
    <t>Fri, 03 May 2013 20:10:21 +0000</t>
  </si>
  <si>
    <t>http://twitter.com/alisonlacivita/statuses/330414041744957440</t>
  </si>
  <si>
    <t>{"urls":[],"hashtags":[{"text":"yearofulysses","indices":[86,100]}],"user_mentions":[{"id":601063141,"name":"Heather Fielding","indices":[0,13],"screen_name":"ProfHeatherF","id_str":"601063141"}]}</t>
  </si>
  <si>
    <t>330413896995315713 </t>
  </si>
  <si>
    <t>@EKSwitaj "Lol," if I may say so. How so? I know little about the Berlitz method. I always "believed" the Gilbert schema. #yearofulysses</t>
  </si>
  <si>
    <t>Fri, 03 May 2013 20:09:46 +0000</t>
  </si>
  <si>
    <t>330413415585689601</t>
  </si>
  <si>
    <t>http://twitter.com/alisonlacivita/statuses/330413896995315713</t>
  </si>
  <si>
    <t>{"urls":[],"hashtags":[{"text":"yearofulysses","indices":[122,136]}],"user_mentions":[{"id":3766981,"name":"Dr. Elizabeth Switaj","indices":[0,9],"screen_name":"EKSwitaj","id_str":"3766981"}]}</t>
  </si>
  <si>
    <t>330413586239344640 </t>
  </si>
  <si>
    <t>Just taught it-we were struck by how separated LB + SD are in this ep, despite narration that seems like it would elide diff. #yearofulysses</t>
  </si>
  <si>
    <t>Fri, 03 May 2013 20:08:32 +0000</t>
  </si>
  <si>
    <t>http://twitter.com/ProfHeatherF/statuses/330413586239344640</t>
  </si>
  <si>
    <t>330413553024638976 </t>
  </si>
  <si>
    <t>Things I had first learned about Ithaca are now odd to me, and I was wondering how others had first been introduced to it? #yearofulysses</t>
  </si>
  <si>
    <t>Fri, 03 May 2013 20:08:24 +0000</t>
  </si>
  <si>
    <t>http://twitter.com/alisonlacivita/statuses/330413553024638976</t>
  </si>
  <si>
    <t>{"urls":[],"hashtags":[{"text":"yearofulysses","indices":[123,137]}],"user_mentions":[]}</t>
  </si>
  <si>
    <t>330413415585689601 </t>
  </si>
  <si>
    <t>.@alisonlacivita That the Q&amp;amp;A structure resembles, among other things, the Berlitz Method. (But of course I would say that.) #yearofulysses</t>
  </si>
  <si>
    <t>Fri, 03 May 2013 20:07:51 +0000</t>
  </si>
  <si>
    <t>330412807453560834</t>
  </si>
  <si>
    <t>http://twitter.com/EKSwitaj/statuses/330413415585689601</t>
  </si>
  <si>
    <t>{"urls":[],"hashtags":[{"text":"yearofulysses","indices":[129,143]}],"user_mentions":[{"id":16063171,"name":"Alison Lacivita","indices":[1,16],"screen_name":"alisonlacivita","id_str":"16063171"}]}</t>
  </si>
  <si>
    <t>330412807453560834 </t>
  </si>
  <si>
    <t>I wanted to start by asking anyone out there what critical conceptions they already have of Ithaca? #yearofulysses</t>
  </si>
  <si>
    <t>Fri, 03 May 2013 20:05:26 +0000</t>
  </si>
  <si>
    <t>http://twitter.com/alisonlacivita/statuses/330412807453560834</t>
  </si>
  <si>
    <t>{"urls":[],"hashtags":[{"text":"yearofulysses","indices":[100,114]}],"user_mentions":[]}</t>
  </si>
  <si>
    <t>330412612850438144 </t>
  </si>
  <si>
    <t>@EKSwitaj Hey lady! Greetings from a cold and foggy Switzerland. #yearofulysses Maybe it will just be the two us!</t>
  </si>
  <si>
    <t>Fri, 03 May 2013 20:04:40 +0000</t>
  </si>
  <si>
    <t>330412237812551681</t>
  </si>
  <si>
    <t>http://twitter.com/alisonlacivita/statuses/330412612850438144</t>
  </si>
  <si>
    <t>{"urls":[],"hashtags":[{"text":"yearofulysses","indices":[65,79]}],"user_mentions":[{"id":3766981,"name":"Dr. Elizabeth Switaj","indices":[0,9],"screen_name":"EKSwitaj","id_str":"3766981"}]}</t>
  </si>
  <si>
    <t>330412421846028288 </t>
  </si>
  <si>
    <t>Checking in #yearofulysses</t>
  </si>
  <si>
    <t>Fri, 03 May 2013 20:03:54 +0000</t>
  </si>
  <si>
    <t>http://twitter.com/OpenJoyce/statuses/330412421846028288</t>
  </si>
  <si>
    <t>{"urls":[],"hashtags":[{"text":"yearofulysses","indices":[12,26]}],"user_mentions":[]}</t>
  </si>
  <si>
    <t>330412238286491648 </t>
  </si>
  <si>
    <t>Hello Alison. I am. #yearofulysses</t>
  </si>
  <si>
    <t>Fri, 03 May 2013 20:03:11 +0000</t>
  </si>
  <si>
    <t>http://twitter.com/cthomasmurphy/statuses/330412238286491648</t>
  </si>
  <si>
    <t>{"urls":[],"hashtags":[{"text":"yearofulysses","indices":[20,34]}],"user_mentions":[]}</t>
  </si>
  <si>
    <t>330412237812551681 </t>
  </si>
  <si>
    <t>@alisonlacivita At least one Twitterer in a strangely sunny Seattle. #yearofulysses</t>
  </si>
  <si>
    <t>Fri, 03 May 2013 20:03:10 +0000</t>
  </si>
  <si>
    <t>330411482540027904</t>
  </si>
  <si>
    <t>http://twitter.com/EKSwitaj/statuses/330412237812551681</t>
  </si>
  <si>
    <t>{"urls":[],"hashtags":[{"text":"yearofulysses","indices":[69,83]}],"user_mentions":[{"id":16063171,"name":"Alison Lacivita","indices":[0,15],"screen_name":"alisonlacivita","id_str":"16063171"}]}</t>
  </si>
  <si>
    <t>330411482540027904 </t>
  </si>
  <si>
    <t>Who's ready to Tweet about Ithaca? #yearofulysses</t>
  </si>
  <si>
    <t>Fri, 03 May 2013 20:00:10 +0000</t>
  </si>
  <si>
    <t>http://twitter.com/alisonlacivita/statuses/330411482540027904</t>
  </si>
  <si>
    <t>330410294864130048 </t>
  </si>
  <si>
    <t>Hello out there! #yearofulysses</t>
  </si>
  <si>
    <t>Fri, 03 May 2013 19:55:27 +0000</t>
  </si>
  <si>
    <t>http://twitter.com/alisonlacivita/statuses/330410294864130048</t>
  </si>
  <si>
    <t>{"urls":[],"hashtags":[{"text":"yearofulysses","indices":[17,31]}],"user_mentions":[]}</t>
  </si>
  <si>
    <t>329875990463528961 </t>
  </si>
  <si>
    <t>@ProfHeatherF Friday, May 3 at 4 pm EDT / 1 pm PST #yearofulysses</t>
  </si>
  <si>
    <t>Thu, 02 May 2013 08:32:19 +0000</t>
  </si>
  <si>
    <t>329038142072053762</t>
  </si>
  <si>
    <t>http://twitter.com/PhilipKeelGeheb/statuses/329875990463528961</t>
  </si>
  <si>
    <t>{"urls":[],"hashtags":[{"text":"yearofulysses","indices":[51,65]}],"user_mentions":[{"id":601063141,"name":"Heather Fielding","indices":[0,13],"screen_name":"ProfHeatherF","id_str":"601063141"}]}</t>
  </si>
  <si>
    <t>329323368094511104 </t>
  </si>
  <si>
    <t>siagamendezu</t>
  </si>
  <si>
    <t>#yearofulysses (Monocular vision very sharp &amp;amp; penetrating but lacks, er, dare we say parallax of stero vision.)</t>
  </si>
  <si>
    <t>Tue, 30 Apr 2013 19:56:24 +0000</t>
  </si>
  <si>
    <t>http://a0.twimg.com/profile_images/3413570458/15ea0ba2932d7db49a6ad6386fdac1c8_normal.jpeg</t>
  </si>
  <si>
    <t>http://twitter.com/siagamendezu/statuses/329323368094511104</t>
  </si>
  <si>
    <t>329038142072053762 </t>
  </si>
  <si>
    <t>Does anyone know what time this week's #yearofulysses chat starts?</t>
  </si>
  <si>
    <t>Tue, 30 Apr 2013 01:03:00 +0000</t>
  </si>
  <si>
    <t>http://twitter.com/ProfHeatherF/statuses/329038142072053762</t>
  </si>
  <si>
    <t>{"urls":[],"hashtags":[{"text":"yearofulysses","indices":[39,53]}],"user_mentions":[]}</t>
  </si>
  <si>
    <t>327874942530109440 </t>
  </si>
  <si>
    <t>RT @mvp1922: Lovely spring day -- why not spend it (re)reading "Ithaca"? #yearofulysses  http://t.co/SXPa3E6YmM</t>
  </si>
  <si>
    <t>Fri, 26 Apr 2013 20:00:52 +0000</t>
  </si>
  <si>
    <t>http://twitter.com/Severino/statuses/327874942530109440</t>
  </si>
  <si>
    <t>{"urls":[{"expanded_url":"http://web.uvic.ca/~mvp1922/ithaca/","indices":[89,111],"display_url":"web.uvic.ca/~mvp1922/ithac\u2026","url":"http://t.co/SXPa3E6YmM"}],"hashtags":[{"text":"yearofulysses","indices":[73,87]}],"user_mentions":[{"id":591539889,"name":"Modernist Versions","indices":[3,11],"screen_name":"mvp1922","id_str":"591539889"}]}</t>
  </si>
  <si>
    <t>327851488649035776 </t>
  </si>
  <si>
    <t>Fri, 26 Apr 2013 18:27:40 +0000</t>
  </si>
  <si>
    <t>http://twitter.com/2lysses/statuses/327851488649035776</t>
  </si>
  <si>
    <t>327851424409059329 </t>
  </si>
  <si>
    <t>Lovely spring day -- why not spend it (re)reading "Ithaca"? #yearofulysses  http://t.co/SXPa3E6YmM</t>
  </si>
  <si>
    <t>Fri, 26 Apr 2013 18:27:25 +0000</t>
  </si>
  <si>
    <t>http://twitter.com/mvp1922/statuses/327851424409059329</t>
  </si>
  <si>
    <t>{"urls":[{"expanded_url":"http://web.uvic.ca/~mvp1922/ithaca/","indices":[76,98],"display_url":"web.uvic.ca/~mvp1922/ithac\u2026","url":"http://t.co/SXPa3E6YmM"}],"hashtags":[{"text":"yearofulysses","indices":[60,74]}],"user_mentions":[]}</t>
  </si>
  <si>
    <t>327659653162995712 </t>
  </si>
  <si>
    <t>Year of Ulysses (YoU): “Ithaca” http://t.co/GXFcZVGOEO #yearofulysses</t>
  </si>
  <si>
    <t>Fri, 26 Apr 2013 05:45:23 +0000</t>
  </si>
  <si>
    <t>http://twitter.com/ilkhom/statuses/327659653162995712</t>
  </si>
  <si>
    <t>{"urls":[{"expanded_url":"http://web.uvic.ca/~mvp1922/","indices":[32,54],"display_url":"web.uvic.ca/~mvp1922/","url":"http://t.co/GXFcZVGOEO"}],"hashtags":[{"text":"yearofulysses","indices":[55,69]}],"user_mentions":[]}</t>
  </si>
  <si>
    <t>326517848337944576 </t>
  </si>
  <si>
    <t>kade_moore9</t>
  </si>
  <si>
    <t>RT @CarlyDyess10: I am so ready to be cheering in those Friday night lights again! 🎀🏈💁 #senior #yearofulysses  #cheerleader</t>
  </si>
  <si>
    <t>Tue, 23 Apr 2013 02:08:16 +0000</t>
  </si>
  <si>
    <t>http://a0.twimg.com/profile_images/3456586185/3426fac3ca68340ad193d8bff7fb5317_normal.jpeg</t>
  </si>
  <si>
    <t>http://twitter.com/kade_moore9/statuses/326517848337944576</t>
  </si>
  <si>
    <t>{"urls":[],"hashtags":[{"text":"senior","indices":[87,94]},{"text":"yearofulysses","indices":[95,109]},{"text":"cheerleader","indices":[111,123]}],"user_mentions":[{"id":479179145,"name":"Carly Dyess","indices":[3,16],"screen_name":"CarlyDyess10","id_str":"479179145"}]}</t>
  </si>
  <si>
    <t>326498728649297920 </t>
  </si>
  <si>
    <t>CarlyDyess10</t>
  </si>
  <si>
    <t>I am so ready to be cheering in those Friday night lights again! 🎀🏈💁 #senior #yearofulysses  #cheerleader</t>
  </si>
  <si>
    <t>Tue, 23 Apr 2013 00:52:17 +0000</t>
  </si>
  <si>
    <t>http://a0.twimg.com/profile_images/3478514258/def0c154d202af82a22952d0c9d55764_normal.jpeg</t>
  </si>
  <si>
    <t>http://twitter.com/CarlyDyess10/statuses/326498728649297920</t>
  </si>
  <si>
    <t>{"urls":[],"hashtags":[{"text":"senior","indices":[69,76]},{"text":"yearofulysses","indices":[77,91]},{"text":"cheerleader","indices":[93,105]}],"user_mentions":[]}</t>
  </si>
  <si>
    <t>326079279517532160 </t>
  </si>
  <si>
    <t>elwoodcschroll</t>
  </si>
  <si>
    <t>Sun, 21 Apr 2013 21:05:33 +0000</t>
  </si>
  <si>
    <t>http://a0.twimg.com/profile_images/2569798008/male_Desmond_1_normal_normal.jpg</t>
  </si>
  <si>
    <t>http://twitter.com/elwoodcschroll/statuses/326079279517532160</t>
  </si>
  <si>
    <t>325312489959092224 </t>
  </si>
  <si>
    <t>RT @mvp1922: If you haven't already, check out Alan W. Friedman's #yearofulysses lecture, "Reading Ulysses at 90," here http://t.co/ePijI2gGl6</t>
  </si>
  <si>
    <t>Fri, 19 Apr 2013 18:18:36 +0000</t>
  </si>
  <si>
    <t>http://twitter.com/2lysses/statuses/325312489959092224</t>
  </si>
  <si>
    <t>{"urls":[{"expanded_url":"http://web.uvic.ca/~mvp1922/friedmanlecture/","indices":[120,142],"display_url":"web.uvic.ca/~mvp1922/fried\u2026","url":"http://t.co/ePijI2gGl6"}],"hashtags":[{"text":"yearofulysses","indices":[66,80]}],"user_mentions":[{"id":591539889,"name":"Modernist Versions","indices":[3,11],"screen_name":"mvp1922","id_str":"591539889"}]}</t>
  </si>
  <si>
    <t>325311104777605120 </t>
  </si>
  <si>
    <t>If you haven't already, check out Alan W. Friedman's #yearofulysses lecture, "Reading Ulysses at 90," here http://t.co/ePijI2gGl6</t>
  </si>
  <si>
    <t>Fri, 19 Apr 2013 18:13:06 +0000</t>
  </si>
  <si>
    <t>http://twitter.com/mvp1922/statuses/325311104777605120</t>
  </si>
  <si>
    <t>{"urls":[{"expanded_url":"http://web.uvic.ca/~mvp1922/friedmanlecture/","indices":[107,129],"display_url":"web.uvic.ca/~mvp1922/fried\u2026","url":"http://t.co/ePijI2gGl6"}],"hashtags":[{"text":"yearofulysses","indices":[53,67]}],"user_mentions":[]}</t>
  </si>
  <si>
    <t>325140638142177281 </t>
  </si>
  <si>
    <t>pUma_aUk</t>
  </si>
  <si>
    <t>RT @mvp1922: Alan W. Friedman's "Reading Ulysses at 90" is live on the MVP website! #yearofulysses http://t.co/ePijI2gGl6</t>
  </si>
  <si>
    <t>Fri, 19 Apr 2013 06:55:43 +0000</t>
  </si>
  <si>
    <t>http://a0.twimg.com/profile_images/3513727680/faea34dd7cbe9ecddf74f495d3507376_normal.png</t>
  </si>
  <si>
    <t>http://twitter.com/pUma_aUk/statuses/325140638142177281</t>
  </si>
  <si>
    <t>{"urls":[{"expanded_url":"http://web.uvic.ca/~mvp1922/friedmanlecture/","indices":[99,121],"display_url":"web.uvic.ca/~mvp1922/fried\u2026","url":"http://t.co/ePijI2gGl6"}],"hashtags":[{"text":"yearofulysses","indices":[84,98]}],"user_mentions":[{"id":591539889,"name":"Modernist Versions","indices":[3,11],"screen_name":"mvp1922","id_str":"591539889"}]}</t>
  </si>
  <si>
    <t>325140340686348288 </t>
  </si>
  <si>
    <t>Fri, 19 Apr 2013 06:54:32 +0000</t>
  </si>
  <si>
    <t>http://twitter.com/2lysses/statuses/325140340686348288</t>
  </si>
  <si>
    <t>325132078733721601 </t>
  </si>
  <si>
    <t>Alan W. Friedman's "Reading Ulysses at 90" is live on the MVP website! #yearofulysses http://t.co/ePijI2gGl6</t>
  </si>
  <si>
    <t>Fri, 19 Apr 2013 06:21:42 +0000</t>
  </si>
  <si>
    <t>http://twitter.com/mvp1922/statuses/325132078733721601</t>
  </si>
  <si>
    <t>{"urls":[{"expanded_url":"http://web.uvic.ca/~mvp1922/friedmanlecture/","indices":[86,108],"display_url":"web.uvic.ca/~mvp1922/fried\u2026","url":"http://t.co/ePijI2gGl6"}],"hashtags":[{"text":"yearofulysses","indices":[71,85]}],"user_mentions":[]}</t>
  </si>
  <si>
    <t>322983657587478530 </t>
  </si>
  <si>
    <t>RT @EKSwitaj: RT @OpenJoyce: For those that missed #yearofulysses this week - here is https://t.co/BxtkmmB8As an archive for you #joyce</t>
  </si>
  <si>
    <t>Sat, 13 Apr 2013 08:04:39 +0000</t>
  </si>
  <si>
    <t>http://twitter.com/CleoHanaway/statuses/322983657587478530</t>
  </si>
  <si>
    <t>{"urls":[{"expanded_url":"https://docs.google.com/spreadsheet/ccc?key\u003d0AuVVe3qVXORUdEhEeUpWaklEYlB5c2g4amwyZnRTNVE\u0026usp\u003dsharing","indices":[86,109],"display_url":"docs.google.com/spreadsheet/cc\u2026","url":"https://t.co/BxtkmmB8As"}],"hashtags":[{"text":"yearofulysses","indices":[51,65]},{"text":"joyce","indices":[129,135]}],"user_mentions":[{"id":3766981,"name":"Dr. Elizabeth Switaj","indices":[3,12],"screen_name":"EKSwitaj","id_str":"3766981"},{"id":1110051295,"name":"OpenJoyce","indices":[17,27],"screen_name":"OpenJoyce","id_str":"1110051295"}]}</t>
  </si>
  <si>
    <t>322856153824501761 </t>
  </si>
  <si>
    <t>RT @OpenJoyce: For those that missed #yearofulysses this week - here is https://t.co/BxtkmmB8As an archive for you #joyce</t>
  </si>
  <si>
    <t>Fri, 12 Apr 2013 23:38:00 +0000</t>
  </si>
  <si>
    <t>http://twitter.com/EKSwitaj/statuses/322856153824501761</t>
  </si>
  <si>
    <t>{"urls":[{"expanded_url":"https://docs.google.com/spreadsheet/ccc?key\u003d0AuVVe3qVXORUdEhEeUpWaklEYlB5c2g4amwyZnRTNVE\u0026usp\u003dsharing","indices":[72,95],"display_url":"docs.google.com/spreadsheet/cc\u2026","url":"https://t.co/BxtkmmB8As"}],"hashtags":[{"text":"yearofulysses","indices":[37,51]},{"text":"joyce","indices":[115,121]}],"user_mentions":[{"id":1110051295,"name":"OpenJoyce","indices":[3,13],"screen_name":"OpenJoyce","id_str":"1110051295"}]}</t>
  </si>
  <si>
    <t>322804478447321088 </t>
  </si>
  <si>
    <t>RT @mvp1922: Wonderful chat, @pauleamonnfagan! Many, many thanks! #yearofulysses</t>
  </si>
  <si>
    <t>Fri, 12 Apr 2013 20:12:39 +0000</t>
  </si>
  <si>
    <t>http://twitter.com/GhostProf/statuses/322804478447321088</t>
  </si>
  <si>
    <t>{"urls":[],"hashtags":[{"text":"yearofulysses","indices":[66,80]}],"user_mentions":[{"id":591539889,"name":"Modernist Versions","indices":[3,11],"screen_name":"mvp1922","id_str":"591539889"},{"id":1341721088,"name":"Paul Fagan","indices":[29,45],"screen_name":"PaulEamonnFagan","id_str":"1341721088"}]}</t>
  </si>
  <si>
    <t>322801136623030272 </t>
  </si>
  <si>
    <t>Wonderful chat, @pauleamonnfagan! Many, many thanks! #yearofulysses</t>
  </si>
  <si>
    <t>Fri, 12 Apr 2013 19:59:22 +0000</t>
  </si>
  <si>
    <t>http://twitter.com/mvp1922/statuses/322801136623030272</t>
  </si>
  <si>
    <t>{"urls":[],"hashtags":[{"text":"yearofulysses","indices":[53,67]}],"user_mentions":[{"id":1341721088,"name":"Paul Fagan","indices":[16,32],"screen_name":"PaulEamonnFagan","id_str":"1341721088"}]}</t>
  </si>
  <si>
    <t>322780418002792448 </t>
  </si>
  <si>
    <t>onejimkelly</t>
  </si>
  <si>
    <t>RT"@OpenJoyce: For those that missed #yearofulysses this week - here is https://t.co/AUHat43gQB an archive for you #joyce"</t>
  </si>
  <si>
    <t>Fri, 12 Apr 2013 18:37:03 +0000</t>
  </si>
  <si>
    <t>http://a0.twimg.com/profile_images/2422181248/4v7ctpd7wm1f2ijg0ut0_normal.jpeg</t>
  </si>
  <si>
    <t>http://twitter.com/onejimkelly/statuses/322780418002792448</t>
  </si>
  <si>
    <t>{"urls":[{"expanded_url":"https://docs.google.com/spreadsheet/ccc?key\u003d0AuVVe3qVXORUdEhEeUpWaklEYlB5c2g4amwyZnRTNVE\u0026usp\u003dsharing","indices":[72,95],"display_url":"docs.google.com/spreadsheet/cc\u2026","url":"https://t.co/AUHat43gQB"}],"hashtags":[{"text":"yearofulysses","indices":[37,51]},{"text":"joyce","indices":[115,121]}],"user_mentions":[{"id":1110051295,"name":"OpenJoyce","indices":[3,13],"screen_name":"OpenJoyce","id_str":"1110051295"}]}</t>
  </si>
  <si>
    <t>322777148026937344 </t>
  </si>
  <si>
    <t>For those that missed #yearofulysses this week - here is https://t.co/6GEBCZH4lC an archive for you #joyce</t>
  </si>
  <si>
    <t>Fri, 12 Apr 2013 18:24:03 +0000</t>
  </si>
  <si>
    <t>http://twitter.com/OpenJoyce/statuses/322777148026937344</t>
  </si>
  <si>
    <t>{"urls":[{"expanded_url":"https://docs.google.com/spreadsheet/ccc?key\u003d0AuVVe3qVXORUdEhEeUpWaklEYlB5c2g4amwyZnRTNVE\u0026usp\u003dsharing","indices":[57,80],"display_url":"docs.google.com/spreadsheet/cc\u2026","url":"https://t.co/6GEBCZH4lC"}],"hashtags":[{"text":"yearofulysses","indices":[22,36]},{"text":"joyce","indices":[100,106]}],"user_mentions":[]}</t>
  </si>
  <si>
    <t>322776669167419392 </t>
  </si>
  <si>
    <t>kuralaaykiri</t>
  </si>
  <si>
    <t>#yearofulysses Ulysses'in Çeviri Sorunları Üzerine http://t.co/S4PKsLUUuN</t>
  </si>
  <si>
    <t>Fri, 12 Apr 2013 18:22:09 +0000</t>
  </si>
  <si>
    <t>tr</t>
  </si>
  <si>
    <t>http://a0.twimg.com/profile_images/2974087465/9767c5bb4d9d883aea200c9f9d0a69e7_normal.jpeg</t>
  </si>
  <si>
    <t>http://twitter.com/kuralaaykiri/statuses/322776669167419392</t>
  </si>
  <si>
    <t>{"urls":[{"expanded_url":"http://ekici.blogspot.com","indices":[51,73],"display_url":"ekici.blogspot.com","url":"http://t.co/S4PKsLUUuN"}],"hashtags":[{"text":"yearofulysses","indices":[0,14]}],"user_mentions":[]}</t>
  </si>
  <si>
    <t>322773225304100865 </t>
  </si>
  <si>
    <t>thanks all #yearofulysses</t>
  </si>
  <si>
    <t>Fri, 12 Apr 2013 18:08:28 +0000</t>
  </si>
  <si>
    <t>http://twitter.com/OpenJoyce/statuses/322773225304100865</t>
  </si>
  <si>
    <t>322772153017708544 </t>
  </si>
  <si>
    <t>@PaulEamonnFagan Thanks, Paul. I've got stuff to do myself...so I must leave too. Cheers for the chat. And thanks @mvp1922  #yearofulysses</t>
  </si>
  <si>
    <t>Fri, 12 Apr 2013 18:04:12 +0000</t>
  </si>
  <si>
    <t>322771618420125697</t>
  </si>
  <si>
    <t>http://twitter.com/CleoHanaway/statuses/322772153017708544</t>
  </si>
  <si>
    <t>{"urls":[],"hashtags":[{"text":"yearofulysses","indices":[124,138]}],"user_mentions":[{"id":1341721088,"name":"Paul Fagan","indices":[0,16],"screen_name":"PaulEamonnFagan","id_str":"1341721088"},{"id":591539889,"name":"Modernist Versions","indices":[114,122],"screen_name":"mvp1922","id_str":"591539889"}]}</t>
  </si>
  <si>
    <t>322771970141855747 </t>
  </si>
  <si>
    <t>Everyone make sure to come back on May 3 when Alison Lacivita will be moderating the MVP discussion of "Ithaca! #yearofulysses</t>
  </si>
  <si>
    <t>Fri, 12 Apr 2013 18:03:29 +0000</t>
  </si>
  <si>
    <t>http://twitter.com/PaulEamonnFagan/statuses/322771970141855747</t>
  </si>
  <si>
    <t>322771717716070400 </t>
  </si>
  <si>
    <t>armaganekici</t>
  </si>
  <si>
    <t>In Eumaeus, it's B's turn to dream of writing something like Ulysses ("In A Cabman's shelter"). S's was in Aeolus, M to come. #yearofulysses</t>
  </si>
  <si>
    <t>Fri, 12 Apr 2013 18:02:28 +0000</t>
  </si>
  <si>
    <t>http://a0.twimg.com/profile_images/2918110910/e3f4a5f3c634645c51e73afbc1897632_normal.jpeg</t>
  </si>
  <si>
    <t>http://twitter.com/armaganekici/statuses/322771717716070400</t>
  </si>
  <si>
    <t>322771618420125697 </t>
  </si>
  <si>
    <t>Well all, I have to dash! Thanks for a great discussion -greatly enjoyed! Feel free to carry it on without me! #yearofulysses</t>
  </si>
  <si>
    <t>Fri, 12 Apr 2013 18:02:05 +0000</t>
  </si>
  <si>
    <t>http://twitter.com/PaulEamonnFagan/statuses/322771618420125697</t>
  </si>
  <si>
    <t>{"urls":[],"hashtags":[{"text":"yearofulysses","indices":[111,125]}],"user_mentions":[]}</t>
  </si>
  <si>
    <t>322771277813272576 </t>
  </si>
  <si>
    <t>@armaganekici Ah yes, I forget how much of Bloom is written that way #yearofulysses</t>
  </si>
  <si>
    <t>Fri, 12 Apr 2013 18:00:44 +0000</t>
  </si>
  <si>
    <t>322770971247382528</t>
  </si>
  <si>
    <t>http://twitter.com/OpenJoyce/statuses/322771277813272576</t>
  </si>
  <si>
    <t>{"urls":[],"hashtags":[{"text":"yearofulysses","indices":[69,83]}],"user_mentions":[{"id":91582969,"name":"Armağan Ekici","indices":[0,13],"screen_name":"armaganekici","id_str":"91582969"}]}</t>
  </si>
  <si>
    <t>322770971247382528 </t>
  </si>
  <si>
    <t>@OpenJoyce That I think is Bloom's mind, he is thinking of Molly's grammar. #yearofulysses</t>
  </si>
  <si>
    <t>Fri, 12 Apr 2013 17:59:31 +0000</t>
  </si>
  <si>
    <t>322770133040914432</t>
  </si>
  <si>
    <t>http://twitter.com/armaganekici/statuses/322770971247382528</t>
  </si>
  <si>
    <t>{"urls":[],"hashtags":[{"text":"yearofulysses","indices":[76,90]}],"user_mentions":[{"id":1110051295,"name":"OpenJoyce","indices":[0,10],"screen_name":"OpenJoyce","id_str":"1110051295"}]}</t>
  </si>
  <si>
    <t>322770744482349057 </t>
  </si>
  <si>
    <t>@PaulEamonnFagan Parnell narrative fiction created by the Irish people?! #yearofulysses</t>
  </si>
  <si>
    <t>Fri, 12 Apr 2013 17:58:36 +0000</t>
  </si>
  <si>
    <t>322770169048993792</t>
  </si>
  <si>
    <t>http://twitter.com/CleoHanaway/statuses/322770744482349057</t>
  </si>
  <si>
    <t>{"urls":[],"hashtags":[{"text":"yearofulysses","indices":[73,87]}],"user_mentions":[{"id":1341721088,"name":"Paul Fagan","indices":[0,16],"screen_name":"PaulEamonnFagan","id_str":"1341721088"}]}</t>
  </si>
  <si>
    <t>322770169048993792 </t>
  </si>
  <si>
    <t>We're into the last 5 mins here - any takers on Parnell? Or Bloom / Stephen's encounter in the episode? Anti-climatic? #yearofulysses</t>
  </si>
  <si>
    <t>Fri, 12 Apr 2013 17:56:19 +0000</t>
  </si>
  <si>
    <t>http://twitter.com/PaulEamonnFagan/statuses/322770169048993792</t>
  </si>
  <si>
    <t>{"urls":[],"hashtags":[{"text":"yearofulysses","indices":[119,133]}],"user_mentions":[]}</t>
  </si>
  <si>
    <t>322770133040914432 </t>
  </si>
  <si>
    <t>Does Joyce break the fourth wall to apologise to Lindley Murray (http://t.co/iNtebOHXYb)? #yearofulysses</t>
  </si>
  <si>
    <t>Fri, 12 Apr 2013 17:56:11 +0000</t>
  </si>
  <si>
    <t>http://twitter.com/OpenJoyce/statuses/322770133040914432</t>
  </si>
  <si>
    <t>{"urls":[{"expanded_url":"http://en.wikipedia.org/wiki/Lindley_Murray","indices":[65,87],"display_url":"en.wikipedia.org/wiki/Lindley_M\u2026","url":"http://t.co/iNtebOHXYb"}],"hashtags":[{"text":"yearofulysses","indices":[90,104]}],"user_mentions":[]}</t>
  </si>
  <si>
    <t>322769601635176448 </t>
  </si>
  <si>
    <t>@CleoHanaway was that new, I am googling like no ones business to keep up! #yearofulysses</t>
  </si>
  <si>
    <t>Fri, 12 Apr 2013 17:54:04 +0000</t>
  </si>
  <si>
    <t>322768147256066048</t>
  </si>
  <si>
    <t>http://twitter.com/OpenJoyce/statuses/322769601635176448</t>
  </si>
  <si>
    <t>{"urls":[],"hashtags":[{"text":"yearofulysses","indices":[75,89]}],"user_mentions":[{"id":550927407,"name":"Cleo Hanaway","indices":[0,12],"screen_name":"CleoHanaway","id_str":"550927407"}]}</t>
  </si>
  <si>
    <t>322769500887973888 </t>
  </si>
  <si>
    <t>Does anyone have any take on the figure of Parnell in the chapter? He seems to be a Pseudo-Boylan in Bloom's imagination...#yearofulysses</t>
  </si>
  <si>
    <t>Fri, 12 Apr 2013 17:53:40 +0000</t>
  </si>
  <si>
    <t>http://twitter.com/PaulEamonnFagan/statuses/322769500887973888</t>
  </si>
  <si>
    <t>322769170301345792 </t>
  </si>
  <si>
    <t>"Sounds are impostures...like names. Cicero, .. Napoleon..Jesus.. Shakespeares were as common as Murphies. What's in a name?" #yearofulysses</t>
  </si>
  <si>
    <t>Fri, 12 Apr 2013 17:52:21 +0000</t>
  </si>
  <si>
    <t>http://twitter.com/PaulEamonnFagan/statuses/322769170301345792</t>
  </si>
  <si>
    <t>322768467772194816 </t>
  </si>
  <si>
    <t>@OpenJoyce Great! Also Bacon as Shakespeare (p.589), "Christus or Bloom his name is..", "the pseudo Skin-the-etcetera" (597) #yearofulysses</t>
  </si>
  <si>
    <t>Fri, 12 Apr 2013 17:49:34 +0000</t>
  </si>
  <si>
    <t>322767413898788864</t>
  </si>
  <si>
    <t>http://twitter.com/PaulEamonnFagan/statuses/322768467772194816</t>
  </si>
  <si>
    <t>{"urls":[],"hashtags":[{"text":"yearofulysses","indices":[125,139]}],"user_mentions":[{"id":1110051295,"name":"OpenJoyce","indices":[0,10],"screen_name":"OpenJoyce","id_str":"1110051295"}]}</t>
  </si>
  <si>
    <t>322768147256066048 </t>
  </si>
  <si>
    <t>@OpenJoyce Interesting - good spot! #yearofulysses</t>
  </si>
  <si>
    <t>Fri, 12 Apr 2013 17:48:17 +0000</t>
  </si>
  <si>
    <t>http://twitter.com/CleoHanaway/statuses/322768147256066048</t>
  </si>
  <si>
    <t>{"urls":[],"hashtags":[{"text":"yearofulysses","indices":[36,50]}],"user_mentions":[{"id":1110051295,"name":"OpenJoyce","indices":[0,10],"screen_name":"OpenJoyce","id_str":"1110051295"}]}</t>
  </si>
  <si>
    <t>322767413898788864 </t>
  </si>
  <si>
    <t>The reference to the Tichbourne case suggest a man pretend to be someone else? #yearofulysses</t>
  </si>
  <si>
    <t>Fri, 12 Apr 2013 17:45:22 +0000</t>
  </si>
  <si>
    <t>http://twitter.com/OpenJoyce/statuses/322767413898788864</t>
  </si>
  <si>
    <t>322767302825234432 </t>
  </si>
  <si>
    <t>@CleoHanaway @OpenJoyce @GhostProf Great! Any parallels between Murphy/U &amp;amp; Antonio (Tattoo) Artist &amp;amp; Bloom/U &amp;amp; Stephen artist #yearofulysses</t>
  </si>
  <si>
    <t>Fri, 12 Apr 2013 17:44:56 +0000</t>
  </si>
  <si>
    <t>322766426094063617</t>
  </si>
  <si>
    <t>http://twitter.com/PaulEamonnFagan/statuses/322767302825234432</t>
  </si>
  <si>
    <t>{"urls":[],"hashtags":[{"text":"yearofulysses","indices":[138,152]}],"user_mentions":[{"id":550927407,"name":"Cleo Hanaway","indices":[0,12],"screen_name":"CleoHanaway","id_str":"550927407"},{"id":1110051295,"name":"OpenJoyce","indices":[13,23],"screen_name":"OpenJoyce","id_str":"1110051295"},{"id":213863609,"name":"Stephen Ross","indices":[24,34],"screen_name":"GhostProf","id_str":"213863609"}]}</t>
  </si>
  <si>
    <t>322766698610581506 </t>
  </si>
  <si>
    <t>Argh - Correction - We are discussing Eumaeus! I can't type at all #yearofulysses</t>
  </si>
  <si>
    <t>Fri, 12 Apr 2013 17:42:32 +0000</t>
  </si>
  <si>
    <t>http://twitter.com/OpenJoyce/statuses/322766698610581506</t>
  </si>
  <si>
    <t>{"urls":[],"hashtags":[{"text":"yearofulysses","indices":[67,81]}],"user_mentions":[]}</t>
  </si>
  <si>
    <t>322766426094063617 </t>
  </si>
  <si>
    <t>@PaulEamonnFagan @OpenJoyce @GhostProf Yep - an actual song: 'Oh, Oh Antonio!' 'left me on my ownio' http://t.co/99AR0yUSOF #yearofulysses</t>
  </si>
  <si>
    <t>Fri, 12 Apr 2013 17:41:27 +0000</t>
  </si>
  <si>
    <t>322765449592983552</t>
  </si>
  <si>
    <t>http://twitter.com/CleoHanaway/statuses/322766426094063617</t>
  </si>
  <si>
    <t>{"urls":[{"expanded_url":"http://www.youtube.com/watch?v\u003drdaXZEbHi88","indices":[101,123],"display_url":"youtube.com/watch?v\u003drdaXZE\u2026","url":"http://t.co/99AR0yUSOF"}],"hashtags":[{"text":"yearofulysses","indices":[124,138]}],"user_mentions":[{"id":1341721088,"name":"Paul Fagan","indices":[0,16],"screen_name":"PaulEamonnFagan","id_str":"1341721088"},{"id":1110051295,"name":"OpenJoyce","indices":[17,27],"screen_name":"OpenJoyce","id_str":"1110051295"},{"id":213863609,"name":"Stephen Ross","indices":[28,38],"screen_name":"GhostProf","id_str":"213863609"}]}</t>
  </si>
  <si>
    <t>322766216475316224 </t>
  </si>
  <si>
    <t>Putting Murphy &amp;amp; his manly tats aside, what do we think about the long-awaited encounter of Bloom and Stephen in the episode? #yearofulysses</t>
  </si>
  <si>
    <t>Fri, 12 Apr 2013 17:40:37 +0000</t>
  </si>
  <si>
    <t>http://twitter.com/PaulEamonnFagan/statuses/322766216475316224</t>
  </si>
  <si>
    <t>{"urls":[],"hashtags":[{"text":"yearofulysses","indices":[130,144]}],"user_mentions":[]}</t>
  </si>
  <si>
    <t>322765907162169344 </t>
  </si>
  <si>
    <t>@OpenJoyce Welcome to the discussion! :) #yearofulysses</t>
  </si>
  <si>
    <t>Fri, 12 Apr 2013 17:39:23 +0000</t>
  </si>
  <si>
    <t>322764463713427457</t>
  </si>
  <si>
    <t>http://twitter.com/PaulEamonnFagan/statuses/322765907162169344</t>
  </si>
  <si>
    <t>{"urls":[],"hashtags":[{"text":"yearofulysses","indices":[41,55]}],"user_mentions":[{"id":1110051295,"name":"OpenJoyce","indices":[0,10],"screen_name":"OpenJoyce","id_str":"1110051295"}]}</t>
  </si>
  <si>
    <t>322765706108211200 </t>
  </si>
  <si>
    <t>The only mentions of tattoo are in this chapter #yearofulysses</t>
  </si>
  <si>
    <t>Fri, 12 Apr 2013 17:38:35 +0000</t>
  </si>
  <si>
    <t>http://twitter.com/OpenJoyce/statuses/322765706108211200</t>
  </si>
  <si>
    <t>{"urls":[],"hashtags":[{"text":"yearofulysses","indices":[48,62]}],"user_mentions":[]}</t>
  </si>
  <si>
    <t>322765449592983552 </t>
  </si>
  <si>
    <t>@OpenJoyce @GhostProf @CleoHanaway In that sense I also find the metatextual &amp;amp; homoerotic connotations of Antonio intriguiing #yearofulysses</t>
  </si>
  <si>
    <t>Fri, 12 Apr 2013 17:37:34 +0000</t>
  </si>
  <si>
    <t>http://twitter.com/PaulEamonnFagan/statuses/322765449592983552</t>
  </si>
  <si>
    <t>{"urls":[],"hashtags":[{"text":"yearofulysses","indices":[130,144]}],"user_mentions":[{"id":1110051295,"name":"OpenJoyce","indices":[0,10],"screen_name":"OpenJoyce","id_str":"1110051295"},{"id":213863609,"name":"Stephen Ross","indices":[11,21],"screen_name":"GhostProf","id_str":"213863609"},{"id":550927407,"name":"Cleo Hanaway","indices":[22,34],"screen_name":"CleoHanaway","id_str":"550927407"}]}</t>
  </si>
  <si>
    <t>322765187092467712 </t>
  </si>
  <si>
    <t>RT @OpenJoyce: Joyceans - #yearofulysses discussing episode 16 Emaeus</t>
  </si>
  <si>
    <t>Fri, 12 Apr 2013 17:36:31 +0000</t>
  </si>
  <si>
    <t>&amp;lt;a href=&amp;quot;https://mobile.twitter.com&amp;quot;&amp;gt;Mobile Web (M2)&amp;lt;/a&amp;gt;</t>
  </si>
  <si>
    <t>http://twitter.com/LiberateUlysses/statuses/322765187092467712</t>
  </si>
  <si>
    <t>{"urls":[],"hashtags":[{"text":"yearofulysses","indices":[26,40]}],"user_mentions":[{"id":1110051295,"name":"OpenJoyce","indices":[3,13],"screen_name":"OpenJoyce","id_str":"1110051295"}]}</t>
  </si>
  <si>
    <t>322764640662720512 </t>
  </si>
  <si>
    <t>RT @OpenJoyce: @GhostProf @CleoHanaway Tattoos as carrying your own undoubted text? #yearofulysses</t>
  </si>
  <si>
    <t>Fri, 12 Apr 2013 17:34:21 +0000</t>
  </si>
  <si>
    <t>322752870430695424</t>
  </si>
  <si>
    <t>http://twitter.com/PaulEamonnFagan/statuses/322764640662720512</t>
  </si>
  <si>
    <t>{"urls":[],"hashtags":[{"text":"yearofulysses","indices":[84,98]}],"user_mentions":[{"id":1110051295,"name":"OpenJoyce","indices":[3,13],"screen_name":"OpenJoyce","id_str":"1110051295"},{"id":213863609,"name":"Stephen Ross","indices":[15,25],"screen_name":"GhostProf","id_str":"213863609"},{"id":550927407,"name":"Cleo Hanaway","indices":[26,38],"screen_name":"CleoHanaway","id_str":"550927407"}]}</t>
  </si>
  <si>
    <t>322764463713427457 </t>
  </si>
  <si>
    <t>@GhostProf @CleoHanaway Tattoos as carrying your own undoubted text? #yearofulysses</t>
  </si>
  <si>
    <t>Fri, 12 Apr 2013 17:33:39 +0000</t>
  </si>
  <si>
    <t>http://twitter.com/OpenJoyce/statuses/322764463713427457</t>
  </si>
  <si>
    <t>{"urls":[],"hashtags":[{"text":"yearofulysses","indices":[69,83]}],"user_mentions":[{"id":213863609,"name":"Stephen Ross","indices":[0,10],"screen_name":"GhostProf","id_str":"213863609"},{"id":550927407,"name":"Cleo Hanaway","indices":[11,23],"screen_name":"CleoHanaway","id_str":"550927407"}]}</t>
  </si>
  <si>
    <t>322764246649802753 </t>
  </si>
  <si>
    <t>For those joining us for the last half hour, we're discussing Murphy as an alternative Ulysses to Bloom in Eumaeus-any ideas? #yearofulysses</t>
  </si>
  <si>
    <t>Fri, 12 Apr 2013 17:32:47 +0000</t>
  </si>
  <si>
    <t>http://twitter.com/PaulEamonnFagan/statuses/322764246649802753</t>
  </si>
  <si>
    <t>322764009784881153 </t>
  </si>
  <si>
    <t>Joyceans - #yearofulysses discussing episode 16 Emaeus</t>
  </si>
  <si>
    <t>Fri, 12 Apr 2013 17:31:51 +0000</t>
  </si>
  <si>
    <t>http://twitter.com/OpenJoyce/statuses/322764009784881153</t>
  </si>
  <si>
    <t>322763854100709377 </t>
  </si>
  <si>
    <t>RT @CleoHanaway: @OpenJoyce If you're free, join us for the Ulysses Twitter chat - now! at #yearofulysses We're on episode 16 - 'Emaeus'</t>
  </si>
  <si>
    <t>Fri, 12 Apr 2013 17:31:14 +0000</t>
  </si>
  <si>
    <t>http://twitter.com/OpenJoyce/statuses/322763854100709377</t>
  </si>
  <si>
    <t>{"urls":[],"hashtags":[{"text":"yearofulysses","indices":[91,105]}],"user_mentions":[{"id":550927407,"name":"Cleo Hanaway","indices":[3,15],"screen_name":"CleoHanaway","id_str":"550927407"},{"id":1110051295,"name":"OpenJoyce","indices":[17,27],"screen_name":"OpenJoyce","id_str":"1110051295"}]}</t>
  </si>
  <si>
    <t>322763651511631873 </t>
  </si>
  <si>
    <t>@OpenJoyce If you're free, join us for the Ulysses Twitter chat - now! at #yearofulysses We're on episode 16 - 'Emaeus'</t>
  </si>
  <si>
    <t>Fri, 12 Apr 2013 17:30:25 +0000</t>
  </si>
  <si>
    <t>http://twitter.com/CleoHanaway/statuses/322763651511631873</t>
  </si>
  <si>
    <t>{"urls":[],"hashtags":[{"text":"yearofulysses","indices":[74,88]}],"user_mentions":[{"id":1110051295,"name":"OpenJoyce","indices":[0,10],"screen_name":"OpenJoyce","id_str":"1110051295"}]}</t>
  </si>
  <si>
    <t>322762889805037568 </t>
  </si>
  <si>
    <t>@CleoHanaway @GhostProf I'll buy it! What about Murphy as an alternative Ulysses to Bloom? Why upset the symbolic structure?  #yearofulysses</t>
  </si>
  <si>
    <t>Fri, 12 Apr 2013 17:27:24 +0000</t>
  </si>
  <si>
    <t>322762088231600128</t>
  </si>
  <si>
    <t>http://twitter.com/PaulEamonnFagan/statuses/322762889805037568</t>
  </si>
  <si>
    <t>{"urls":[],"hashtags":[{"text":"yearofulysses","indices":[126,140]}],"user_mentions":[{"id":550927407,"name":"Cleo Hanaway","indices":[0,12],"screen_name":"CleoHanaway","id_str":"550927407"},{"id":213863609,"name":"Stephen Ross","indices":[13,23],"screen_name":"GhostProf","id_str":"213863609"}]}</t>
  </si>
  <si>
    <t>322762088231600128 </t>
  </si>
  <si>
    <t>@PaulEamonnFagan @GhostProf  Might '16' relate to The Bible: Revelation 19:*16*: “on his thigh a name written”. Long shot!? #yearofulysses</t>
  </si>
  <si>
    <t>Fri, 12 Apr 2013 17:24:13 +0000</t>
  </si>
  <si>
    <t>322760825662234624</t>
  </si>
  <si>
    <t>http://twitter.com/CleoHanaway/statuses/322762088231600128</t>
  </si>
  <si>
    <t>{"urls":[],"hashtags":[{"text":"yearofulysses","indices":[124,138]}],"user_mentions":[{"id":1341721088,"name":"Paul Fagan","indices":[0,16],"screen_name":"PaulEamonnFagan","id_str":"1341721088"},{"id":213863609,"name":"Stephen Ross","indices":[17,27],"screen_name":"GhostProf","id_str":"213863609"}]}</t>
  </si>
  <si>
    <t>322761821998166017 </t>
  </si>
  <si>
    <t>@CleoHanaway @GhostProf Very Shemean... also, if we go with the original text W.B. Murphy could be W.B. Yeats, another artist #yearofulysses</t>
  </si>
  <si>
    <t>Fri, 12 Apr 2013 17:23:09 +0000</t>
  </si>
  <si>
    <t>322761098069676032</t>
  </si>
  <si>
    <t>http://twitter.com/PaulEamonnFagan/statuses/322761821998166017</t>
  </si>
  <si>
    <t>322761098069676032 </t>
  </si>
  <si>
    <t>@PaulEamonnFagan @GhostProf Jennifer Levineon: no. 16 relates to an artist figure in 'lotto' cards: http://t.co/cJZkEDCLX2 #yearofulysses</t>
  </si>
  <si>
    <t>Fri, 12 Apr 2013 17:20:17 +0000</t>
  </si>
  <si>
    <t>322758672335904768</t>
  </si>
  <si>
    <t>http://twitter.com/CleoHanaway/statuses/322761098069676032</t>
  </si>
  <si>
    <t>{"urls":[{"expanded_url":"http://tinyurl.com/d7ey7s9","indices":[100,122],"display_url":"tinyurl.com/d7ey7s9","url":"http://t.co/cJZkEDCLX2"}],"hashtags":[{"text":"yearofulysses","indices":[123,137]}],"user_mentions":[{"id":1341721088,"name":"Paul Fagan","indices":[0,16],"screen_name":"PaulEamonnFagan","id_str":"1341721088"},{"id":213863609,"name":"Stephen Ross","indices":[17,27],"screen_name":"GhostProf","id_str":"213863609"}]}</t>
  </si>
  <si>
    <t>322760825662234624 </t>
  </si>
  <si>
    <t>@CleoHanaway @GhostProf If we continue with the Shem-esque metatextual idea, 16 could be the number of the episode perhaps...#yearofulysses</t>
  </si>
  <si>
    <t>Fri, 12 Apr 2013 17:19:12 +0000</t>
  </si>
  <si>
    <t>http://twitter.com/PaulEamonnFagan/statuses/322760825662234624</t>
  </si>
  <si>
    <t>{"urls":[],"hashtags":[{"text":"yearofulysses","indices":[125,139]}],"user_mentions":[{"id":550927407,"name":"Cleo Hanaway","indices":[0,12],"screen_name":"CleoHanaway","id_str":"550927407"},{"id":213863609,"name":"Stephen Ross","indices":[13,23],"screen_name":"GhostProf","id_str":"213863609"}]}</t>
  </si>
  <si>
    <t>322758672335904768 </t>
  </si>
  <si>
    <t>@CleoHanaway @GhostProf  In this vein what do we make of the specifics of the tats: Anchor, no. 16, Antonio (ate by sharks)? #yearofulysses</t>
  </si>
  <si>
    <t>Fri, 12 Apr 2013 17:10:38 +0000</t>
  </si>
  <si>
    <t>322758346576912384</t>
  </si>
  <si>
    <t>http://twitter.com/PaulEamonnFagan/statuses/322758672335904768</t>
  </si>
  <si>
    <t>322758346576912384 </t>
  </si>
  <si>
    <t>@PaulEamonnFagan @GhostProf Nice! #yearofulysses</t>
  </si>
  <si>
    <t>Fri, 12 Apr 2013 17:09:21 +0000</t>
  </si>
  <si>
    <t>322758004481089536</t>
  </si>
  <si>
    <t>http://twitter.com/CleoHanaway/statuses/322758346576912384</t>
  </si>
  <si>
    <t>{"urls":[],"hashtags":[{"text":"yearofulysses","indices":[34,48]}],"user_mentions":[{"id":1341721088,"name":"Paul Fagan","indices":[0,16],"screen_name":"PaulEamonnFagan","id_str":"1341721088"},{"id":213863609,"name":"Stephen Ross","indices":[17,27],"screen_name":"GhostProf","id_str":"213863609"}]}</t>
  </si>
  <si>
    <t>322758004481089536 </t>
  </si>
  <si>
    <t>@CleoHanaway @GhostProf Very interesting, especially if Murphy is a pseudo-Odysseus, on whose body "Ulysses" is constructed #yearofulysses</t>
  </si>
  <si>
    <t>Fri, 12 Apr 2013 17:07:59 +0000</t>
  </si>
  <si>
    <t>322756801420464129</t>
  </si>
  <si>
    <t>http://twitter.com/PaulEamonnFagan/statuses/322758004481089536</t>
  </si>
  <si>
    <t>{"urls":[],"hashtags":[{"text":"yearofulysses","indices":[124,138]}],"user_mentions":[{"id":550927407,"name":"Cleo Hanaway","indices":[0,12],"screen_name":"CleoHanaway","id_str":"550927407"},{"id":213863609,"name":"Stephen Ross","indices":[13,23],"screen_name":"GhostProf","id_str":"213863609"}]}</t>
  </si>
  <si>
    <t>322756801420464129 </t>
  </si>
  <si>
    <t>@PaulEamonnFagan @GhostProf Tats conceal flesh-body but reveal narrative-self: story/character. c.f. Shem the Penman in FW?! #yearofulysses</t>
  </si>
  <si>
    <t>Fri, 12 Apr 2013 17:03:12 +0000</t>
  </si>
  <si>
    <t>322754532520116224</t>
  </si>
  <si>
    <t>http://twitter.com/CleoHanaway/statuses/322756801420464129</t>
  </si>
  <si>
    <t>{"urls":[],"hashtags":[{"text":"yearofulysses","indices":[125,139]}],"user_mentions":[{"id":1341721088,"name":"Paul Fagan","indices":[0,16],"screen_name":"PaulEamonnFagan","id_str":"1341721088"},{"id":213863609,"name":"Stephen Ross","indices":[17,27],"screen_name":"GhostProf","id_str":"213863609"}]}</t>
  </si>
  <si>
    <t>322756338734202880 </t>
  </si>
  <si>
    <t>@GhostProf raised the issue of disguise:Given the Homeric parallels, what do we think about the episode as one of imposture? #yearofulysses</t>
  </si>
  <si>
    <t>Fri, 12 Apr 2013 17:01:22 +0000</t>
  </si>
  <si>
    <t>http://twitter.com/PaulEamonnFagan/statuses/322756338734202880</t>
  </si>
  <si>
    <t>{"urls":[],"hashtags":[{"text":"yearofulysses","indices":[125,139]}],"user_mentions":[{"id":213863609,"name":"Stephen Ross","indices":[0,10],"screen_name":"GhostProf","id_str":"213863609"}]}</t>
  </si>
  <si>
    <t>322755350317105152 </t>
  </si>
  <si>
    <t>@CleoHanaway Yes! That always makes me LOL! Some great neologisms too "Sherlockholmesing him up" and so on! #yearofulysses</t>
  </si>
  <si>
    <t>Fri, 12 Apr 2013 16:57:26 +0000</t>
  </si>
  <si>
    <t>322754180102098944</t>
  </si>
  <si>
    <t>http://twitter.com/PaulEamonnFagan/statuses/322755350317105152</t>
  </si>
  <si>
    <t>{"urls":[],"hashtags":[{"text":"yearofulysses","indices":[108,122]}],"user_mentions":[{"id":550927407,"name":"Cleo Hanaway","indices":[0,12],"screen_name":"CleoHanaway","id_str":"550927407"}]}</t>
  </si>
  <si>
    <t>322754532520116224 </t>
  </si>
  <si>
    <t>@GhostProf @CleoHanaway Can you expand in the idea of Murphy's tattoos both concealing &amp;amp; revealing his character? Interesting #yearofulysses</t>
  </si>
  <si>
    <t>Fri, 12 Apr 2013 16:54:11 +0000</t>
  </si>
  <si>
    <t>322753816414015488</t>
  </si>
  <si>
    <t>http://twitter.com/PaulEamonnFagan/statuses/322754532520116224</t>
  </si>
  <si>
    <t>{"urls":[],"hashtags":[{"text":"yearofulysses","indices":[130,144]}],"user_mentions":[{"id":213863609,"name":"Stephen Ross","indices":[0,10],"screen_name":"GhostProf","id_str":"213863609"},{"id":550927407,"name":"Cleo Hanaway","indices":[11,23],"screen_name":"CleoHanaway","id_str":"550927407"}]}</t>
  </si>
  <si>
    <t>322754180102098944 </t>
  </si>
  <si>
    <t>@PaulEamonnFagan Yes... And I love 'literally the last of the mohicans'! #yearofulysses</t>
  </si>
  <si>
    <t>Fri, 12 Apr 2013 16:52:47 +0000</t>
  </si>
  <si>
    <t>322753158109605888</t>
  </si>
  <si>
    <t>http://twitter.com/CleoHanaway/statuses/322754180102098944</t>
  </si>
  <si>
    <t>322753816414015488 </t>
  </si>
  <si>
    <t>@GhostProf @CleoHanaway The issue of imposture and disguise is certainly integral here - the "Irish Bull" approach seems apt #yearofulysses</t>
  </si>
  <si>
    <t>Fri, 12 Apr 2013 16:51:20 +0000</t>
  </si>
  <si>
    <t>http://twitter.com/PaulEamonnFagan/statuses/322753816414015488</t>
  </si>
  <si>
    <t>{"urls":[],"hashtags":[{"text":"yearofulysses","indices":[125,139]}],"user_mentions":[{"id":213863609,"name":"Stephen Ross","indices":[0,10],"screen_name":"GhostProf","id_str":"213863609"},{"id":550927407,"name":"Cleo Hanaway","indices":[11,23],"screen_name":"CleoHanaway","id_str":"550927407"}]}</t>
  </si>
  <si>
    <t>322753158109605888 </t>
  </si>
  <si>
    <t>@CleoHanaway My favourite instance of this is the completely inaccurate newspaper report of Dignam's funeral; L. Boom etc.! #yearofulysses</t>
  </si>
  <si>
    <t>Fri, 12 Apr 2013 16:48:44 +0000</t>
  </si>
  <si>
    <t>322751514902929408</t>
  </si>
  <si>
    <t>http://twitter.com/PaulEamonnFagan/statuses/322753158109605888</t>
  </si>
  <si>
    <t>{"urls":[],"hashtags":[{"text":"yearofulysses","indices":[124,138]}],"user_mentions":[{"id":550927407,"name":"Cleo Hanaway","indices":[0,12],"screen_name":"CleoHanaway","id_str":"550927407"}]}</t>
  </si>
  <si>
    <t>322752870430695424 </t>
  </si>
  <si>
    <t>“@CleoHanaway: Yes... Tattoos as both disguise and elaboration of character? One meaning disguised as another (metaphors)?”#yearofulysses</t>
  </si>
  <si>
    <t>Fri, 12 Apr 2013 16:47:35 +0000</t>
  </si>
  <si>
    <t>http://twitter.com/GhostProf/statuses/322752870430695424</t>
  </si>
  <si>
    <t>{"urls":[],"hashtags":[{"text":"yearofulysses","indices":[123,137]}],"user_mentions":[{"id":550927407,"name":"Cleo Hanaway","indices":[1,13],"screen_name":"CleoHanaway","id_str":"550927407"}]}</t>
  </si>
  <si>
    <t>322752651534168065 </t>
  </si>
  <si>
    <t>@CleoHanaway There sure seems to be some prodding at relationship between language &amp;amp; reality at this point w/the cliches etc. #yearofulysses</t>
  </si>
  <si>
    <t>Fri, 12 Apr 2013 16:46:43 +0000</t>
  </si>
  <si>
    <t>http://twitter.com/PaulEamonnFagan/statuses/322752651534168065</t>
  </si>
  <si>
    <t>{"urls":[],"hashtags":[{"text":"yearofulysses","indices":[130,144]}],"user_mentions":[{"id":550927407,"name":"Cleo Hanaway","indices":[0,12],"screen_name":"CleoHanaway","id_str":"550927407"}]}</t>
  </si>
  <si>
    <t>322751938246619136 </t>
  </si>
  <si>
    <t>RT @CleoHanaway: @PaulEamonnFagan The English language?! #yearofulysses</t>
  </si>
  <si>
    <t>Fri, 12 Apr 2013 16:43:53 +0000</t>
  </si>
  <si>
    <t>pl</t>
  </si>
  <si>
    <t>322749993184284672</t>
  </si>
  <si>
    <t>http://twitter.com/PaulEamonnFagan/statuses/322751938246619136</t>
  </si>
  <si>
    <t>{"urls":[],"hashtags":[{"text":"yearofulysses","indices":[57,71]}],"user_mentions":[{"id":550927407,"name":"Cleo Hanaway","indices":[3,15],"screen_name":"CleoHanaway","id_str":"550927407"},{"id":1341721088,"name":"Paul Fagan","indices":[17,33],"screen_name":"PaulEamonnFagan","id_str":"1341721088"}]}</t>
  </si>
  <si>
    <t>322751691004981248 </t>
  </si>
  <si>
    <t>@CleoHanaway For e.g. "And later on at a propitious opportunity he purposed (Bloom did)..." :) #yearofulysses</t>
  </si>
  <si>
    <t>Fri, 12 Apr 2013 16:42:54 +0000</t>
  </si>
  <si>
    <t>322749650866163714</t>
  </si>
  <si>
    <t>http://twitter.com/PaulEamonnFagan/statuses/322751691004981248</t>
  </si>
  <si>
    <t>{"urls":[],"hashtags":[{"text":"yearofulysses","indices":[95,109]}],"user_mentions":[{"id":550927407,"name":"Cleo Hanaway","indices":[0,12],"screen_name":"CleoHanaway","id_str":"550927407"}]}</t>
  </si>
  <si>
    <t>322751514902929408 </t>
  </si>
  <si>
    <t>@PaulEamonnFagan The English language?! #yearofulysses</t>
  </si>
  <si>
    <t>Fri, 12 Apr 2013 16:42:12 +0000</t>
  </si>
  <si>
    <t>http://twitter.com/CleoHanaway/statuses/322751514902929408</t>
  </si>
  <si>
    <t>{"urls":[],"hashtags":[{"text":"yearofulysses","indices":[40,54]}],"user_mentions":[{"id":1341721088,"name":"Paul Fagan","indices":[0,16],"screen_name":"PaulEamonnFagan","id_str":"1341721088"}]}</t>
  </si>
  <si>
    <t>322749993184284672 </t>
  </si>
  <si>
    <t>R. Bell calls E “the grandest pratfall in U” &amp;amp; a “prime Irish Bull”– do we think it's a joke? If so, who or what is the butt? #yearofulysses</t>
  </si>
  <si>
    <t>Fri, 12 Apr 2013 16:36:09 +0000</t>
  </si>
  <si>
    <t>http://twitter.com/PaulEamonnFagan/statuses/322749993184284672</t>
  </si>
  <si>
    <t>322749650866163714 </t>
  </si>
  <si>
    <t>@CleoHanaway I know Fritz Senn finds very funny (I’m inclined to agree)
All of the unneccesary clarifications crack me up #yearofulysses</t>
  </si>
  <si>
    <t>Fri, 12 Apr 2013 16:34:47 +0000</t>
  </si>
  <si>
    <t>322749114154639360</t>
  </si>
  <si>
    <t>http://twitter.com/PaulEamonnFagan/statuses/322749650866163714</t>
  </si>
  <si>
    <t>{"urls":[],"hashtags":[{"text":"yearofulysses","indices":[122,136]}],"user_mentions":[{"id":550927407,"name":"Cleo Hanaway","indices":[0,12],"screen_name":"CleoHanaway","id_str":"550927407"}]}</t>
  </si>
  <si>
    <t>322749114154639360 </t>
  </si>
  <si>
    <t>@PaulEamonnFagan 'Eumaeus is LOL'! Love the literalised/confused metaphors/sayings: horse at the end of tether, so to speak! #yearofulysses</t>
  </si>
  <si>
    <t>Fri, 12 Apr 2013 16:32:39 +0000</t>
  </si>
  <si>
    <t>http://twitter.com/CleoHanaway/statuses/322749114154639360</t>
  </si>
  <si>
    <t>{"urls":[],"hashtags":[{"text":"yearofulysses","indices":[125,139]}],"user_mentions":[{"id":1341721088,"name":"Paul Fagan","indices":[0,16],"screen_name":"PaulEamonnFagan","id_str":"1341721088"}]}</t>
  </si>
  <si>
    <t>322749101508792320 </t>
  </si>
  <si>
    <t>@CleoHanaway Yes, having switched gears in Book III from under to over-exposition, the approach even gets ramped up in Ithaca #yearofulysses</t>
  </si>
  <si>
    <t>Fri, 12 Apr 2013 16:32:36 +0000</t>
  </si>
  <si>
    <t>322746837427695618</t>
  </si>
  <si>
    <t>http://twitter.com/PaulEamonnFagan/statuses/322749101508792320</t>
  </si>
  <si>
    <t>{"urls":[],"hashtags":[{"text":"yearofulysses","indices":[126,140]}],"user_mentions":[{"id":550927407,"name":"Cleo Hanaway","indices":[0,12],"screen_name":"CleoHanaway","id_str":"550927407"}]}</t>
  </si>
  <si>
    <t>322748475664109568 </t>
  </si>
  <si>
    <t>Maxmag87</t>
  </si>
  <si>
    <t>@gerregan take a look at #yearofulysses!</t>
  </si>
  <si>
    <t>Fri, 12 Apr 2013 16:30:07 +0000</t>
  </si>
  <si>
    <t>gerregan</t>
  </si>
  <si>
    <t>http://a0.twimg.com/profile_images/1794619964/380256_2650065020404_1519090392_2628673_1242340264_n_normal.jpg</t>
  </si>
  <si>
    <t>http://twitter.com/Maxmag87/statuses/322748475664109568</t>
  </si>
  <si>
    <t>{"urls":[],"hashtags":[{"text":"yearofulysses","indices":[25,39]}],"user_mentions":[{"id":19552373,"name":"Gerry Regan","indices":[0,9],"screen_name":"gerregan","id_str":"19552373"}]}</t>
  </si>
  <si>
    <t>322748286861721600 </t>
  </si>
  <si>
    <t>But why the change do we think? Is E an instance of the book taking a cheap shot at its own obsession with style? The reader? #yearofulysses</t>
  </si>
  <si>
    <t>Fri, 12 Apr 2013 16:29:22 +0000</t>
  </si>
  <si>
    <t>http://twitter.com/PaulEamonnFagan/statuses/322748286861721600</t>
  </si>
  <si>
    <t>322748218960130048 </t>
  </si>
  <si>
    <t>@PaulEamonnFagan the episode is quite cinematic. But in an old - for us - way. #difficulttograsp? #yearofulysses</t>
  </si>
  <si>
    <t>Fri, 12 Apr 2013 16:29:06 +0000</t>
  </si>
  <si>
    <t>http://twitter.com/Maxmag87/statuses/322748218960130048</t>
  </si>
  <si>
    <t>{"urls":[],"hashtags":[{"text":"difficulttograsp","indices":[79,96]},{"text":"yearofulysses","indices":[98,112]}],"user_mentions":[{"id":1341721088,"name":"Paul Fagan","indices":[0,16],"screen_name":"PaulEamonnFagan","id_str":"1341721088"}]}</t>
  </si>
  <si>
    <t>322747900381777920 </t>
  </si>
  <si>
    <t>@CleoHanaway Yes, having switched gears in Book III from unde rto ver-exposition, the approach even gets ramped up in Ithaca #yearofulysses</t>
  </si>
  <si>
    <t>Fri, 12 Apr 2013 16:27:50 +0000</t>
  </si>
  <si>
    <t>http://twitter.com/PaulEamonnFagan/statuses/322747900381777920</t>
  </si>
  <si>
    <t>{"urls":[],"hashtags":[{"text":"yearofulysses","indices":[125,139]}],"user_mentions":[{"id":550927407,"name":"Cleo Hanaway","indices":[0,12],"screen_name":"CleoHanaway","id_str":"550927407"}]}</t>
  </si>
  <si>
    <t>322747517034983424 </t>
  </si>
  <si>
    <t>RT: @CleoHanaway Interesting in terms of what comes next: 'Ithaca''s pseudo-scientific questioning &amp;amp; seeming-rationalisation. #yearofulysses</t>
  </si>
  <si>
    <t>Fri, 12 Apr 2013 16:26:19 +0000</t>
  </si>
  <si>
    <t>http://twitter.com/PaulEamonnFagan/statuses/322747517034983424</t>
  </si>
  <si>
    <t>{"urls":[],"hashtags":[{"text":"yearofulysses","indices":[130,144]}],"user_mentions":[{"id":550927407,"name":"Cleo Hanaway","indices":[4,16],"screen_name":"CleoHanaway","id_str":"550927407"}]}</t>
  </si>
  <si>
    <t>322746875461632000 </t>
  </si>
  <si>
    <t>&amp;amp; if “Brevity is the soul of wit” is or can all this exposition be funny? Or do you find it tedious? Any readerly responses? #yearofulysses</t>
  </si>
  <si>
    <t>Fri, 12 Apr 2013 16:23:46 +0000</t>
  </si>
  <si>
    <t>http://twitter.com/PaulEamonnFagan/statuses/322746875461632000</t>
  </si>
  <si>
    <t>{"urls":[],"hashtags":[{"text":"yearofulysses","indices":[129,143]}],"user_mentions":[]}</t>
  </si>
  <si>
    <t>322746837427695618 </t>
  </si>
  <si>
    <t>@PaulEamonnFagan Interesting in terms of what comes next: 'Ithaca''s pseudo-scientific questioning &amp;amp; seeming-rationalisation. #yearofulysses</t>
  </si>
  <si>
    <t>Fri, 12 Apr 2013 16:23:37 +0000</t>
  </si>
  <si>
    <t>322745304380211201</t>
  </si>
  <si>
    <t>http://twitter.com/CleoHanaway/statuses/322746837427695618</t>
  </si>
  <si>
    <t>{"urls":[],"hashtags":[{"text":"yearofulysses","indices":[130,144]}],"user_mentions":[{"id":1341721088,"name":"Paul Fagan","indices":[0,16],"screen_name":"PaulEamonnFagan","id_str":"1341721088"}]}</t>
  </si>
  <si>
    <t>322745304380211201 </t>
  </si>
  <si>
    <t>Until now Joyce's style has been a weeding out exposition, but “Eumaeus” saturates with redundant exposition. Why the change? #yearofulysses</t>
  </si>
  <si>
    <t>Fri, 12 Apr 2013 16:17:31 +0000</t>
  </si>
  <si>
    <t>http://twitter.com/PaulEamonnFagan/statuses/322745304380211201</t>
  </si>
  <si>
    <t>322745165775249408 </t>
  </si>
  <si>
    <t>#yearofulysses It's 1am, following the altercations of Circe. Scene:Shelter;Organ:Nerves;Symbol:Sailors;Art:Navigation;Tech:Narrative (old)</t>
  </si>
  <si>
    <t>Fri, 12 Apr 2013 16:16:58 +0000</t>
  </si>
  <si>
    <t>http://twitter.com/PaulEamonnFagan/statuses/322745165775249408</t>
  </si>
  <si>
    <t>322745021197598720 </t>
  </si>
  <si>
    <t>#yearofulysses Let's start by discussing the style of the episode, which I think is most people's barrier to it. First, a quick overview:</t>
  </si>
  <si>
    <t>Fri, 12 Apr 2013 16:16:24 +0000</t>
  </si>
  <si>
    <t>http://twitter.com/PaulEamonnFagan/statuses/322745021197598720</t>
  </si>
  <si>
    <t>322744511262490627 </t>
  </si>
  <si>
    <t>@PaulEamonnFagan #yearofulysses I killed the white whale in 11 years Yes, Yes, #Yes, I read it! Now mapping #Ulysses on  #Italishmagazinemap</t>
  </si>
  <si>
    <t>Fri, 12 Apr 2013 16:14:22 +0000</t>
  </si>
  <si>
    <t>322743963394138112</t>
  </si>
  <si>
    <t>http://twitter.com/Maxmag87/statuses/322744511262490627</t>
  </si>
  <si>
    <t>{"urls":[],"hashtags":[{"text":"yearofulysses","indices":[17,31]},{"text":"Yes","indices":[79,83]},{"text":"Ulysses","indices":[108,116]},{"text":"Italishmagazinemap","indices":[121,140]}],"user_mentions":[{"id":1341721088,"name":"Paul Fagan","indices":[0,16],"screen_name":"PaulEamonnFagan","id_str":"1341721088"}]}</t>
  </si>
  <si>
    <t>322744390684639233 </t>
  </si>
  <si>
    <t>Does the issue of disguise in "Eumaeus" pertain to the way that U is itself disguised as both novel and epic? #yearofulysses</t>
  </si>
  <si>
    <t>Fri, 12 Apr 2013 16:13:53 +0000</t>
  </si>
  <si>
    <t>http://twitter.com/GhostProf/statuses/322744390684639233</t>
  </si>
  <si>
    <t>322743963394138112 </t>
  </si>
  <si>
    <t>@Maxmag87 Hello and welcome Max! While we're waiting a min or so for others, may I ask: what's your experience w/U or Joyce? #yearofulysses</t>
  </si>
  <si>
    <t>Fri, 12 Apr 2013 16:12:11 +0000</t>
  </si>
  <si>
    <t>http://twitter.com/PaulEamonnFagan/statuses/322743963394138112</t>
  </si>
  <si>
    <t>{"urls":[],"hashtags":[{"text":"yearofulysses","indices":[125,139]}],"user_mentions":[{"id":295048836,"name":"MaxMaG87","indices":[0,9],"screen_name":"Maxmag87","id_str":"295048836"}]}</t>
  </si>
  <si>
    <t>322743283187073024 </t>
  </si>
  <si>
    <t>#yearofulysses Hi there, Max, from Italy for Italish.eu blogsite</t>
  </si>
  <si>
    <t>Fri, 12 Apr 2013 16:09:29 +0000</t>
  </si>
  <si>
    <t>http://twitter.com/Maxmag87/statuses/322743283187073024</t>
  </si>
  <si>
    <t>322742932862033920 </t>
  </si>
  <si>
    <t>#yearofulysses I’ll hand over to you now: Can we start by doing a quick welcome/intro for everyone joining us to chat about “Eumaeus”?</t>
  </si>
  <si>
    <t>Fri, 12 Apr 2013 16:08:06 +0000</t>
  </si>
  <si>
    <t>http://twitter.com/PaulEamonnFagan/statuses/322742932862033920</t>
  </si>
  <si>
    <t>322742461980086273 </t>
  </si>
  <si>
    <t>@PaulEamonnFagan streaming the #yearofulysses  on Italish! http://t.co/J5nz81DAFB</t>
  </si>
  <si>
    <t>Fri, 12 Apr 2013 16:06:13 +0000</t>
  </si>
  <si>
    <t>&amp;lt;a href=&amp;quot;http://bufferapp.com&amp;quot;&amp;gt;Buffer&amp;lt;/a&amp;gt;</t>
  </si>
  <si>
    <t>http://twitter.com/Maxmag87/statuses/322742461980086273</t>
  </si>
  <si>
    <t>{"urls":[{"expanded_url":"http://buff.ly/123dhJm","indices":[59,81],"display_url":"buff.ly/123dhJm","url":"http://t.co/J5nz81DAFB"}],"hashtags":[{"text":"yearofulysses","indices":[31,45]}],"user_mentions":[{"id":1341721088,"name":"Paul Fagan","indices":[0,16],"screen_name":"PaulEamonnFagan","id_str":"1341721088"}]}</t>
  </si>
  <si>
    <t>322742288214286336 </t>
  </si>
  <si>
    <t>#yearofulysses Finally to keep the character count down, let’s use the shorthand E=Eumaeus, S=Stephen, B=Bloom, M=Murphy, U=Ulysses, J=Joyce</t>
  </si>
  <si>
    <t>Fri, 12 Apr 2013 16:05:32 +0000</t>
  </si>
  <si>
    <t>http://twitter.com/PaulEamonnFagan/statuses/322742288214286336</t>
  </si>
  <si>
    <t>322741459960877057 </t>
  </si>
  <si>
    <t>So, preparatory to anything else a few ground rules: First, don’t forget to tag all of your posts #yearofulysses</t>
  </si>
  <si>
    <t>Fri, 12 Apr 2013 16:02:14 +0000</t>
  </si>
  <si>
    <t>http://twitter.com/PaulEamonnFagan/statuses/322741459960877057</t>
  </si>
  <si>
    <t>322741152858116096 </t>
  </si>
  <si>
    <t>And we're off! Welcome all to the #yearofulysses livechat on “Eumaeus”. Take a moment to get comfortable, I’ll walk you through the process.</t>
  </si>
  <si>
    <t>Fri, 12 Apr 2013 16:01:01 +0000</t>
  </si>
  <si>
    <t>http://twitter.com/PaulEamonnFagan/statuses/322741152858116096</t>
  </si>
  <si>
    <t>{"urls":[],"hashtags":[{"text":"yearofulysses","indices":[34,48]}],"user_mentions":[]}</t>
  </si>
  <si>
    <t>322740752457285632 </t>
  </si>
  <si>
    <t>#yearofulysses approx. 20 mins on (1) Style (2) Impostures (3) Murphy (4) Bloom/Stephen/Molly w/breaks for Q&amp;amp;A &amp;amp; (appropriately) digressions</t>
  </si>
  <si>
    <t>Fri, 12 Apr 2013 15:59:26 +0000</t>
  </si>
  <si>
    <t>http://twitter.com/PaulEamonnFagan/statuses/322740752457285632</t>
  </si>
  <si>
    <t>322740486978813952 </t>
  </si>
  <si>
    <t>RT @PaulEamonnFagan: #yearofulysses chat on “Eumaeus” starting in 5 mins! A quick preview: first some quick ground rules and intros for everybody (approx 5 mins)</t>
  </si>
  <si>
    <t>Fri, 12 Apr 2013 15:58:22 +0000</t>
  </si>
  <si>
    <t>http://twitter.com/Maxmag87/statuses/322740486978813952</t>
  </si>
  <si>
    <t>{"urls":[],"hashtags":[{"text":"yearofulysses","indices":[21,35]}],"user_mentions":[{"id":1341721088,"name":"Paul Fagan","indices":[3,19],"screen_name":"PaulEamonnFagan","id_str":"1341721088"}]}</t>
  </si>
  <si>
    <t>322740425360293888 </t>
  </si>
  <si>
    <t>#yearofulysses Then a quick overview of the episode and introductions for everyone involved (approx. 5 mins)</t>
  </si>
  <si>
    <t>Fri, 12 Apr 2013 15:58:08 +0000</t>
  </si>
  <si>
    <t>http://twitter.com/PaulEamonnFagan/statuses/322740425360293888</t>
  </si>
  <si>
    <t>322739931908812800 </t>
  </si>
  <si>
    <t>#yearofulysses chat on “Eumaeus” starting in 5 mins! A quick preview: first some quick ground rules and intros for everybody (approx 5 mins)</t>
  </si>
  <si>
    <t>Fri, 12 Apr 2013 15:56:10 +0000</t>
  </si>
  <si>
    <t>http://twitter.com/PaulEamonnFagan/statuses/322739931908812800</t>
  </si>
  <si>
    <t>322738904702779392 </t>
  </si>
  <si>
    <t>RT @PaulEamonnFagan: Hope you're ready for #yearofulysses chat on “Eumaeus” in 20mins. We'll be discussing L. Boom, Murphy, Antonio, and the sharks what ate him!</t>
  </si>
  <si>
    <t>Fri, 12 Apr 2013 15:52:05 +0000</t>
  </si>
  <si>
    <t>http://twitter.com/Maxmag87/statuses/322738904702779392</t>
  </si>
  <si>
    <t>{"urls":[],"hashtags":[{"text":"yearofulysses","indices":[43,57]}],"user_mentions":[{"id":1341721088,"name":"Paul Fagan","indices":[3,19],"screen_name":"PaulEamonnFagan","id_str":"1341721088"}]}</t>
  </si>
  <si>
    <t>322735462924050433 </t>
  </si>
  <si>
    <t>Hope you're ready for #yearofulysses chat on “Eumaeus” in 20mins. We'll be discussing L. Boom, Murphy, Antonio, and the sharks what ate him!</t>
  </si>
  <si>
    <t>Fri, 12 Apr 2013 15:38:25 +0000</t>
  </si>
  <si>
    <t>http://twitter.com/PaulEamonnFagan/statuses/322735462924050433</t>
  </si>
  <si>
    <t>{"urls":[],"hashtags":[{"text":"yearofulysses","indices":[22,36]}],"user_mentions":[]}</t>
  </si>
  <si>
    <t>322726111920394242 </t>
  </si>
  <si>
    <t>RT @PaulEamonnFagan: #yearofulysses In keeping with the episode's theme of miscommunication, I botched the time! Grab a bun and coffee: I'll see you here in 1hr!</t>
  </si>
  <si>
    <t>Fri, 12 Apr 2013 15:01:15 +0000</t>
  </si>
  <si>
    <t>http://twitter.com/Maxmag87/statuses/322726111920394242</t>
  </si>
  <si>
    <t>322725641785053185 </t>
  </si>
  <si>
    <t>#yearofulysses In keeping with the episode's theme of miscommunication, I botched the time! Grab a bun and coffee: I'll see you here in 1hr!</t>
  </si>
  <si>
    <t>Fri, 12 Apr 2013 14:59:23 +0000</t>
  </si>
  <si>
    <t>http://twitter.com/PaulEamonnFagan/statuses/322725641785053185</t>
  </si>
  <si>
    <t>322712298827431939 </t>
  </si>
  <si>
    <t>RT @mvp1922: Only two short hours until @pauleamonnfagan's "Eumaeus" chat! 9 am PDT / 12 pm EDT / 5 pm GMT+1 #yearofulysses</t>
  </si>
  <si>
    <t>Fri, 12 Apr 2013 14:06:22 +0000</t>
  </si>
  <si>
    <t>http://twitter.com/2lysses/statuses/322712298827431939</t>
  </si>
  <si>
    <t>{"urls":[],"hashtags":[{"text":"yearofulysses","indices":[109,123]}],"user_mentions":[{"id":591539889,"name":"Modernist Versions","indices":[3,11],"screen_name":"mvp1922","id_str":"591539889"},{"id":1341721088,"name":"Paul Fagan","indices":[40,56],"screen_name":"PaulEamonnFagan","id_str":"1341721088"}]}</t>
  </si>
  <si>
    <t>322712268657786882 </t>
  </si>
  <si>
    <t>RT @PaulEamonnFagan: Only 4 hours till the #yearofulysses "Eumaeus" chat (9am PDT / 12pm EDT / 4pm GMT)! Brush up with the pdf by @mvp1922 http://t.co/Rss1R2jSVi</t>
  </si>
  <si>
    <t>Fri, 12 Apr 2013 14:06:15 +0000</t>
  </si>
  <si>
    <t>http://twitter.com/2lysses/statuses/322712268657786882</t>
  </si>
  <si>
    <t>{"urls":[{"expanded_url":"http://tinyurl.com/ch2h8e9","indices":[139,161],"display_url":"tinyurl.com/ch2h8e9","url":"http://t.co/Rss1R2jSVi"}],"hashtags":[{"text":"yearofulysses","indices":[43,57]}],"user_mentions":[{"id":1341721088,"name":"Paul Fagan","indices":[3,19],"screen_name":"PaulEamonnFagan","id_str":"1341721088"},{"id":591539889,"name":"Modernist Versions","indices":[130,138],"screen_name":"mvp1922","id_str":"591539889"}]}</t>
  </si>
  <si>
    <t>322712018303983617 </t>
  </si>
  <si>
    <t>Only two short hours until @pauleamonnfagan's "Eumaeus" chat! 9 am PDT / 12 pm EDT / 5 pm GMT+1 #yearofulysses</t>
  </si>
  <si>
    <t>Fri, 12 Apr 2013 14:05:15 +0000</t>
  </si>
  <si>
    <t>http://twitter.com/mvp1922/statuses/322712018303983617</t>
  </si>
  <si>
    <t>{"urls":[],"hashtags":[{"text":"yearofulysses","indices":[96,110]}],"user_mentions":[{"id":1341721088,"name":"Paul Fagan","indices":[27,43],"screen_name":"PaulEamonnFagan","id_str":"1341721088"}]}</t>
  </si>
  <si>
    <t>322711714535714819 </t>
  </si>
  <si>
    <t>1hr to #yearofulysses chat on Bloom's "Experiences in a Cabman's Shelter”. Here's the Butt Bridge shelter in its day: http://t.co/fLW8kTKal5</t>
  </si>
  <si>
    <t>Fri, 12 Apr 2013 14:04:03 +0000</t>
  </si>
  <si>
    <t>http://twitter.com/PaulEamonnFagan/statuses/322711714535714819</t>
  </si>
  <si>
    <t>{"urls":[],"hashtags":[{"text":"yearofulysses","indices":[7,21]}],"media":[{"sizes":{"orig":{"w":580,"resize":"fit","h":414},"thumb":{"w":150,"resize":"crop","h":150},"small":{"w":340,"resize":"fit","h":243},"large":{"w":580,"resize":"fit","h":414},"medium":{"w":580,"resize":"fit","h":414}},"id":322711714548297729,"media_url_https":"https://pbs.twimg.com/media/BHqAmDaCMAEf1MK.jpg","media_url":"http://pbs.twimg.com/media/BHqAmDaCMAEf1MK.jpg","expanded_url":"http://twitter.com/PaulEamonnFagan/status/322711714535714819/photo/1","indices":[118,140],"id_str":"322711714548297729","type":"photo","display_url":"pic.twitter.com/fLW8kTKal5","url":"http://t.co/fLW8kTKal5"}],"user_mentions":[]}</t>
  </si>
  <si>
    <t>322710977898508288 </t>
  </si>
  <si>
    <t>Fri, 12 Apr 2013 14:01:07 +0000</t>
  </si>
  <si>
    <t>http://twitter.com/mvp1922/statuses/322710977898508288</t>
  </si>
  <si>
    <t>322697531995865089 </t>
  </si>
  <si>
    <t>2hrs to #yearofulysses:There'll be cliché, comic confusion, subliterary prose, anticlimax &amp;amp; fatigue; &amp;amp;all before we even discuss the episode</t>
  </si>
  <si>
    <t>Fri, 12 Apr 2013 13:07:41 +0000</t>
  </si>
  <si>
    <t>http://twitter.com/PaulEamonnFagan/statuses/322697531995865089</t>
  </si>
  <si>
    <t>{"urls":[],"hashtags":[{"text":"yearofulysses","indices":[8,22]}],"user_mentions":[]}</t>
  </si>
  <si>
    <t>322681588875931649 </t>
  </si>
  <si>
    <t>Tattoos, Titbits &amp;amp; Tall Tales: Working on ideas for #yearofulysses livechat on “Eumaeus” today (12pm EDT). Looking forward to your thoughts!</t>
  </si>
  <si>
    <t>Fri, 12 Apr 2013 12:04:20 +0000</t>
  </si>
  <si>
    <t>http://twitter.com/PaulEamonnFagan/statuses/322681588875931649</t>
  </si>
  <si>
    <t>{"urls":[],"hashtags":[{"text":"yearofulysses","indices":[56,70]}],"user_mentions":[]}</t>
  </si>
  <si>
    <t>322646851180433408 </t>
  </si>
  <si>
    <t>RT @mvp1922: Reminder that @pauleamonnfagan's "Eumaeus" chat will take place tomorrow at 9 am PDT / 12 pm EDT / 5 pm GMT+1 #yearofulysses</t>
  </si>
  <si>
    <t>Fri, 12 Apr 2013 09:46:18 +0000</t>
  </si>
  <si>
    <t>http://twitter.com/PaulEamonnFagan/statuses/322646851180433408</t>
  </si>
  <si>
    <t>{"urls":[],"hashtags":[{"text":"yearofulysses","indices":[123,137]}],"user_mentions":[{"id":591539889,"name":"Modernist Versions","indices":[3,11],"screen_name":"mvp1922","id_str":"591539889"},{"id":1341721088,"name":"Paul Fagan","indices":[27,43],"screen_name":"PaulEamonnFagan","id_str":"1341721088"}]}</t>
  </si>
  <si>
    <t>322612514674331648 </t>
  </si>
  <si>
    <t>Fri, 12 Apr 2013 07:29:52 +0000</t>
  </si>
  <si>
    <t>http://twitter.com/2lysses/statuses/322612514674331648</t>
  </si>
  <si>
    <t>322595305730240512 </t>
  </si>
  <si>
    <t>Reminder that @pauleamonnfagan's "Eumaeus" chat will take place tomorrow at 9 am PDT / 12 pm EDT / 5 pm GMT+1 #yearofulysses</t>
  </si>
  <si>
    <t>Fri, 12 Apr 2013 06:21:29 +0000</t>
  </si>
  <si>
    <t>http://twitter.com/mvp1922/statuses/322595305730240512</t>
  </si>
  <si>
    <t>{"urls":[],"hashtags":[{"text":"yearofulysses","indices":[110,124]}],"user_mentions":[{"id":1341721088,"name":"Paul Fagan","indices":[14,30],"screen_name":"PaulEamonnFagan","id_str":"1341721088"}]}</t>
  </si>
  <si>
    <t>322436979629375488 </t>
  </si>
  <si>
    <t>MeltemGurle</t>
  </si>
  <si>
    <t>RT @mvp1922: Paul Fagan (@pauleamonnfagan) to moderate #yearofulysses chat this Friday, April 12 at 9 am PDT / 12 pm EDT / 5 pm GMT+1 #Eumaeus #eumazing</t>
  </si>
  <si>
    <t>Thu, 11 Apr 2013 19:52:21 +0000</t>
  </si>
  <si>
    <t>http://a0.twimg.com/profile_images/3387142010/1cfaef4dc08a9f82105f88ebed1081ad_normal.jpeg</t>
  </si>
  <si>
    <t>http://twitter.com/MeltemGurle/statuses/322436979629375488</t>
  </si>
  <si>
    <t>{"urls":[],"hashtags":[{"text":"yearofulysses","indices":[55,69]},{"text":"Eumaeus","indices":[134,142]},{"text":"eumazing","indices":[143,152]}],"user_mentions":[{"id":591539889,"name":"Modernist Versions","indices":[3,11],"screen_name":"mvp1922","id_str":"591539889"},{"id":1341721088,"name":"Paul Fagan","indices":[25,41],"screen_name":"PaulEamonnFagan","id_str":"1341721088"}]}</t>
  </si>
  <si>
    <t>322373873427427328 </t>
  </si>
  <si>
    <t>RT @mvp1922: Still reeling from "Circe"? Ease back into #yearofulysses with "Eumaeus" in time for @pauleamonnfagan's chat this Fri http://t.co/boNfKQqwxY</t>
  </si>
  <si>
    <t>Thu, 11 Apr 2013 15:41:35 +0000</t>
  </si>
  <si>
    <t>http://a0.twimg.com/profile_images/2301840163/Twittericon_normal.jpg</t>
  </si>
  <si>
    <t>http://twitter.com/BobRBogle/statuses/322373873427427328</t>
  </si>
  <si>
    <t>{"urls":[{"expanded_url":"http://web.uvic.ca/~mvp1922/eumaeus/","indices":[131,153],"display_url":"web.uvic.ca/~mvp1922/eumae\u2026","url":"http://t.co/boNfKQqwxY"}],"hashtags":[{"text":"yearofulysses","indices":[56,70]}],"user_mentions":[{"id":591539889,"name":"Modernist Versions","indices":[3,11],"screen_name":"mvp1922","id_str":"591539889"},{"id":1341721088,"name":"Paul Fagan","indices":[98,114],"screen_name":"PaulEamonnFagan","id_str":"1341721088"}]}</t>
  </si>
  <si>
    <t>322282031801315328 </t>
  </si>
  <si>
    <t>DailyDFWallace</t>
  </si>
  <si>
    <t>Thu, 11 Apr 2013 09:36:38 +0000</t>
  </si>
  <si>
    <t>http://a0.twimg.com/profile_images/3306786824/9b86b22fa8c759a1a6049db58443fff2_normal.jpeg</t>
  </si>
  <si>
    <t>http://twitter.com/DailyDFWallace/statuses/322282031801315328</t>
  </si>
  <si>
    <t>322264255187529728 </t>
  </si>
  <si>
    <t>Thu, 11 Apr 2013 08:26:00 +0000</t>
  </si>
  <si>
    <t>http://twitter.com/PaulEamonnFagan/statuses/322264255187529728</t>
  </si>
  <si>
    <t>322258770002579456 </t>
  </si>
  <si>
    <t>Thu, 11 Apr 2013 08:04:12 +0000</t>
  </si>
  <si>
    <t>http://twitter.com/2lysses/statuses/322258770002579456</t>
  </si>
  <si>
    <t>322258752290033664 </t>
  </si>
  <si>
    <t>Thu, 11 Apr 2013 08:04:08 +0000</t>
  </si>
  <si>
    <t>http://twitter.com/2lysses/statuses/322258752290033664</t>
  </si>
  <si>
    <t>322258376857907200 </t>
  </si>
  <si>
    <t>Thu, 11 Apr 2013 08:02:38 +0000</t>
  </si>
  <si>
    <t>http://twitter.com/CleoHanaway/statuses/322258376857907200</t>
  </si>
  <si>
    <t>322258243462242304 </t>
  </si>
  <si>
    <t>Thu, 11 Apr 2013 08:02:07 +0000</t>
  </si>
  <si>
    <t>http://twitter.com/CleoHanaway/statuses/322258243462242304</t>
  </si>
  <si>
    <t>322257763474485249 </t>
  </si>
  <si>
    <t>Still reeling from "Circe"? Ease back into #yearofulysses with "Eumaeus" in time for @pauleamonnfagan's chat this Fri http://t.co/boNfKQqwxY</t>
  </si>
  <si>
    <t>Thu, 11 Apr 2013 08:00:12 +0000</t>
  </si>
  <si>
    <t>http://twitter.com/mvp1922/statuses/322257763474485249</t>
  </si>
  <si>
    <t>{"urls":[{"expanded_url":"http://web.uvic.ca/~mvp1922/eumaeus/","indices":[118,140],"display_url":"web.uvic.ca/~mvp1922/eumae\u2026","url":"http://t.co/boNfKQqwxY"}],"hashtags":[{"text":"yearofulysses","indices":[43,57]}],"user_mentions":[{"id":1341721088,"name":"Paul Fagan","indices":[85,101],"screen_name":"PaulEamonnFagan","id_str":"1341721088"}]}</t>
  </si>
  <si>
    <t>322256642861309952 </t>
  </si>
  <si>
    <t>Paul Fagan (@pauleamonnfagan) to moderate #yearofulysses chat this Friday, April 12 at 9 am PDT / 12 pm EDT / 5 pm GMT+1 #Eumaeus #eumazing</t>
  </si>
  <si>
    <t>Thu, 11 Apr 2013 07:55:45 +0000</t>
  </si>
  <si>
    <t>http://twitter.com/mvp1922/statuses/322256642861309952</t>
  </si>
  <si>
    <t>{"urls":[],"hashtags":[{"text":"yearofulysses","indices":[42,56]},{"text":"Eumaeus","indices":[121,129]},{"text":"eumazing","indices":[130,139]}],"user_mentions":[{"id":1341721088,"name":"Paul Fagan","indices":[12,28],"screen_name":"PaulEamonnFagan","id_str":"1341721088"}]}</t>
  </si>
  <si>
    <t>320399028867186688 </t>
  </si>
  <si>
    <t>RT @mvp1922: We're into Part III -- "Eumaeus" is up! #yearofulysses http://t.co/boNfKQqwxY</t>
  </si>
  <si>
    <t>Sat, 06 Apr 2013 04:54:15 +0000</t>
  </si>
  <si>
    <t>http://twitter.com/2lysses/statuses/320399028867186688</t>
  </si>
  <si>
    <t>{"urls":[{"expanded_url":"http://web.uvic.ca/~mvp1922/eumaeus/","indices":[68,90],"display_url":"web.uvic.ca/~mvp1922/eumae\u2026","url":"http://t.co/boNfKQqwxY"}],"hashtags":[{"text":"yearofulysses","indices":[53,67]}],"user_mentions":[{"id":591539889,"name":"Modernist Versions","indices":[3,11],"screen_name":"mvp1922","id_str":"591539889"}]}</t>
  </si>
  <si>
    <t>320399000949891074 </t>
  </si>
  <si>
    <t>Sat, 06 Apr 2013 04:54:09 +0000</t>
  </si>
  <si>
    <t>http://twitter.com/GhostProf/statuses/320399000949891074</t>
  </si>
  <si>
    <t>320389834642448384 </t>
  </si>
  <si>
    <t>We're into Part III -- "Eumaeus" is up! #yearofulysses http://t.co/boNfKQqwxY</t>
  </si>
  <si>
    <t>Sat, 06 Apr 2013 04:17:43 +0000</t>
  </si>
  <si>
    <t>http://twitter.com/mvp1922/statuses/320389834642448384</t>
  </si>
  <si>
    <t>{"urls":[{"expanded_url":"http://web.uvic.ca/~mvp1922/eumaeus/","indices":[55,77],"display_url":"web.uvic.ca/~mvp1922/eumae\u2026","url":"http://t.co/boNfKQqwxY"}],"hashtags":[{"text":"yearofulysses","indices":[40,54]}],"user_mentions":[]}</t>
  </si>
  <si>
    <t>320049618081701888 </t>
  </si>
  <si>
    <t>Year of Ulysses (YoU): “Eumaeus” http://t.co/GXFcZVGOEO #yearofulysses</t>
  </si>
  <si>
    <t>Fri, 05 Apr 2013 05:45:49 +0000</t>
  </si>
  <si>
    <t>http://twitter.com/ilkhom/statuses/320049618081701888</t>
  </si>
  <si>
    <t>{"urls":[{"expanded_url":"http://web.uvic.ca/~mvp1922/","indices":[33,55],"display_url":"web.uvic.ca/~mvp1922/","url":"http://t.co/GXFcZVGOEO"}],"hashtags":[{"text":"yearofulysses","indices":[56,70]}],"user_mentions":[]}</t>
  </si>
  <si>
    <t>318118755848818688 </t>
  </si>
  <si>
    <t>nickmimic</t>
  </si>
  <si>
    <t>RT @mvp1922: Check out @Yellworque's wonderful #yearofulysses presentation on "Circe" http://t.co/2dcVgBBcmD</t>
  </si>
  <si>
    <t>Sat, 30 Mar 2013 21:53:16 +0000</t>
  </si>
  <si>
    <t>http://a0.twimg.com/profile_images/84355060/n5247829_46496876_9465_normal.jpg</t>
  </si>
  <si>
    <t>http://twitter.com/nickmimic/statuses/318118755848818688</t>
  </si>
  <si>
    <t>{"urls":[{"expanded_url":"http://web.uvic.ca/~mvp1922/crowleymedley/","indices":[86,108],"display_url":"web.uvic.ca/~mvp1922/crowl\u2026","url":"http://t.co/2dcVgBBcmD"}],"hashtags":[{"text":"yearofulysses","indices":[47,61]}],"user_mentions":[{"id":591539889,"name":"Modernist Versions","indices":[3,11],"screen_name":"mvp1922","id_str":"591539889"},{"id":220569034,"name":"Ronan Crowley","indices":[23,34],"screen_name":"Yellworque","id_str":"220569034"}]}</t>
  </si>
  <si>
    <t>318117599944773632 </t>
  </si>
  <si>
    <t>Check out @Yellworque's wonderful #yearofulysses presentation on "Circe" http://t.co/2dcVgBBcmD</t>
  </si>
  <si>
    <t>Sat, 30 Mar 2013 21:48:40 +0000</t>
  </si>
  <si>
    <t>http://twitter.com/mvp1922/statuses/318117599944773632</t>
  </si>
  <si>
    <t>{"urls":[{"expanded_url":"http://web.uvic.ca/~mvp1922/crowleymedley/","indices":[73,95],"display_url":"web.uvic.ca/~mvp1922/crowl\u2026","url":"http://t.co/2dcVgBBcmD"}],"hashtags":[{"text":"yearofulysses","indices":[34,48]}],"user_mentions":[{"id":220569034,"name":"Ronan Crowley","indices":[10,21],"screen_name":"Yellworque","id_str":"220569034"}]}</t>
  </si>
  <si>
    <t>316161051773255680 </t>
  </si>
  <si>
    <t>BloomsdayDublin</t>
  </si>
  <si>
    <t>RT @wadelinebaugh: Looking forward to @mvp1922's Circe available - get all of the #YearofUlysses pdfs at the link. #ulysses http://t.co/KQq4A470gm</t>
  </si>
  <si>
    <t>Mon, 25 Mar 2013 12:14:03 +0000</t>
  </si>
  <si>
    <t>http://a0.twimg.com/profile_images/2264411580/rf1sfebro7ookzfdu5v8_normal.jpeg</t>
  </si>
  <si>
    <t>http://twitter.com/BloomsdayDublin/statuses/316161051773255680</t>
  </si>
  <si>
    <t>{"urls":[{"expanded_url":"http://web.uvic.ca/~mvp1922/category/text-releases/","indices":[124,146],"display_url":"web.uvic.ca/~mvp1922/categ\u2026","url":"http://t.co/KQq4A470gm"}],"hashtags":[{"text":"YearofUlysses","indices":[82,96]},{"text":"ulysses","indices":[115,123]}],"user_mentions":[{"id":176521188,"name":"Wade Linebaugh","indices":[3,17],"screen_name":"wadelinebaugh","id_str":"176521188"},{"id":591539889,"name":"Modernist Versions","indices":[38,46],"screen_name":"mvp1922","id_str":"591539889"}]}</t>
  </si>
  <si>
    <t>315793888231186432 </t>
  </si>
  <si>
    <t>RichrdBrown</t>
  </si>
  <si>
    <t>RT @GhostProf: BBC Radio 4 dramatized reading of #Ulysses http://t.co/RWg01kiu #yearofulysses modernistversions.ca #JoyceBroadsheet</t>
  </si>
  <si>
    <t>Sun, 24 Mar 2013 11:55:04 +0000</t>
  </si>
  <si>
    <t>http://a0.twimg.com/profile_images/1231114607/Trieste04Senn_normal.JPG</t>
  </si>
  <si>
    <t>http://twitter.com/RichrdBrown/statuses/315793888231186432</t>
  </si>
  <si>
    <t>{"urls":[{"expanded_url":"http://www.bbc.co.uk/programmes/b01jrldv","indices":[58,78],"display_url":"bbc.co.uk/programmes/b01\u2026","url":"http://t.co/RWg01kiu"}],"hashtags":[{"text":"Ulysses","indices":[49,57]},{"text":"yearofulysses","indices":[79,93]},{"text":"JoyceBroadsheet","indices":[115,131]}],"user_mentions":[{"id":213863609,"name":"Stephen Ross","indices":[3,13],"screen_name":"GhostProf","id_str":"213863609"}]}</t>
  </si>
  <si>
    <t>315506747328561152 </t>
  </si>
  <si>
    <t>benallenvevoda</t>
  </si>
  <si>
    <t>RT @mvp1922: Awesome "Circe" chat! Major thanks to @CleoHanaway and all participants! #yearofulysses</t>
  </si>
  <si>
    <t>Sat, 23 Mar 2013 16:54:05 +0000</t>
  </si>
  <si>
    <t>http://a0.twimg.com/profile_images/3260806346/09bcdeb74b8f64ea61636e54780838f2_normal.jpeg</t>
  </si>
  <si>
    <t>http://twitter.com/benallenvevoda/statuses/315506747328561152</t>
  </si>
  <si>
    <t>{"urls":[],"hashtags":[{"text":"yearofulysses","indices":[86,100]}],"user_mentions":[{"id":591539889,"name":"Modernist Versions","indices":[3,11],"screen_name":"mvp1922","id_str":"591539889"},{"id":550927407,"name":"Cleo Hanaway","indices":[51,63],"screen_name":"CleoHanaway","id_str":"550927407"}]}</t>
  </si>
  <si>
    <t>315361339629510656 </t>
  </si>
  <si>
    <t>thisisallan</t>
  </si>
  <si>
    <t>#yearofulysses is an excellent conversation to follow at the moment &amp;gt;&amp;gt; thinking about Joyce in new and important ways.</t>
  </si>
  <si>
    <t>Sat, 23 Mar 2013 07:16:17 +0000</t>
  </si>
  <si>
    <t>http://a0.twimg.com/profile_images/2781705547/d7f21eeadf1089b1baa9ef1a21923354_normal.jpeg</t>
  </si>
  <si>
    <t>http://twitter.com/thisisallan/statuses/315361339629510656</t>
  </si>
  <si>
    <t>315336074090135552 </t>
  </si>
  <si>
    <t>RT @CleoHanaway: 'Circe' as a play within a book? Any thoughts? @Yellworque @nickmimic @thisisallan #yearofulysses</t>
  </si>
  <si>
    <t>Sat, 23 Mar 2013 05:35:53 +0000</t>
  </si>
  <si>
    <t>http://twitter.com/thisisallan/statuses/315336074090135552</t>
  </si>
  <si>
    <t>{"urls":[],"hashtags":[{"text":"yearofulysses","indices":[100,114]}],"user_mentions":[{"id":550927407,"name":"Cleo Hanaway","indices":[3,15],"screen_name":"CleoHanaway","id_str":"550927407"},{"id":220569034,"name":"Ronan Crowley","indices":[64,75],"screen_name":"Yellworque","id_str":"220569034"},{"id":22225906,"name":"Nicholas Morris","indices":[76,86],"screen_name":"nickmimic","id_str":"22225906"},{"id":260873421,"name":"Allan Johnson ","indices":[87,99],"screen_name":"thisisallan","id_str":"260873421"}]}</t>
  </si>
  <si>
    <t>315314789897338880 </t>
  </si>
  <si>
    <t>Sat, 23 Mar 2013 04:11:18 +0000</t>
  </si>
  <si>
    <t>http://twitter.com/DailyDFWallace/statuses/315314789897338880</t>
  </si>
  <si>
    <t>315284224208932865 </t>
  </si>
  <si>
    <t>DailyFranzen</t>
  </si>
  <si>
    <t>Sat, 23 Mar 2013 02:09:51 +0000</t>
  </si>
  <si>
    <t>http://a0.twimg.com/profile_images/3292521204/189182801f1a6fe3d43f73991742ab46_normal.jpeg</t>
  </si>
  <si>
    <t>http://twitter.com/DailyFranzen/statuses/315284224208932865</t>
  </si>
  <si>
    <t>315222175902736384 </t>
  </si>
  <si>
    <t>Fri, 22 Mar 2013 22:03:17 +0000</t>
  </si>
  <si>
    <t>http://twitter.com/2lysses/statuses/315222175902736384</t>
  </si>
  <si>
    <t>315221867894026240 </t>
  </si>
  <si>
    <t>Awesome "Circe" chat! Major thanks to @CleoHanaway and all participants! #yearofulysses</t>
  </si>
  <si>
    <t>Fri, 22 Mar 2013 22:02:04 +0000</t>
  </si>
  <si>
    <t>http://twitter.com/mvp1922/statuses/315221867894026240</t>
  </si>
  <si>
    <t>{"urls":[],"hashtags":[{"text":"yearofulysses","indices":[73,87]}],"user_mentions":[{"id":550927407,"name":"Cleo Hanaway","indices":[38,50],"screen_name":"CleoHanaway","id_str":"550927407"}]}</t>
  </si>
  <si>
    <t>315211834460340224 </t>
  </si>
  <si>
    <t>All of the above RT @CleoHanaway Is 'Circe' a play, film, cartoon, or just crazy ramblings? #MindFuck #yearofulysses #Ulysses</t>
  </si>
  <si>
    <t>Fri, 22 Mar 2013 21:22:12 +0000</t>
  </si>
  <si>
    <t>http://twitter.com/LiberateUlysses/statuses/315211834460340224</t>
  </si>
  <si>
    <t>{"urls":[],"hashtags":[{"text":"MindFuck","indices":[92,101]},{"text":"yearofulysses","indices":[102,116]},{"text":"Ulysses","indices":[117,125]}],"user_mentions":[{"id":550927407,"name":"Cleo Hanaway","indices":[20,32],"screen_name":"CleoHanaway","id_str":"550927407"}]}</t>
  </si>
  <si>
    <t>315203994765103104 </t>
  </si>
  <si>
    <t>RT @OpenJoyce: Live twitter chat on Joyce happening now #yearofulysses</t>
  </si>
  <si>
    <t>Fri, 22 Mar 2013 20:51:03 +0000</t>
  </si>
  <si>
    <t>http://twitter.com/benallenvevoda/statuses/315203994765103104</t>
  </si>
  <si>
    <t>{"urls":[],"hashtags":[{"text":"yearofulysses","indices":[56,70]}],"user_mentions":[{"id":1110051295,"name":"OpenJoyce","indices":[3,13],"screen_name":"OpenJoyce","id_str":"1110051295"}]}</t>
  </si>
  <si>
    <t>315200875222147072 </t>
  </si>
  <si>
    <t>Sorry to miss the chat: @CleoHanaway leading a #yearofulysses discussion of “Circe”. Teaching 1 Research 0.</t>
  </si>
  <si>
    <t>Fri, 22 Mar 2013 20:38:39 +0000</t>
  </si>
  <si>
    <t>315175933466267649</t>
  </si>
  <si>
    <t>http://twitter.com/Yellworque/statuses/315200875222147072</t>
  </si>
  <si>
    <t>{"urls":[],"hashtags":[{"text":"yearofulysses","indices":[47,61]}],"user_mentions":[{"id":550927407,"name":"Cleo Hanaway","indices":[24,36],"screen_name":"CleoHanaway","id_str":"550927407"}]}</t>
  </si>
  <si>
    <t>315176445062311936 </t>
  </si>
  <si>
    <t>Thank you for moderating @CleoHanaway!  And thank you, @mvp1922 for hosting! #yearofulysses.</t>
  </si>
  <si>
    <t>Fri, 22 Mar 2013 19:01:34 +0000</t>
  </si>
  <si>
    <t>http://twitter.com/cthomasmurphy/statuses/315176445062311936</t>
  </si>
  <si>
    <t>{"urls":[],"hashtags":[{"text":"yearofulysses","indices":[77,91]}],"user_mentions":[{"id":550927407,"name":"Cleo Hanaway","indices":[25,37],"screen_name":"CleoHanaway","id_str":"550927407"},{"id":591539889,"name":"Modernist Versions","indices":[55,63],"screen_name":"mvp1922","id_str":"591539889"}]}</t>
  </si>
  <si>
    <t>315175933466267649 </t>
  </si>
  <si>
    <t>Well guys... It's kicking out time @ Bella's brothel. Sober up, call a taxi, and head home to 'Ithaca'. It's been a pleasure. #yearofulysses</t>
  </si>
  <si>
    <t>Fri, 22 Mar 2013 18:59:32 +0000</t>
  </si>
  <si>
    <t>http://twitter.com/CleoHanaway/statuses/315175933466267649</t>
  </si>
  <si>
    <t>315175910728953856 </t>
  </si>
  <si>
    <t>@CleoHanaway And Stephen and Bloom finally meet. #yearofulysses
And we see a fantastic image of the changeling Rudy for the first time.</t>
  </si>
  <si>
    <t>Fri, 22 Mar 2013 18:59:27 +0000</t>
  </si>
  <si>
    <t>315175272813039616</t>
  </si>
  <si>
    <t>http://twitter.com/cthomasmurphy/statuses/315175910728953856</t>
  </si>
  <si>
    <t>{"urls":[],"hashtags":[{"text":"yearofulysses","indices":[49,63]}],"user_mentions":[{"id":550927407,"name":"Cleo Hanaway","indices":[0,12],"screen_name":"CleoHanaway","id_str":"550927407"}]}</t>
  </si>
  <si>
    <t>315175272813039616 </t>
  </si>
  <si>
    <t>@cthomasmurphy Public/private, night/day, male/female, alive/dead, real/imagined.... Lots of blurred boundaries at play. #yearofulysses</t>
  </si>
  <si>
    <t>Fri, 22 Mar 2013 18:56:55 +0000</t>
  </si>
  <si>
    <t>315174973901795328</t>
  </si>
  <si>
    <t>http://twitter.com/CleoHanaway/statuses/315175272813039616</t>
  </si>
  <si>
    <t>{"urls":[],"hashtags":[{"text":"yearofulysses","indices":[121,135]}],"user_mentions":[{"id":300661777,"name":"C. Thomas Murphy","indices":[0,14],"screen_name":"cthomasmurphy","id_str":"300661777"}]}</t>
  </si>
  <si>
    <t>315175011927347202 </t>
  </si>
  <si>
    <t>@cthomasmurphy Yes - night, darkness... But it's also very visual: 'exploding vision' (Linati) and 'hallucination' (Gilbert). #yearofulysses</t>
  </si>
  <si>
    <t>Fri, 22 Mar 2013 18:55:53 +0000</t>
  </si>
  <si>
    <t>http://twitter.com/CleoHanaway/statuses/315175011927347202</t>
  </si>
  <si>
    <t>315174973901795328 </t>
  </si>
  <si>
    <t>@CleoHanaway Brothels a blurring boundary between private/public. Public place where men privately explore private fantasy. #yearofulysses</t>
  </si>
  <si>
    <t>Fri, 22 Mar 2013 18:55:44 +0000</t>
  </si>
  <si>
    <t>315174398409711616</t>
  </si>
  <si>
    <t>http://twitter.com/cthomasmurphy/statuses/315174973901795328</t>
  </si>
  <si>
    <t>315174398409711616 </t>
  </si>
  <si>
    <t>Not conviced we've talked enough about sex, S&amp;amp;M, prostitutes....! #yearofulysses</t>
  </si>
  <si>
    <t>Fri, 22 Mar 2013 18:53:26 +0000</t>
  </si>
  <si>
    <t>http://twitter.com/CleoHanaway/statuses/315174398409711616</t>
  </si>
  <si>
    <t>{"urls":[],"hashtags":[{"text":"yearofulysses","indices":[70,84]}],"user_mentions":[]}</t>
  </si>
  <si>
    <t>315174380256768000 </t>
  </si>
  <si>
    <t>Maybe as a precursor to FW. This episode does begin nightime/nightown section of book. #yearofulysses</t>
  </si>
  <si>
    <t>Fri, 22 Mar 2013 18:53:22 +0000</t>
  </si>
  <si>
    <t>http://twitter.com/cthomasmurphy/statuses/315174380256768000</t>
  </si>
  <si>
    <t>315173747755724800 </t>
  </si>
  <si>
    <t>Right - we've got about 10 mins chat time left... Any 'Circe' topics people are desperate to discuss? #yearofulysses</t>
  </si>
  <si>
    <t>Fri, 22 Mar 2013 18:50:51 +0000</t>
  </si>
  <si>
    <t>http://twitter.com/CleoHanaway/statuses/315173747755724800</t>
  </si>
  <si>
    <t>{"urls":[],"hashtags":[{"text":"yearofulysses","indices":[102,116]}],"user_mentions":[]}</t>
  </si>
  <si>
    <t>315173238017753088 </t>
  </si>
  <si>
    <t>Freud or not, is Joyce exploring the sub/unconscious? Is hallucination (Gilbert Schema) *between* conscious and unconscious? #yearofulysses</t>
  </si>
  <si>
    <t>Fri, 22 Mar 2013 18:48:50 +0000</t>
  </si>
  <si>
    <t>http://twitter.com/CleoHanaway/statuses/315173238017753088</t>
  </si>
  <si>
    <t>315173132254191616 </t>
  </si>
  <si>
    <t>@CleoHanaway @alisonlacivita I am not an expert on Freud, so to quantify how much is there and how much is Joyce I cannot say #yearofulysses</t>
  </si>
  <si>
    <t>Fri, 22 Mar 2013 18:48:25 +0000</t>
  </si>
  <si>
    <t>http://twitter.com/cthomasmurphy/statuses/315173132254191616</t>
  </si>
  <si>
    <t>{"urls":[],"hashtags":[{"text":"yearofulysses","indices":[126,140]}],"user_mentions":[{"id":550927407,"name":"Cleo Hanaway","indices":[0,12],"screen_name":"CleoHanaway","id_str":"550927407"},{"id":16063171,"name":"Alison Lacivita","indices":[13,28],"screen_name":"alisonlacivita","id_str":"16063171"}]}</t>
  </si>
  <si>
    <t>315172699406229505 </t>
  </si>
  <si>
    <t>@CleoHanaway @alisonlacivita agreed. can't rule it out. there are defiantly threads being pulled. #yearofulysses</t>
  </si>
  <si>
    <t>Fri, 22 Mar 2013 18:46:41 +0000</t>
  </si>
  <si>
    <t>315171062461648896</t>
  </si>
  <si>
    <t>http://twitter.com/cthomasmurphy/statuses/315172699406229505</t>
  </si>
  <si>
    <t>{"urls":[],"hashtags":[{"text":"yearofulysses","indices":[98,112]}],"user_mentions":[{"id":550927407,"name":"Cleo Hanaway","indices":[0,12],"screen_name":"CleoHanaway","id_str":"550927407"},{"id":16063171,"name":"Alison Lacivita","indices":[13,28],"screen_name":"alisonlacivita","id_str":"16063171"}]}</t>
  </si>
  <si>
    <t>315171978845761536 </t>
  </si>
  <si>
    <t>@CleoHanaway #yearofulysses Which Freud?</t>
  </si>
  <si>
    <t>Fri, 22 Mar 2013 18:43:50 +0000</t>
  </si>
  <si>
    <t>http://twitter.com/alisonlacivita/statuses/315171978845761536</t>
  </si>
  <si>
    <t>{"urls":[],"hashtags":[{"text":"yearofulysses","indices":[13,27]}],"user_mentions":[{"id":550927407,"name":"Cleo Hanaway","indices":[0,12],"screen_name":"CleoHanaway","id_str":"550927407"}]}</t>
  </si>
  <si>
    <t>315171774377639936 </t>
  </si>
  <si>
    <t>@CleoHanaway #yearofulysses I'd think not, but I'm sure someone who actually works on Freud could argue this??</t>
  </si>
  <si>
    <t>Fri, 22 Mar 2013 18:43:01 +0000</t>
  </si>
  <si>
    <t>http://twitter.com/alisonlacivita/statuses/315171774377639936</t>
  </si>
  <si>
    <t>315171062461648896 </t>
  </si>
  <si>
    <t>@alisonlacivita So we can't rule out some Freudian influence on 'Circe'... #yearofulysses</t>
  </si>
  <si>
    <t>Fri, 22 Mar 2013 18:40:11 +0000</t>
  </si>
  <si>
    <t>315170404908027904</t>
  </si>
  <si>
    <t>http://twitter.com/CleoHanaway/statuses/315171062461648896</t>
  </si>
  <si>
    <t>315170891984166913 </t>
  </si>
  <si>
    <t>@alisonlacivita @CleoHanaway "The mocker is never taken seriously when he is most serious." #yearofulysses</t>
  </si>
  <si>
    <t>Fri, 22 Mar 2013 18:39:30 +0000</t>
  </si>
  <si>
    <t>http://twitter.com/cthomasmurphy/statuses/315170891984166913</t>
  </si>
  <si>
    <t>{"urls":[],"hashtags":[{"text":"yearofulysses","indices":[92,106]}],"user_mentions":[{"id":16063171,"name":"Alison Lacivita","indices":[0,15],"screen_name":"alisonlacivita","id_str":"16063171"},{"id":550927407,"name":"Cleo Hanaway","indices":[16,28],"screen_name":"CleoHanaway","id_str":"550927407"}]}</t>
  </si>
  <si>
    <t>315170404908027904 </t>
  </si>
  <si>
    <t>@CleoHanaway #yearofulysses Joyce mocks everything though. He mocks Jung too and sent his own daughter</t>
  </si>
  <si>
    <t>Fri, 22 Mar 2013 18:37:34 +0000</t>
  </si>
  <si>
    <t>315165075394686976</t>
  </si>
  <si>
    <t>http://twitter.com/alisonlacivita/statuses/315170404908027904</t>
  </si>
  <si>
    <t>315169476536590336 </t>
  </si>
  <si>
    <t>@cthomasmurphy So Joyce and Freud (largely seperately) sometimes reaching similar conclusions from similar source material? #yearofulysses</t>
  </si>
  <si>
    <t>Fri, 22 Mar 2013 18:33:53 +0000</t>
  </si>
  <si>
    <t>315168984204984322</t>
  </si>
  <si>
    <t>http://twitter.com/CleoHanaway/statuses/315169476536590336</t>
  </si>
  <si>
    <t>315168984204984322 </t>
  </si>
  <si>
    <t>@CleoHanaway classics, which he and Freud both looked to for their own reasons. #yearofulysses</t>
  </si>
  <si>
    <t>Fri, 22 Mar 2013 18:31:56 +0000</t>
  </si>
  <si>
    <t>http://twitter.com/cthomasmurphy/statuses/315168984204984322</t>
  </si>
  <si>
    <t>{"urls":[],"hashtags":[{"text":"yearofulysses","indices":[80,94]}],"user_mentions":[{"id":550927407,"name":"Cleo Hanaway","indices":[0,12],"screen_name":"CleoHanaway","id_str":"550927407"}]}</t>
  </si>
  <si>
    <t>315168792764375040 </t>
  </si>
  <si>
    <t>@CleoHanaway Joyce had read Freud. But his letters and FW tend to mock Freud. I think Joyce is more interested in the Greek #yearofulysses</t>
  </si>
  <si>
    <t>Fri, 22 Mar 2013 18:31:10 +0000</t>
  </si>
  <si>
    <t>315167090862592001</t>
  </si>
  <si>
    <t>http://twitter.com/cthomasmurphy/statuses/315168792764375040</t>
  </si>
  <si>
    <t>315168758522052609 </t>
  </si>
  <si>
    <t>@alisonlacivita Joyce: 'I've put in so many enigmas and puzzles that it will keep the professors busy for centuries'! #yearofulysses</t>
  </si>
  <si>
    <t>Fri, 22 Mar 2013 18:31:02 +0000</t>
  </si>
  <si>
    <t>315167843727589376</t>
  </si>
  <si>
    <t>http://twitter.com/CleoHanaway/statuses/315168758522052609</t>
  </si>
  <si>
    <t>{"urls":[],"hashtags":[{"text":"yearofulysses","indices":[118,132]}],"user_mentions":[{"id":16063171,"name":"Alison Lacivita","indices":[0,15],"screen_name":"alisonlacivita","id_str":"16063171"}]}</t>
  </si>
  <si>
    <t>315167843727589376 </t>
  </si>
  <si>
    <t>@CleoHanaway #yearofulysses Bah, Ulysses! Still so many seemingly not that difficult questions unanswerable...</t>
  </si>
  <si>
    <t>Fri, 22 Mar 2013 18:27:24 +0000</t>
  </si>
  <si>
    <t>315166530591657984</t>
  </si>
  <si>
    <t>http://twitter.com/alisonlacivita/statuses/315167843727589376</t>
  </si>
  <si>
    <t>315167090862592001 </t>
  </si>
  <si>
    <t>@cthomasmurphy I wondered how long it would be before we got all psychoanalytic! Did Joyce have Freud in mind when writing? #yearofulysses</t>
  </si>
  <si>
    <t>Fri, 22 Mar 2013 18:24:24 +0000</t>
  </si>
  <si>
    <t>315166269320077312</t>
  </si>
  <si>
    <t>http://twitter.com/CleoHanaway/statuses/315167090862592001</t>
  </si>
  <si>
    <t>315166916404711426 </t>
  </si>
  <si>
    <t>RT @CleoHanaway: @gersandelf Cheers for spreading the word! #yearofulysses</t>
  </si>
  <si>
    <t>Fri, 22 Mar 2013 18:23:43 +0000</t>
  </si>
  <si>
    <t>315160948891582464</t>
  </si>
  <si>
    <t>http://a0.twimg.com/profile_images/2848346709/1a3af6b733afd71636793d06e6e3d1f5_normal.png</t>
  </si>
  <si>
    <t>http://twitter.com/gersandelf/statuses/315166916404711426</t>
  </si>
  <si>
    <t>{"urls":[],"hashtags":[{"text":"yearofulysses","indices":[60,74]}],"user_mentions":[{"id":550927407,"name":"Cleo Hanaway","indices":[3,15],"screen_name":"CleoHanaway","id_str":"550927407"},{"id":198897956,"name":"Gersande","indices":[17,28],"screen_name":"gersandelf","id_str":"198897956"}]}</t>
  </si>
  <si>
    <t>315166530591657984 </t>
  </si>
  <si>
    <t>@alisonlacivita We were wondering who 'plays' Circe in 'Circe'... Who transforms things... Any thoughts? #yearofulysses</t>
  </si>
  <si>
    <t>Fri, 22 Mar 2013 18:22:11 +0000</t>
  </si>
  <si>
    <t>http://twitter.com/CleoHanaway/statuses/315166530591657984</t>
  </si>
  <si>
    <t>315166269320077312 </t>
  </si>
  <si>
    <t>@CleoHanaway Circe and her aggressive femininity to a male serving as a subconscious fear of castration--Nymph in painting #yearofulysses</t>
  </si>
  <si>
    <t>Fri, 22 Mar 2013 18:21:08 +0000</t>
  </si>
  <si>
    <t>315164405002301440</t>
  </si>
  <si>
    <t>http://twitter.com/cthomasmurphy/statuses/315166269320077312</t>
  </si>
  <si>
    <t>{"urls":[],"hashtags":[{"text":"yearofulysses","indices":[123,137]}],"user_mentions":[{"id":550927407,"name":"Cleo Hanaway","indices":[0,12],"screen_name":"CleoHanaway","id_str":"550927407"}]}</t>
  </si>
  <si>
    <t>315165222392446976 </t>
  </si>
  <si>
    <t>@cthomasmurphy A sad thought indeed.... #yearofulysses</t>
  </si>
  <si>
    <t>Fri, 22 Mar 2013 18:16:59 +0000</t>
  </si>
  <si>
    <t>315164977214402561</t>
  </si>
  <si>
    <t>http://twitter.com/CleoHanaway/statuses/315165222392446976</t>
  </si>
  <si>
    <t>{"urls":[],"hashtags":[{"text":"yearofulysses","indices":[40,54]}],"user_mentions":[{"id":300661777,"name":"C. Thomas Murphy","indices":[0,14],"screen_name":"cthomasmurphy","id_str":"300661777"}]}</t>
  </si>
  <si>
    <t>315165075394686976 </t>
  </si>
  <si>
    <t>@alisonlacivita Yay! There has also been mention of animality and Joyce's designation of zoology as one 'Circe''s symbols. #yearofulysses</t>
  </si>
  <si>
    <t>Fri, 22 Mar 2013 18:16:24 +0000</t>
  </si>
  <si>
    <t>315164640659267584</t>
  </si>
  <si>
    <t>http://twitter.com/CleoHanaway/statuses/315165075394686976</t>
  </si>
  <si>
    <t>315164977214402561 </t>
  </si>
  <si>
    <t>@cthomasmurphy @CleoHanaway Wonder if Molly would notice if the Nymph used the poinard...#yearofulysses</t>
  </si>
  <si>
    <t>Fri, 22 Mar 2013 18:16:00 +0000</t>
  </si>
  <si>
    <t>315164603770351617</t>
  </si>
  <si>
    <t>http://twitter.com/cthomasmurphy/statuses/315164977214402561</t>
  </si>
  <si>
    <t>{"urls":[],"hashtags":[{"text":"yearofulysses","indices":[89,103]}],"user_mentions":[{"id":300661777,"name":"C. Thomas Murphy","indices":[0,14],"screen_name":"cthomasmurphy","id_str":"300661777"},{"id":550927407,"name":"Cleo Hanaway","indices":[15,27],"screen_name":"CleoHanaway","id_str":"550927407"}]}</t>
  </si>
  <si>
    <t>315164640659267584 </t>
  </si>
  <si>
    <t>@CleoHanaway Hurray! Non-human things speaking. Right up my ecocritical alley :) #yearofulysses</t>
  </si>
  <si>
    <t>Fri, 22 Mar 2013 18:14:40 +0000</t>
  </si>
  <si>
    <t>http://twitter.com/alisonlacivita/statuses/315164640659267584</t>
  </si>
  <si>
    <t>{"urls":[],"hashtags":[{"text":"yearofulysses","indices":[81,95]}],"user_mentions":[{"id":550927407,"name":"Cleo Hanaway","indices":[0,12],"screen_name":"CleoHanaway","id_str":"550927407"}]}</t>
  </si>
  <si>
    <t>315164603770351617 </t>
  </si>
  <si>
    <t>@CleoHanaway Indeed, Circe a powerful woman, and one not afraid to use her power. I wonder if suffragette movement used Circe #yearofulysses</t>
  </si>
  <si>
    <t>Fri, 22 Mar 2013 18:14:31 +0000</t>
  </si>
  <si>
    <t>315163507698069505</t>
  </si>
  <si>
    <t>http://twitter.com/cthomasmurphy/statuses/315164603770351617</t>
  </si>
  <si>
    <t>315164534140719104 </t>
  </si>
  <si>
    <t>patlockley</t>
  </si>
  <si>
    <t>@PhilipKeelGeheb @Katherine_Ebury @CleoHanaway yes, but that relationship now influences all others? #yearofulysses</t>
  </si>
  <si>
    <t>Fri, 22 Mar 2013 18:14:15 +0000</t>
  </si>
  <si>
    <t>315164044006944769</t>
  </si>
  <si>
    <t>http://a0.twimg.com/profile_images/1458176176/232202390_normal.jpg</t>
  </si>
  <si>
    <t>http://twitter.com/patlockley/statuses/315164534140719104</t>
  </si>
  <si>
    <t>{"urls":[],"hashtags":[{"text":"yearofulysses","indices":[101,115]}],"user_mentions":[{"id":1161000096,"name":"Philip Keel Geheber","indices":[0,16],"screen_name":"PhilipKeelGeheb","id_str":"1161000096"},{"id":757509445,"name":"Katherine Ebury","indices":[17,33],"screen_name":"Katherine_Ebury","id_str":"757509445"},{"id":550927407,"name":"Cleo Hanaway","indices":[34,46],"screen_name":"CleoHanaway","id_str":"550927407"}]}</t>
  </si>
  <si>
    <t>315164405002301440 </t>
  </si>
  <si>
    <t>@alisonlacivita Hey there! Wellcome to #yearofulysses. We on trotters, hooves, talking bells, and the subconsious!</t>
  </si>
  <si>
    <t>Fri, 22 Mar 2013 18:13:44 +0000</t>
  </si>
  <si>
    <t>315164081084583937</t>
  </si>
  <si>
    <t>http://twitter.com/CleoHanaway/statuses/315164405002301440</t>
  </si>
  <si>
    <t>{"urls":[],"hashtags":[{"text":"yearofulysses","indices":[39,53]}],"user_mentions":[{"id":16063171,"name":"Alison Lacivita","indices":[0,15],"screen_name":"alisonlacivita","id_str":"16063171"}]}</t>
  </si>
  <si>
    <t>315164081084583937 </t>
  </si>
  <si>
    <t>#yearofulysses @CleoHanaway Hola! It took me a while to remember how to Tweet.</t>
  </si>
  <si>
    <t>Fri, 22 Mar 2013 18:12:27 +0000</t>
  </si>
  <si>
    <t>http://twitter.com/alisonlacivita/statuses/315164081084583937</t>
  </si>
  <si>
    <t>{"urls":[],"hashtags":[{"text":"yearofulysses","indices":[0,14]}],"user_mentions":[{"id":550927407,"name":"Cleo Hanaway","indices":[15,27],"screen_name":"CleoHanaway","id_str":"550927407"}]}</t>
  </si>
  <si>
    <t>315164044006944769 </t>
  </si>
  <si>
    <t>@patlockley @Katherine_Ebury @CleoHanaway #yearofulysses easier to deal with a bell than his wife, perhaps?</t>
  </si>
  <si>
    <t>Fri, 22 Mar 2013 18:12:18 +0000</t>
  </si>
  <si>
    <t>315163720080822272</t>
  </si>
  <si>
    <t>http://twitter.com/PhilipKeelGeheb/statuses/315164044006944769</t>
  </si>
  <si>
    <t>{"urls":[],"hashtags":[{"text":"yearofulysses","indices":[42,56]}],"user_mentions":[{"id":18833145,"name":"patlockley","indices":[0,11],"screen_name":"patlockley","id_str":"18833145"},{"id":757509445,"name":"Katherine Ebury","indices":[12,28],"screen_name":"Katherine_Ebury","id_str":"757509445"},{"id":550927407,"name":"Cleo Hanaway","indices":[29,41],"screen_name":"CleoHanaway","id_str":"550927407"}]}</t>
  </si>
  <si>
    <t>315163807288807424 </t>
  </si>
  <si>
    <t>@Katherine_Ebury @CleoHanaway @PhilipKeelGeheb so the bell having a voice is Bloom dehumanising? #yearofulysses</t>
  </si>
  <si>
    <t>Fri, 22 Mar 2013 18:11:21 +0000</t>
  </si>
  <si>
    <t>315163144697827329</t>
  </si>
  <si>
    <t>http://twitter.com/patlockley/statuses/315163807288807424</t>
  </si>
  <si>
    <t>{"urls":[],"hashtags":[{"text":"yearofulysses","indices":[97,111]}],"user_mentions":[{"id":757509445,"name":"Katherine Ebury","indices":[0,16],"screen_name":"Katherine_Ebury","id_str":"757509445"},{"id":550927407,"name":"Cleo Hanaway","indices":[17,29],"screen_name":"CleoHanaway","id_str":"550927407"},{"id":1161000096,"name":"Philip Keel Geheber","indices":[30,46],"screen_name":"PhilipKeelGeheb","id_str":"1161000096"}]}</t>
  </si>
  <si>
    <t>315163720080822272 </t>
  </si>
  <si>
    <t>@Katherine_Ebury @CleoHanaway @PhilipKeelGeheb so suppose in circe giving a bell a voice makes sense as he deals with it? #yearofulysses</t>
  </si>
  <si>
    <t>Fri, 22 Mar 2013 18:11:00 +0000</t>
  </si>
  <si>
    <t>http://twitter.com/patlockley/statuses/315163720080822272</t>
  </si>
  <si>
    <t>{"urls":[],"hashtags":[{"text":"yearofulysses","indices":[122,136]}],"user_mentions":[{"id":757509445,"name":"Katherine Ebury","indices":[0,16],"screen_name":"Katherine_Ebury","id_str":"757509445"},{"id":550927407,"name":"Cleo Hanaway","indices":[17,29],"screen_name":"CleoHanaway","id_str":"550927407"},{"id":1161000096,"name":"Philip Keel Geheber","indices":[30,46],"screen_name":"PhilipKeelGeheb","id_str":"1161000096"}]}</t>
  </si>
  <si>
    <t>315163620856184832 </t>
  </si>
  <si>
    <t>@Katherine_Ebury @CleoHanaway @PhilipKeelGeheb I get the feeling Bloom deals with parts of things but never wholes #yearofulysses</t>
  </si>
  <si>
    <t>Fri, 22 Mar 2013 18:10:37 +0000</t>
  </si>
  <si>
    <t>http://twitter.com/patlockley/statuses/315163620856184832</t>
  </si>
  <si>
    <t>{"urls":[],"hashtags":[{"text":"yearofulysses","indices":[115,129]}],"user_mentions":[{"id":757509445,"name":"Katherine Ebury","indices":[0,16],"screen_name":"Katherine_Ebury","id_str":"757509445"},{"id":550927407,"name":"Cleo Hanaway","indices":[17,29],"screen_name":"CleoHanaway","id_str":"550927407"},{"id":1161000096,"name":"Philip Keel Geheber","indices":[30,46],"screen_name":"PhilipKeelGeheb","id_str":"1161000096"}]}</t>
  </si>
  <si>
    <t>315163509065383936 </t>
  </si>
  <si>
    <t>@CleoHanaway #yearofulysses Precisely!</t>
  </si>
  <si>
    <t>Fri, 22 Mar 2013 18:10:10 +0000</t>
  </si>
  <si>
    <t>315163248250978304</t>
  </si>
  <si>
    <t>http://twitter.com/PhilipKeelGeheb/statuses/315163509065383936</t>
  </si>
  <si>
    <t>315163507698069505 </t>
  </si>
  <si>
    <t>@cthomasmurphy c.f. The Nymph painting who comes to life weilding a poinard near Bloom's loins! #yearofulysses</t>
  </si>
  <si>
    <t>315163102981263360</t>
  </si>
  <si>
    <t>http://twitter.com/CleoHanaway/statuses/315163507698069505</t>
  </si>
  <si>
    <t>{"urls":[],"hashtags":[{"text":"yearofulysses","indices":[96,110]}],"user_mentions":[{"id":300661777,"name":"C. Thomas Murphy","indices":[0,14],"screen_name":"cthomasmurphy","id_str":"300661777"}]}</t>
  </si>
  <si>
    <t>315163442774413312 </t>
  </si>
  <si>
    <t>Du0Diva_</t>
  </si>
  <si>
    <t>Fri, 22 Mar 2013 18:09:54 +0000</t>
  </si>
  <si>
    <t>http://a0.twimg.com/profile_images/3311007731/897093254b7e925217e945e117bcc0b2_normal.jpeg</t>
  </si>
  <si>
    <t>http://twitter.com/Du0Diva_/statuses/315163442774413312</t>
  </si>
  <si>
    <t>315163270950567936 </t>
  </si>
  <si>
    <t>@PhilipKeelGeheb @CleoHanaway #yearofulysses Stephen's usually passive. his mother's apparition makes him react violently</t>
  </si>
  <si>
    <t>Fri, 22 Mar 2013 18:09:13 +0000</t>
  </si>
  <si>
    <t>315162904120930304</t>
  </si>
  <si>
    <t>http://twitter.com/PhilipKeelGeheb/statuses/315163270950567936</t>
  </si>
  <si>
    <t>{"urls":[],"hashtags":[{"text":"yearofulysses","indices":[30,44]}],"user_mentions":[{"id":1161000096,"name":"Philip Keel Geheber","indices":[0,16],"screen_name":"PhilipKeelGeheb","id_str":"1161000096"},{"id":550927407,"name":"Cleo Hanaway","indices":[17,29],"screen_name":"CleoHanaway","id_str":"550927407"}]}</t>
  </si>
  <si>
    <t>315163248250978304 </t>
  </si>
  <si>
    <t>@PhilipKeelGeheb A bit like the individual experience of reading Ulysses!? #yearofulysses</t>
  </si>
  <si>
    <t>Fri, 22 Mar 2013 18:09:08 +0000</t>
  </si>
  <si>
    <t>http://twitter.com/CleoHanaway/statuses/315163248250978304</t>
  </si>
  <si>
    <t>{"urls":[],"hashtags":[{"text":"yearofulysses","indices":[75,89]}],"user_mentions":[{"id":1161000096,"name":"Philip Keel Geheber","indices":[0,16],"screen_name":"PhilipKeelGeheb","id_str":"1161000096"}]}</t>
  </si>
  <si>
    <t>315163102981263360 </t>
  </si>
  <si>
    <t>@CleoHanaway submit to Madonna/whore dichotomy. She seems comfortable with her open sexual expression--but wielding a power #yearofulysses</t>
  </si>
  <si>
    <t>Fri, 22 Mar 2013 18:08:33 +0000</t>
  </si>
  <si>
    <t>http://twitter.com/cthomasmurphy/statuses/315163102981263360</t>
  </si>
  <si>
    <t>315162904120930304 </t>
  </si>
  <si>
    <t>@CleoHanaway #yearofulysses Circe is observer dependent? whatever subconsciously "enchants" the character</t>
  </si>
  <si>
    <t>Fri, 22 Mar 2013 18:07:46 +0000</t>
  </si>
  <si>
    <t>315161648392454144</t>
  </si>
  <si>
    <t>http://twitter.com/PhilipKeelGeheb/statuses/315162904120930304</t>
  </si>
  <si>
    <t>315162711581421568 </t>
  </si>
  <si>
    <t>@PhilipKeelGeheb @CleoHanaway @Katherine_Ebury limited gaelic googling suggests cruibe as an animal foot #yearofulysses</t>
  </si>
  <si>
    <t>Fri, 22 Mar 2013 18:07:00 +0000</t>
  </si>
  <si>
    <t>315161840910995456</t>
  </si>
  <si>
    <t>http://twitter.com/patlockley/statuses/315162711581421568</t>
  </si>
  <si>
    <t>{"urls":[],"hashtags":[{"text":"yearofulysses","indices":[105,119]}],"user_mentions":[{"id":1161000096,"name":"Philip Keel Geheber","indices":[0,16],"screen_name":"PhilipKeelGeheb","id_str":"1161000096"},{"id":550927407,"name":"Cleo Hanaway","indices":[17,29],"screen_name":"CleoHanaway","id_str":"550927407"},{"id":757509445,"name":"Katherine Ebury","indices":[30,46],"screen_name":"Katherine_Ebury","id_str":"757509445"}]}</t>
  </si>
  <si>
    <t>315162513799000064 </t>
  </si>
  <si>
    <t>lauralhny</t>
  </si>
  <si>
    <t>Fri, 22 Mar 2013 18:06:13 +0000</t>
  </si>
  <si>
    <t>http://a0.twimg.com/profile_images/2773212986/d0feffed503aa9dfed04a0636466c40d_normal.png</t>
  </si>
  <si>
    <t>http://twitter.com/lauralhny/statuses/315162513799000064</t>
  </si>
  <si>
    <t>315162275117953025 </t>
  </si>
  <si>
    <t>@CleoHanaway #yearofulysses In a way, she is already transformed. Circe is an aggressive feminine sexual goddess--but she refuses to</t>
  </si>
  <si>
    <t>Fri, 22 Mar 2013 18:05:16 +0000</t>
  </si>
  <si>
    <t>315160821573509120</t>
  </si>
  <si>
    <t>http://twitter.com/cthomasmurphy/statuses/315162275117953025</t>
  </si>
  <si>
    <t>315161948146761728 </t>
  </si>
  <si>
    <t>@PhilipKeelGeheb @patlockley @Katherine_Ebury Bloom eats a veggie lunch - gorgonzola sandwich + wine. #yearofulysses</t>
  </si>
  <si>
    <t>Fri, 22 Mar 2013 18:03:58 +0000</t>
  </si>
  <si>
    <t>315161604880752641</t>
  </si>
  <si>
    <t>http://twitter.com/CleoHanaway/statuses/315161948146761728</t>
  </si>
  <si>
    <t>{"urls":[],"hashtags":[{"text":"yearofulysses","indices":[102,116]}],"user_mentions":[{"id":1161000096,"name":"Philip Keel Geheber","indices":[0,16],"screen_name":"PhilipKeelGeheb","id_str":"1161000096"},{"id":18833145,"name":"patlockley","indices":[17,28],"screen_name":"patlockley","id_str":"18833145"},{"id":757509445,"name":"Katherine Ebury","indices":[29,45],"screen_name":"Katherine_Ebury","id_str":"757509445"}]}</t>
  </si>
  <si>
    <t>315161840910995456 </t>
  </si>
  <si>
    <t>@patlockley @CleoHanaway @Katherine_Ebury #yearofulysses "een" is the Hiberno-English diminutive: "little feet" is a good approximation</t>
  </si>
  <si>
    <t>Fri, 22 Mar 2013 18:03:32 +0000</t>
  </si>
  <si>
    <t>315161050335043584</t>
  </si>
  <si>
    <t>http://twitter.com/PhilipKeelGeheb/statuses/315161840910995456</t>
  </si>
  <si>
    <t>{"urls":[],"hashtags":[{"text":"yearofulysses","indices":[42,56]}],"user_mentions":[{"id":18833145,"name":"patlockley","indices":[0,11],"screen_name":"patlockley","id_str":"18833145"},{"id":550927407,"name":"Cleo Hanaway","indices":[12,24],"screen_name":"CleoHanaway","id_str":"550927407"},{"id":757509445,"name":"Katherine Ebury","indices":[25,41],"screen_name":"Katherine_Ebury","id_str":"757509445"}]}</t>
  </si>
  <si>
    <t>315161648392454144 </t>
  </si>
  <si>
    <t>So, in 'Circe', there is no singular Circe charcater (?). Magic is found in booze, sex.... and in the human subconscious? #yearofulysses</t>
  </si>
  <si>
    <t>Fri, 22 Mar 2013 18:02:47 +0000</t>
  </si>
  <si>
    <t>http://twitter.com/CleoHanaway/statuses/315161648392454144</t>
  </si>
  <si>
    <t>315161604880752641 </t>
  </si>
  <si>
    <t>@patlockley @Katherine_Ebury #yearofulysses but he's not as cannibalistic as the Burton lunch diners (though his tastes are nearest theirs)</t>
  </si>
  <si>
    <t>Fri, 22 Mar 2013 18:02:36 +0000</t>
  </si>
  <si>
    <t>315160095484952576</t>
  </si>
  <si>
    <t>http://twitter.com/PhilipKeelGeheb/statuses/315161604880752641</t>
  </si>
  <si>
    <t>{"urls":[],"hashtags":[{"text":"yearofulysses","indices":[29,43]}],"user_mentions":[{"id":18833145,"name":"patlockley","indices":[0,11],"screen_name":"patlockley","id_str":"18833145"},{"id":757509445,"name":"Katherine Ebury","indices":[12,28],"screen_name":"Katherine_Ebury","id_str":"757509445"}]}</t>
  </si>
  <si>
    <t>315161176935899138 </t>
  </si>
  <si>
    <t>@gersandelf Cheers for spreading the word! #yearofulysses</t>
  </si>
  <si>
    <t>Fri, 22 Mar 2013 18:00:54 +0000</t>
  </si>
  <si>
    <t>http://twitter.com/CleoHanaway/statuses/315161176935899138</t>
  </si>
  <si>
    <t>{"urls":[],"hashtags":[{"text":"yearofulysses","indices":[43,57]}],"user_mentions":[{"id":198897956,"name":"Gersande","indices":[0,11],"screen_name":"gersandelf","id_str":"198897956"}]}</t>
  </si>
  <si>
    <t>315161050335043584 </t>
  </si>
  <si>
    <t>@CleoHanaway @Katherine_Ebury crubeen is an interesting word - crub seems to mean feet, but een doesn't translate? #yearofulysses</t>
  </si>
  <si>
    <t>Fri, 22 Mar 2013 18:00:24 +0000</t>
  </si>
  <si>
    <t>315160376062902273</t>
  </si>
  <si>
    <t>http://twitter.com/patlockley/statuses/315161050335043584</t>
  </si>
  <si>
    <t>{"urls":[],"hashtags":[{"text":"yearofulysses","indices":[115,129]}],"user_mentions":[{"id":550927407,"name":"Cleo Hanaway","indices":[0,12],"screen_name":"CleoHanaway","id_str":"550927407"},{"id":757509445,"name":"Katherine Ebury","indices":[13,29],"screen_name":"Katherine_Ebury","id_str":"757509445"}]}</t>
  </si>
  <si>
    <t>315160948891582464 </t>
  </si>
  <si>
    <t>Just to let you know that there's a twitter chat on "Circe" happening right now - #yearofulysses</t>
  </si>
  <si>
    <t>Fri, 22 Mar 2013 18:00:00 +0000</t>
  </si>
  <si>
    <t>http://twitter.com/gersandelf/statuses/315160948891582464</t>
  </si>
  <si>
    <t>{"urls":[],"hashtags":[{"text":"yearofulysses","indices":[82,96]}],"user_mentions":[]}</t>
  </si>
  <si>
    <t>315160821573509120 </t>
  </si>
  <si>
    <t>@PhilipKeelGeheb @cthomasmurphy Yes. Good point. But she becomes a he (Bello)... Does she transform herself? #yearofulysses</t>
  </si>
  <si>
    <t>Fri, 22 Mar 2013 17:59:29 +0000</t>
  </si>
  <si>
    <t>315160392026451968</t>
  </si>
  <si>
    <t>http://twitter.com/CleoHanaway/statuses/315160821573509120</t>
  </si>
  <si>
    <t>{"urls":[],"hashtags":[{"text":"yearofulysses","indices":[109,123]}],"user_mentions":[{"id":1161000096,"name":"Philip Keel Geheber","indices":[0,16],"screen_name":"PhilipKeelGeheb","id_str":"1161000096"},{"id":300661777,"name":"C. Thomas Murphy","indices":[17,31],"screen_name":"cthomasmurphy","id_str":"300661777"}]}</t>
  </si>
  <si>
    <t>315160711347179520 </t>
  </si>
  <si>
    <t>canadian_irish</t>
  </si>
  <si>
    <t>Fri, 22 Mar 2013 17:59:03 +0000</t>
  </si>
  <si>
    <t>http://a0.twimg.com/profile_images/3117159568/f8226b54ebddc17c44efc8c7d4f13255_normal.jpeg</t>
  </si>
  <si>
    <t>http://twitter.com/canadian_irish/statuses/315160711347179520</t>
  </si>
  <si>
    <t>315160669387366400 </t>
  </si>
  <si>
    <t>@Katherine_Ebury it is indeterminate depending on who is being enchanted by what? [besides Bloom]
 #yearofulysses</t>
  </si>
  <si>
    <t>Fri, 22 Mar 2013 17:58:53 +0000</t>
  </si>
  <si>
    <t>315159877871878144</t>
  </si>
  <si>
    <t>http://twitter.com/PhilipKeelGeheb/statuses/315160669387366400</t>
  </si>
  <si>
    <t>{"urls":[],"hashtags":[{"text":"yearofulysses","indices":[99,113]}],"user_mentions":[{"id":757509445,"name":"Katherine Ebury","indices":[0,16],"screen_name":"Katherine_Ebury","id_str":"757509445"}]}</t>
  </si>
  <si>
    <t>315160392026451968 </t>
  </si>
  <si>
    <t>@CleoHanaway @cthomasmurphy Bella Cohen in one way, she runs the brothel; drink, music, women are the "magic" she uses
#yearofulysses</t>
  </si>
  <si>
    <t>Fri, 22 Mar 2013 17:57:47 +0000</t>
  </si>
  <si>
    <t>315159264425545729</t>
  </si>
  <si>
    <t>http://twitter.com/PhilipKeelGeheb/statuses/315160392026451968</t>
  </si>
  <si>
    <t>{"urls":[],"hashtags":[{"text":"yearofulysses","indices":[119,133]}],"user_mentions":[{"id":550927407,"name":"Cleo Hanaway","indices":[0,12],"screen_name":"CleoHanaway","id_str":"550927407"},{"id":300661777,"name":"C. Thomas Murphy","indices":[13,27],"screen_name":"cthomasmurphy","id_str":"300661777"}]}</t>
  </si>
  <si>
    <t>315160376062902273 </t>
  </si>
  <si>
    <t>@patlockley @Katherine_Ebury And he puts shoes on Zoe's hooves in 'Circe'! #yearofulysses</t>
  </si>
  <si>
    <t>Fri, 22 Mar 2013 17:57:43 +0000</t>
  </si>
  <si>
    <t>http://twitter.com/CleoHanaway/statuses/315160376062902273</t>
  </si>
  <si>
    <t>{"urls":[],"hashtags":[{"text":"yearofulysses","indices":[75,89]}],"user_mentions":[{"id":18833145,"name":"patlockley","indices":[0,11],"screen_name":"patlockley","id_str":"18833145"},{"id":757509445,"name":"Katherine Ebury","indices":[12,28],"screen_name":"Katherine_Ebury","id_str":"757509445"}]}</t>
  </si>
  <si>
    <t>315160296828334080 </t>
  </si>
  <si>
    <t>ErnaniMB</t>
  </si>
  <si>
    <t>Fri, 22 Mar 2013 17:57:24 +0000</t>
  </si>
  <si>
    <t>http://a0.twimg.com/profile_images/2187807878/ernani__normal.jpg</t>
  </si>
  <si>
    <t>http://twitter.com/ErnaniMB/statuses/315160296828334080</t>
  </si>
  <si>
    <t>315160095484952576 </t>
  </si>
  <si>
    <t>@Katherine_Ebury Bloom eats boiled trotters? I am slowly convinced he is a cannibal #yearofulysses</t>
  </si>
  <si>
    <t>Fri, 22 Mar 2013 17:56:36 +0000</t>
  </si>
  <si>
    <t>315159283346059264</t>
  </si>
  <si>
    <t>http://twitter.com/patlockley/statuses/315160095484952576</t>
  </si>
  <si>
    <t>{"urls":[],"hashtags":[{"text":"yearofulysses","indices":[84,98]}],"user_mentions":[{"id":757509445,"name":"Katherine Ebury","indices":[0,16],"screen_name":"Katherine_Ebury","id_str":"757509445"}]}</t>
  </si>
  <si>
    <t>315159729154441216 </t>
  </si>
  <si>
    <t>@Katherine_Ebury 'Men' specifically.... 'The Man-hating Ogress' (Linati Schema) #yearofulysses</t>
  </si>
  <si>
    <t>Fri, 22 Mar 2013 17:55:09 +0000</t>
  </si>
  <si>
    <t>http://twitter.com/CleoHanaway/statuses/315159729154441216</t>
  </si>
  <si>
    <t>{"urls":[],"hashtags":[{"text":"yearofulysses","indices":[80,94]}],"user_mentions":[{"id":757509445,"name":"Katherine Ebury","indices":[0,16],"screen_name":"Katherine_Ebury","id_str":"757509445"}]}</t>
  </si>
  <si>
    <t>315159610287878144 </t>
  </si>
  <si>
    <t>Fri, 22 Mar 2013 17:54:41 +0000</t>
  </si>
  <si>
    <t>http://twitter.com/2lysses/statuses/315159610287878144</t>
  </si>
  <si>
    <t>315159298441367552 </t>
  </si>
  <si>
    <t>Fri, 22 Mar 2013 17:53:26 +0000</t>
  </si>
  <si>
    <t>http://twitter.com/mvp1922/statuses/315159298441367552</t>
  </si>
  <si>
    <t>315159283346059264 </t>
  </si>
  <si>
    <t>#yearofulysses and also the idea of Circe as an enchantress who changes men into pigs/animals. Bloom's crubeen relates.</t>
  </si>
  <si>
    <t>Fri, 22 Mar 2013 17:53:23 +0000</t>
  </si>
  <si>
    <t>http://twitter.com/Katherine_Ebury/statuses/315159283346059264</t>
  </si>
  <si>
    <t>315159264425545729 </t>
  </si>
  <si>
    <t>@cthomasmurphy @PhilipKeelGeheb Who plays the role of Circe in 'Circe'?! Alcohol, Joyce, the reader, sinning, nighttime....? #yearofulysses</t>
  </si>
  <si>
    <t>Fri, 22 Mar 2013 17:53:18 +0000</t>
  </si>
  <si>
    <t>315158608478363648</t>
  </si>
  <si>
    <t>http://twitter.com/CleoHanaway/statuses/315159264425545729</t>
  </si>
  <si>
    <t>{"urls":[],"hashtags":[{"text":"yearofulysses","indices":[125,139]}],"user_mentions":[{"id":300661777,"name":"C. Thomas Murphy","indices":[0,14],"screen_name":"cthomasmurphy","id_str":"300661777"},{"id":1161000096,"name":"Philip Keel Geheber","indices":[15,31],"screen_name":"PhilipKeelGeheb","id_str":"1161000096"}]}</t>
  </si>
  <si>
    <t>315159153804988416 </t>
  </si>
  <si>
    <t>@cthomasmurphy @CleoHanaway  And drink and sex too #yearofulysses</t>
  </si>
  <si>
    <t>Fri, 22 Mar 2013 17:52:52 +0000</t>
  </si>
  <si>
    <t>http://twitter.com/PhilipKeelGeheb/statuses/315159153804988416</t>
  </si>
  <si>
    <t>{"urls":[],"hashtags":[{"text":"yearofulysses","indices":[51,65]}],"user_mentions":[{"id":300661777,"name":"C. Thomas Murphy","indices":[0,14],"screen_name":"cthomasmurphy","id_str":"300661777"},{"id":550927407,"name":"Cleo Hanaway","indices":[15,27],"screen_name":"CleoHanaway","id_str":"550927407"}]}</t>
  </si>
  <si>
    <t>315159043989712897 </t>
  </si>
  <si>
    <t>novelforum</t>
  </si>
  <si>
    <t>Fri, 22 Mar 2013 17:52:26 +0000</t>
  </si>
  <si>
    <t>http://a0.twimg.com/profile_images/2556345564/gep2xcg9vquwbre29s1n_normal.jpeg</t>
  </si>
  <si>
    <t>http://twitter.com/novelforum/statuses/315159043989712897</t>
  </si>
  <si>
    <t>315158845917888515 </t>
  </si>
  <si>
    <t>@cthomasmurphy @patlockley Fantastic! Welcome to #yearofulysses</t>
  </si>
  <si>
    <t>Fri, 22 Mar 2013 17:51:38 +0000</t>
  </si>
  <si>
    <t>315157775057575936</t>
  </si>
  <si>
    <t>http://twitter.com/CleoHanaway/statuses/315158845917888515</t>
  </si>
  <si>
    <t>{"urls":[],"hashtags":[{"text":"yearofulysses","indices":[49,63]}],"user_mentions":[{"id":300661777,"name":"C. Thomas Murphy","indices":[0,14],"screen_name":"cthomasmurphy","id_str":"300661777"},{"id":18833145,"name":"patlockley","indices":[15,26],"screen_name":"patlockley","id_str":"18833145"}]}</t>
  </si>
  <si>
    <t>315158608478363648 </t>
  </si>
  <si>
    <t>@CleoHanaway @PhilipKeelGeheb And also how quickly Circe can transform civilized men into animals. #yearofulysses</t>
  </si>
  <si>
    <t>Fri, 22 Mar 2013 17:50:42 +0000</t>
  </si>
  <si>
    <t>315158434360205312</t>
  </si>
  <si>
    <t>http://twitter.com/cthomasmurphy/statuses/315158608478363648</t>
  </si>
  <si>
    <t>{"urls":[],"hashtags":[{"text":"yearofulysses","indices":[99,113]}],"user_mentions":[{"id":550927407,"name":"Cleo Hanaway","indices":[0,12],"screen_name":"CleoHanaway","id_str":"550927407"},{"id":1161000096,"name":"Philip Keel Geheber","indices":[13,29],"screen_name":"PhilipKeelGeheb","id_str":"1161000096"}]}</t>
  </si>
  <si>
    <t>315158597086617604 </t>
  </si>
  <si>
    <t>@CleoHanaway  bit with bloom is much harder to read, but more minimal, Joyce offering less to the reader so reader does more? #yearofulysses</t>
  </si>
  <si>
    <t>Fri, 22 Mar 2013 17:50:39 +0000</t>
  </si>
  <si>
    <t>315157663715581952</t>
  </si>
  <si>
    <t>http://twitter.com/patlockley/statuses/315158597086617604</t>
  </si>
  <si>
    <t>315158441909960704 </t>
  </si>
  <si>
    <t>@CleoHanaway hard for me to say as of yet, but you could see a control loci moving in the book - first bit very poetic, light #yearofulysses</t>
  </si>
  <si>
    <t>Fri, 22 Mar 2013 17:50:02 +0000</t>
  </si>
  <si>
    <t>http://twitter.com/patlockley/statuses/315158441909960704</t>
  </si>
  <si>
    <t>315158434360205312 </t>
  </si>
  <si>
    <t>@PhilipKeelGeheb Hi! Interesting. Might this fit with Joyce's designation of 'zoology' in the Linati Schema?! Or 'pantheism'? #yearofulysses</t>
  </si>
  <si>
    <t>Fri, 22 Mar 2013 17:50:00 +0000</t>
  </si>
  <si>
    <t>315157832091705345</t>
  </si>
  <si>
    <t>http://twitter.com/CleoHanaway/statuses/315158434360205312</t>
  </si>
  <si>
    <t>315157832091705345 </t>
  </si>
  <si>
    <t>#yearofulysses lines between "civilization" and "animality" are blurred here: fits with the idea prostitutes/jews as half-castes too</t>
  </si>
  <si>
    <t>Fri, 22 Mar 2013 17:47:37 +0000</t>
  </si>
  <si>
    <t>http://twitter.com/PhilipKeelGeheb/statuses/315157832091705345</t>
  </si>
  <si>
    <t>315157775057575936 </t>
  </si>
  <si>
    <t>@CleoHanaway @patlockley Hello. I will talk some 'Circe'. I just need to catch up a little. #yearofulysses</t>
  </si>
  <si>
    <t>Fri, 22 Mar 2013 17:47:23 +0000</t>
  </si>
  <si>
    <t>http://twitter.com/cthomasmurphy/statuses/315157775057575936</t>
  </si>
  <si>
    <t>{"urls":[],"hashtags":[{"text":"yearofulysses","indices":[92,106]}],"user_mentions":[{"id":550927407,"name":"Cleo Hanaway","indices":[0,12],"screen_name":"CleoHanaway","id_str":"550927407"},{"id":18833145,"name":"patlockley","indices":[13,24],"screen_name":"patlockley","id_str":"18833145"}]}</t>
  </si>
  <si>
    <t>315157663715581952 </t>
  </si>
  <si>
    <t>@CleoHanaway @patlockley Good point! Is Joyce relinquishing control?! #yearofulysses</t>
  </si>
  <si>
    <t>Fri, 22 Mar 2013 17:46:57 +0000</t>
  </si>
  <si>
    <t>315155947280535554</t>
  </si>
  <si>
    <t>http://twitter.com/CleoHanaway/statuses/315157663715581952</t>
  </si>
  <si>
    <t>{"urls":[],"hashtags":[{"text":"yearofulysses","indices":[70,84]}],"user_mentions":[{"id":550927407,"name":"Cleo Hanaway","indices":[0,12],"screen_name":"CleoHanaway","id_str":"550927407"},{"id":18833145,"name":"patlockley","indices":[13,24],"screen_name":"patlockley","id_str":"18833145"}]}</t>
  </si>
  <si>
    <t>315157649475903488 </t>
  </si>
  <si>
    <t>Live twitter chat on Joyce happening now #yearofulysses</t>
  </si>
  <si>
    <t>Fri, 22 Mar 2013 17:46:53 +0000</t>
  </si>
  <si>
    <t>http://twitter.com/OpenJoyce/statuses/315157649475903488</t>
  </si>
  <si>
    <t>{"urls":[],"hashtags":[{"text":"yearofulysses","indices":[41,55]}],"user_mentions":[]}</t>
  </si>
  <si>
    <t>315157514356408320 </t>
  </si>
  <si>
    <t>@timos75 @sleslie hello Joyceans! please proceed to #yearofulysses forthwith!</t>
  </si>
  <si>
    <t>Fri, 22 Mar 2013 17:46:21 +0000</t>
  </si>
  <si>
    <t>timos75</t>
  </si>
  <si>
    <t>http://twitter.com/patlockley/statuses/315157514356408320</t>
  </si>
  <si>
    <t>{"urls":[],"hashtags":[{"text":"yearofulysses","indices":[52,66]}],"user_mentions":[{"id":47920975,"name":"Timos Almpanis","indices":[0,8],"screen_name":"timos75","id_str":"47920975"},{"id":3567831,"name":"Scott Leslie","indices":[9,17],"screen_name":"sleslie","id_str":"3567831"}]}</t>
  </si>
  <si>
    <t>315157378985238528 </t>
  </si>
  <si>
    <t>#yearofulysses “@mchlstvns: Draft tweet to @carlyraejepsen: http://t.co/SMIytkFeus”</t>
  </si>
  <si>
    <t>Fri, 22 Mar 2013 17:45:49 +0000</t>
  </si>
  <si>
    <t>315157113477414912</t>
  </si>
  <si>
    <t>http://twitter.com/mvp1922/statuses/315157378985238528</t>
  </si>
  <si>
    <t>{"urls":[],"hashtags":[{"text":"yearofulysses","indices":[0,14]}],"media":[{"sizes":{"orig":{"w":639,"resize":"fit","h":639},"small":{"w":340,"resize":"fit","h":340},"thumb":{"w":150,"resize":"crop","h":150},"large":{"w":639,"resize":"fit","h":639},"medium":{"w":600,"resize":"fit","h":600}},"media_url":"http://pbs.twimg.com/media/BF-puZWCQAEcCL5.jpg","type":"photo","display_url":"pic.twitter.com/SMIytkFeus","url":"http://t.co/SMIytkFeus","id":315157113481609217,"media_url_https":"https://pbs.twimg.com/media/BF-puZWCQAEcCL5.jpg","expanded_url":"http://twitter.com/mchlstvns/status/315157113477414912/photo/1","source_status_id_str":"315157113477414912","indices":[60,82],"source_status_id":315157113477414912,"id_str":"315157113481609217"}],"user_mentions":[{"id":242180541,"name":"mchlstvns","indices":[16,26],"screen_name":"mchlstvns","id_str":"242180541"},{"id":24852465,"name":"Carly Rae Jepsen","indices":[43,58],"screen_name":"carlyraejepsen","id_str":"24852465"}]}</t>
  </si>
  <si>
    <t>315157332990521345 </t>
  </si>
  <si>
    <t>@CleoHanaway #yearofulysses  i think "zoology" is there from the beginning: ln25 on: pygmy woman, gnome, crone, oaths of a man roar, warrens</t>
  </si>
  <si>
    <t>Fri, 22 Mar 2013 17:45:38 +0000</t>
  </si>
  <si>
    <t>315153352252088320</t>
  </si>
  <si>
    <t>http://twitter.com/PhilipKeelGeheb/statuses/315157332990521345</t>
  </si>
  <si>
    <t>315157243597312000 </t>
  </si>
  <si>
    <t>I'm enjoying our conversation, @patlockley .... But do you know of anyone else who might want to join in?! #yearofulysses</t>
  </si>
  <si>
    <t>Fri, 22 Mar 2013 17:45:16 +0000</t>
  </si>
  <si>
    <t>http://twitter.com/CleoHanaway/statuses/315157243597312000</t>
  </si>
  <si>
    <t>{"urls":[],"hashtags":[{"text":"yearofulysses","indices":[107,121]}],"user_mentions":[{"id":18833145,"name":"patlockley","indices":[31,42],"screen_name":"patlockley","id_str":"18833145"}]}</t>
  </si>
  <si>
    <t>315156649553850369 </t>
  </si>
  <si>
    <t>@CleoHanaway is circe a fourth wall rebellion? #yearofulysses</t>
  </si>
  <si>
    <t>Fri, 22 Mar 2013 17:42:55 +0000</t>
  </si>
  <si>
    <t>http://twitter.com/patlockley/statuses/315156649553850369</t>
  </si>
  <si>
    <t>{"urls":[],"hashtags":[{"text":"yearofulysses","indices":[47,61]}],"user_mentions":[{"id":550927407,"name":"Cleo Hanaway","indices":[0,12],"screen_name":"CleoHanaway","id_str":"550927407"}]}</t>
  </si>
  <si>
    <t>315156395622273024 </t>
  </si>
  <si>
    <t>@CleoHanaway well, why would part of a book become a play? questions who was in charge of speakers before? #yearofulysses</t>
  </si>
  <si>
    <t>Fri, 22 Mar 2013 17:41:54 +0000</t>
  </si>
  <si>
    <t>http://twitter.com/patlockley/statuses/315156395622273024</t>
  </si>
  <si>
    <t>{"urls":[],"hashtags":[{"text":"yearofulysses","indices":[107,121]}],"user_mentions":[{"id":550927407,"name":"Cleo Hanaway","indices":[0,12],"screen_name":"CleoHanaway","id_str":"550927407"}]}</t>
  </si>
  <si>
    <t>315155947280535554 </t>
  </si>
  <si>
    <t>@patlockley So it's not that words become voices or bodies.... It's that voices and bodies become words on a page?! #yearofulysses</t>
  </si>
  <si>
    <t>Fri, 22 Mar 2013 17:40:07 +0000</t>
  </si>
  <si>
    <t>315155286556037121</t>
  </si>
  <si>
    <t>http://twitter.com/CleoHanaway/statuses/315155947280535554</t>
  </si>
  <si>
    <t>{"urls":[],"hashtags":[{"text":"yearofulysses","indices":[116,130]}],"user_mentions":[{"id":18833145,"name":"patlockley","indices":[0,11],"screen_name":"patlockley","id_str":"18833145"}]}</t>
  </si>
  <si>
    <t>315155783870455809 </t>
  </si>
  <si>
    <t>@CleoHanaway @mvp1922 is it perhaps a circle? as people change name right? #yearofulysses</t>
  </si>
  <si>
    <t>Fri, 22 Mar 2013 17:39:28 +0000</t>
  </si>
  <si>
    <t>315155145853915136</t>
  </si>
  <si>
    <t>http://twitter.com/patlockley/statuses/315155783870455809</t>
  </si>
  <si>
    <t>{"urls":[],"hashtags":[{"text":"yearofulysses","indices":[75,89]}],"user_mentions":[{"id":550927407,"name":"Cleo Hanaway","indices":[0,12],"screen_name":"CleoHanaway","id_str":"550927407"},{"id":591539889,"name":"Modernist Versions","indices":[13,21],"screen_name":"mvp1922","id_str":"591539889"}]}</t>
  </si>
  <si>
    <t>315155556262346754 </t>
  </si>
  <si>
    <t>@stephenfry If you're free, we'd love you to join our Ulysses twitter chat happening right now at #yearofulysses #worthatry!</t>
  </si>
  <si>
    <t>Fri, 22 Mar 2013 17:38:34 +0000</t>
  </si>
  <si>
    <t>stephenfry</t>
  </si>
  <si>
    <t>http://twitter.com/CleoHanaway/statuses/315155556262346754</t>
  </si>
  <si>
    <t>{"urls":[],"hashtags":[{"text":"yearofulysses","indices":[98,112]},{"text":"worthatry","indices":[113,123]}],"user_mentions":[{"id":15439395,"name":"Stephen Fry","indices":[0,11],"screen_name":"stephenfry","id_str":"15439395"}]}</t>
  </si>
  <si>
    <t>315155286556037121 </t>
  </si>
  <si>
    <t>@CleoHanaway is everything a voice, so everything becomes words? Maybe that explains the typography? #yearofulysses</t>
  </si>
  <si>
    <t>Fri, 22 Mar 2013 17:37:30 +0000</t>
  </si>
  <si>
    <t>315154139166416896</t>
  </si>
  <si>
    <t>http://twitter.com/patlockley/statuses/315155286556037121</t>
  </si>
  <si>
    <t>{"urls":[],"hashtags":[{"text":"yearofulysses","indices":[101,115]}],"user_mentions":[{"id":550927407,"name":"Cleo Hanaway","indices":[0,12],"screen_name":"CleoHanaway","id_str":"550927407"}]}</t>
  </si>
  <si>
    <t>315155145853915136 </t>
  </si>
  <si>
    <t>@patlockley Yes, true. Is the anthropomorphism of the cat different to 'personification' of objects in 'Circe'? #yearofulysses @mvp1922</t>
  </si>
  <si>
    <t>Fri, 22 Mar 2013 17:36:56 +0000</t>
  </si>
  <si>
    <t>http://twitter.com/CleoHanaway/statuses/315155145853915136</t>
  </si>
  <si>
    <t>{"urls":[],"hashtags":[{"text":"yearofulysses","indices":[112,126]}],"user_mentions":[{"id":18833145,"name":"patlockley","indices":[0,11],"screen_name":"patlockley","id_str":"18833145"},{"id":591539889,"name":"Modernist Versions","indices":[127,135],"screen_name":"mvp1922","id_str":"591539889"}]}</t>
  </si>
  <si>
    <t>315154722455687171 </t>
  </si>
  <si>
    <t>@EKSwitaj @OpenJoyce  @DorothyMR @FWLeeds @FinnFordham  @pauric_h  Are you free to join us for a 'Circe' chat? - right now! #yearofulysses</t>
  </si>
  <si>
    <t>Fri, 22 Mar 2013 17:35:15 +0000</t>
  </si>
  <si>
    <t>http://twitter.com/CleoHanaway/statuses/315154722455687171</t>
  </si>
  <si>
    <t>{"urls":[],"hashtags":[{"text":"yearofulysses","indices":[124,138]}],"user_mentions":[{"id":3766981,"name":"Elizabeth Switaj","indices":[0,9],"screen_name":"EKSwitaj","id_str":"3766981"},{"id":1110051295,"name":"OpenJoyce","indices":[10,20],"screen_name":"OpenJoyce","id_str":"1110051295"},{"id":255935465,"name":"Dorothy Richardson","indices":[22,32],"screen_name":"DorothyMR","id_str":"255935465"},{"id":849243638,"name":"Finnegans Wake Leeds","indices":[33,41],"screen_name":"FWLeeds","id_str":"849243638"},{"id":297530851,"name":"Finn Fordham","indices":[42,54],"screen_name":"FinnFordham","id_str":"297530851"},{"id":29949629,"name":"Pauric Havlin","indices":[56,65],"screen_name":"pauric_h","id_str":"29949629"}]}</t>
  </si>
  <si>
    <t>315154521011671040 </t>
  </si>
  <si>
    <t>@CleoHanaway is there much anthropomorphism in Ulysses - am thinking the cat at breakfast #yearofulysses</t>
  </si>
  <si>
    <t>Fri, 22 Mar 2013 17:34:27 +0000</t>
  </si>
  <si>
    <t>http://twitter.com/patlockley/statuses/315154521011671040</t>
  </si>
  <si>
    <t>{"urls":[],"hashtags":[{"text":"yearofulysses","indices":[90,104]}],"user_mentions":[{"id":550927407,"name":"Cleo Hanaway","indices":[0,12],"screen_name":"CleoHanaway","id_str":"550927407"}]}</t>
  </si>
  <si>
    <t>315154139166416896 </t>
  </si>
  <si>
    <t>How about personification? 'The Soap', 'The Bells', 'The Chimes'... all speak - so are personified to a certain extent... #yearofulysses</t>
  </si>
  <si>
    <t>Fri, 22 Mar 2013 17:32:56 +0000</t>
  </si>
  <si>
    <t>http://twitter.com/CleoHanaway/statuses/315154139166416896</t>
  </si>
  <si>
    <t>315153672252305409 </t>
  </si>
  <si>
    <t>RT @mvp1922: Just under half an hour until @CleoHanaway leads "Circe" chat. Get ready! #yearofulysses</t>
  </si>
  <si>
    <t>Fri, 22 Mar 2013 17:31:05 +0000</t>
  </si>
  <si>
    <t>http://twitter.com/BloomsdayDublin/statuses/315153672252305409</t>
  </si>
  <si>
    <t>{"urls":[],"hashtags":[{"text":"yearofulysses","indices":[87,101]}],"user_mentions":[{"id":591539889,"name":"Modernist Versions","indices":[3,11],"screen_name":"mvp1922","id_str":"591539889"},{"id":550927407,"name":"Cleo Hanaway","indices":[43,55],"screen_name":"CleoHanaway","id_str":"550927407"}]}</t>
  </si>
  <si>
    <t>315153352252088320 </t>
  </si>
  <si>
    <t>Bloom transforms into a sniveling dog, Zoe's foot becomes a hoof.... Is this where zoology comes in?! #yearofulysses</t>
  </si>
  <si>
    <t>Fri, 22 Mar 2013 17:29:49 +0000</t>
  </si>
  <si>
    <t>http://twitter.com/CleoHanaway/statuses/315153352252088320</t>
  </si>
  <si>
    <t>315152171131879425 </t>
  </si>
  <si>
    <t>How does 'zoology' relate to 'Circe'? #yearofulysses</t>
  </si>
  <si>
    <t>Fri, 22 Mar 2013 17:25:07 +0000</t>
  </si>
  <si>
    <t>http://twitter.com/CleoHanaway/statuses/315152171131879425</t>
  </si>
  <si>
    <t>315151797826228224 </t>
  </si>
  <si>
    <t>Joyce assigns 'Circe' these symbols: zoology, personification, pantheism, magic, poison, antidote, reel #yearofulysses</t>
  </si>
  <si>
    <t>Fri, 22 Mar 2013 17:23:38 +0000</t>
  </si>
  <si>
    <t>http://twitter.com/CleoHanaway/statuses/315151797826228224</t>
  </si>
  <si>
    <t>315151279431241729 </t>
  </si>
  <si>
    <t>RT @CleoHanaway: Fresh cup of tea, biscuits at the ready. All set for some serious (and not so serious) 'Circe' chat. #yearofulysses</t>
  </si>
  <si>
    <t>Fri, 22 Mar 2013 17:21:34 +0000</t>
  </si>
  <si>
    <t>http://twitter.com/GhostProf/statuses/315151279431241729</t>
  </si>
  <si>
    <t>{"urls":[],"hashtags":[{"text":"yearofulysses","indices":[118,132]}],"user_mentions":[{"id":550927407,"name":"Cleo Hanaway","indices":[3,15],"screen_name":"CleoHanaway","id_str":"550927407"}]}</t>
  </si>
  <si>
    <t>315150985792212992 </t>
  </si>
  <si>
    <t>@alisonlacivita @ann100anna @AndrewThacker1 @BobRBogle @The_Daily_Twit Fancy weighing in on our 'Circe' chat? #yearofulysses</t>
  </si>
  <si>
    <t>Fri, 22 Mar 2013 17:20:24 +0000</t>
  </si>
  <si>
    <t>http://twitter.com/CleoHanaway/statuses/315150985792212992</t>
  </si>
  <si>
    <t>{"urls":[],"hashtags":[{"text":"yearofulysses","indices":[110,124]}],"user_mentions":[{"id":16063171,"name":"Alison Lacivita","indices":[0,15],"screen_name":"alisonlacivita","id_str":"16063171"},{"id":313188479,"name":"Ann Fallon","indices":[16,27],"screen_name":"ann100anna","id_str":"313188479"},{"id":417978809,"name":"Andrew Thacker","indices":[28,43],"screen_name":"AndrewThacker1","id_str":"417978809"},{"id":606345587,"name":"Bob R Bogle","indices":[44,54],"screen_name":"BobRBogle","id_str":"606345587"},{"id":32219245,"name":"Chrissie Van Mierlo","indices":[55,70],"screen_name":"The_Daily_Twit","id_str":"32219245"}]}</t>
  </si>
  <si>
    <t>315150389949378560 </t>
  </si>
  <si>
    <t>What about Bloom's sex - and other bodily - changes in 'Circe'? What do they say about the identity of/behind the perfomer? #yearofulysses</t>
  </si>
  <si>
    <t>Fri, 22 Mar 2013 17:18:02 +0000</t>
  </si>
  <si>
    <t>http://twitter.com/CleoHanaway/statuses/315150389949378560</t>
  </si>
  <si>
    <t>{"urls":[],"hashtags":[{"text":"yearofulysses","indices":[124,138]}],"user_mentions":[]}</t>
  </si>
  <si>
    <t>315149486638899200 </t>
  </si>
  <si>
    <t>@patlockley Joyce was particularly enamoured with Ibsen #yearofulysses</t>
  </si>
  <si>
    <t>Fri, 22 Mar 2013 17:14:27 +0000</t>
  </si>
  <si>
    <t>http://twitter.com/CleoHanaway/statuses/315149486638899200</t>
  </si>
  <si>
    <t>{"urls":[],"hashtags":[{"text":"yearofulysses","indices":[56,70]}],"user_mentions":[{"id":18833145,"name":"patlockley","indices":[0,11],"screen_name":"patlockley","id_str":"18833145"}]}</t>
  </si>
  <si>
    <t>315149204857188353 </t>
  </si>
  <si>
    <t>@patlockley Joyce not a fan of Strindberg according to this: http://t.co/TKNgtowyTN #yearofulysses</t>
  </si>
  <si>
    <t>Fri, 22 Mar 2013 17:13:20 +0000</t>
  </si>
  <si>
    <t>315148652547018752</t>
  </si>
  <si>
    <t>http://twitter.com/CleoHanaway/statuses/315149204857188353</t>
  </si>
  <si>
    <t>{"urls":[{"expanded_url":"http://hjs.ff.cuni.cz/archives/v8/essays/sayers.htm","indices":[61,83],"display_url":"hjs.ff.cuni.cz/archives/v8/es\u2026","url":"http://t.co/TKNgtowyTN"}],"hashtags":[{"text":"yearofulysses","indices":[84,98]}],"user_mentions":[{"id":18833145,"name":"patlockley","indices":[0,11],"screen_name":"patlockley","id_str":"18833145"}]}</t>
  </si>
  <si>
    <t>315149165246169088 </t>
  </si>
  <si>
    <t>RT @patlockley: #yearofulysses so what if all Ulysses is a play, and circe just written that way?</t>
  </si>
  <si>
    <t>Fri, 22 Mar 2013 17:13:10 +0000</t>
  </si>
  <si>
    <t>http://twitter.com/ProfHeatherF/statuses/315149165246169088</t>
  </si>
  <si>
    <t>{"urls":[],"hashtags":[{"text":"yearofulysses","indices":[16,30]}],"user_mentions":[{"id":18833145,"name":"patlockley","indices":[3,14],"screen_name":"patlockley","id_str":"18833145"}]}</t>
  </si>
  <si>
    <t>315148791760171008 </t>
  </si>
  <si>
    <t>To what extent is 'Circe' hallucinated by its protagonists?! @ellisjudd @Jonhinius @PhilipKeelGeheb @keatsandchapman #yearofulysses</t>
  </si>
  <si>
    <t>Fri, 22 Mar 2013 17:11:41 +0000</t>
  </si>
  <si>
    <t>http://twitter.com/CleoHanaway/statuses/315148791760171008</t>
  </si>
  <si>
    <t>{"urls":[],"hashtags":[{"text":"yearofulysses","indices":[117,131]}],"user_mentions":[{"id":234403619,"name":"Judd Staley","indices":[61,71],"screen_name":"ellisjudd","id_str":"234403619"},{"id":95621488,"name":"Jon Day","indices":[72,82],"screen_name":"Jonhinius","id_str":"95621488"},{"id":1161000096,"name":"Philip Keel Geheber","indices":[83,99],"screen_name":"PhilipKeelGeheb","id_str":"1161000096"},{"id":172340638,"name":"Matthew Creasy","indices":[100,116],"screen_name":"keatsandchapman","id_str":"172340638"}]}</t>
  </si>
  <si>
    <t>315148769782018048 </t>
  </si>
  <si>
    <t>#yearofulysses so what if all Ulysses is a play, and circe just written that way?</t>
  </si>
  <si>
    <t>Fri, 22 Mar 2013 17:11:36 +0000</t>
  </si>
  <si>
    <t>http://twitter.com/patlockley/statuses/315148769782018048</t>
  </si>
  <si>
    <t>315148652547018752 </t>
  </si>
  <si>
    <t>#yearofulysses - how much Strindberg did Joyce read, as Strindberg is legendary for his staging instructions</t>
  </si>
  <si>
    <t>Fri, 22 Mar 2013 17:11:08 +0000</t>
  </si>
  <si>
    <t>http://twitter.com/patlockley/statuses/315148652547018752</t>
  </si>
  <si>
    <t>315148486070902785 </t>
  </si>
  <si>
    <t>@CleoHanaway this is very much modern theatre though (wooster group?) #yearofulysses</t>
  </si>
  <si>
    <t>Fri, 22 Mar 2013 17:10:28 +0000</t>
  </si>
  <si>
    <t>315147980812472321</t>
  </si>
  <si>
    <t>http://twitter.com/patlockley/statuses/315148486070902785</t>
  </si>
  <si>
    <t>{"urls":[],"hashtags":[{"text":"yearofulysses","indices":[70,84]}],"user_mentions":[{"id":550927407,"name":"Cleo Hanaway","indices":[0,12],"screen_name":"CleoHanaway","id_str":"550927407"}]}</t>
  </si>
  <si>
    <t>315148055336857601 </t>
  </si>
  <si>
    <t>Compare (Circe) - http://t.co/hJNOJoJyvY to say Twelfth Night - http://t.co/5ii656Tw1X #yearofulysses</t>
  </si>
  <si>
    <t>Fri, 22 Mar 2013 17:08:46 +0000</t>
  </si>
  <si>
    <t>http://twitter.com/OpenJoyce/statuses/315148055336857601</t>
  </si>
  <si>
    <t>{"urls":[{"expanded_url":"http://www.flickr.com/photos/76886454@N02/7974394179/in/set-72157630624173658","indices":[18,40],"display_url":"flickr.com/photos/7688645\u2026","url":"http://t.co/hJNOJoJyvY"},{"expanded_url":"http://www.flickr.com/photos/76886454@N02/6902323408/in/set-72157629747422231","indices":[64,86],"display_url":"flickr.com/photos/7688645\u2026","url":"http://t.co/5ii656Tw1X"}],"hashtags":[{"text":"yearofulysses","indices":[87,101]}],"user_mentions":[]}</t>
  </si>
  <si>
    <t>315147980812472321 </t>
  </si>
  <si>
    <t>@patlockley And some household objects are give word too! What says you to that?! #yearofulysses</t>
  </si>
  <si>
    <t>Fri, 22 Mar 2013 17:08:28 +0000</t>
  </si>
  <si>
    <t>315147665665036289</t>
  </si>
  <si>
    <t>http://twitter.com/CleoHanaway/statuses/315147980812472321</t>
  </si>
  <si>
    <t>{"urls":[],"hashtags":[{"text":"yearofulysses","indices":[82,96]}],"user_mentions":[{"id":18833145,"name":"patlockley","indices":[0,11],"screen_name":"patlockley","id_str":"18833145"}]}</t>
  </si>
  <si>
    <t>315147680282210304 </t>
  </si>
  <si>
    <t>'Circe' as a play within a book? Any thoughts? @Yellworque @nickmimic @thisisallan #yearofulysses</t>
  </si>
  <si>
    <t>Fri, 22 Mar 2013 17:07:16 +0000</t>
  </si>
  <si>
    <t>http://twitter.com/CleoHanaway/statuses/315147680282210304</t>
  </si>
  <si>
    <t>{"urls":[],"hashtags":[{"text":"yearofulysses","indices":[83,97]}],"user_mentions":[{"id":220569034,"name":"Ronan Crowley","indices":[47,58],"screen_name":"Yellworque","id_str":"220569034"},{"id":22225906,"name":"Nicholas Morris","indices":[59,69],"screen_name":"nickmimic","id_str":"22225906"},{"id":260873421,"name":"Allan Johnson ","indices":[70,82],"screen_name":"thisisallan","id_str":"260873421"}]}</t>
  </si>
  <si>
    <t>315147665665036289 </t>
  </si>
  <si>
    <t>#yearofulysses layout looks like a play, but perhaps a play in which Ulysses is also a book - lots of characters (some "extras" given words)</t>
  </si>
  <si>
    <t>Fri, 22 Mar 2013 17:07:13 +0000</t>
  </si>
  <si>
    <t>http://twitter.com/patlockley/statuses/315147665665036289</t>
  </si>
  <si>
    <t>315147086742048770 </t>
  </si>
  <si>
    <t>It's layout looks like a play script... #yearofulysses</t>
  </si>
  <si>
    <t>Fri, 22 Mar 2013 17:04:55 +0000</t>
  </si>
  <si>
    <t>http://twitter.com/CleoHanaway/statuses/315147086742048770</t>
  </si>
  <si>
    <t>{"urls":[],"hashtags":[{"text":"yearofulysses","indices":[40,54]}],"user_mentions":[]}</t>
  </si>
  <si>
    <t>315146988696006657 </t>
  </si>
  <si>
    <t>Fri, 22 Mar 2013 17:04:31 +0000</t>
  </si>
  <si>
    <t>http://twitter.com/mvp1922/statuses/315146988696006657</t>
  </si>
  <si>
    <t>315146825269125120 </t>
  </si>
  <si>
    <t>Who would describe 'Circe' as a play? #yearofulysses @LiberateUlysses #joyce</t>
  </si>
  <si>
    <t>Fri, 22 Mar 2013 17:03:52 +0000</t>
  </si>
  <si>
    <t>http://twitter.com/CleoHanaway/statuses/315146825269125120</t>
  </si>
  <si>
    <t>{"urls":[],"hashtags":[{"text":"yearofulysses","indices":[38,52]},{"text":"joyce","indices":[70,76]}],"user_mentions":[{"id":1125302906,"name":"Liberate Ulysses","indices":[53,69],"screen_name":"LiberateUlysses","id_str":"1125302906"}]}</t>
  </si>
  <si>
    <t>315146521005932544 </t>
  </si>
  <si>
    <t>#yearofulysses hello :)</t>
  </si>
  <si>
    <t>Fri, 22 Mar 2013 17:02:40 +0000</t>
  </si>
  <si>
    <t>no</t>
  </si>
  <si>
    <t>http://twitter.com/patlockley/statuses/315146521005932544</t>
  </si>
  <si>
    <t>315146416400003072 </t>
  </si>
  <si>
    <t>So - let's get started... Is 'Circe' a play, film, cartoon, or just some crazy ramblings?1 #yearofulysses</t>
  </si>
  <si>
    <t>Fri, 22 Mar 2013 17:02:15 +0000</t>
  </si>
  <si>
    <t>http://twitter.com/CleoHanaway/statuses/315146416400003072</t>
  </si>
  <si>
    <t>{"urls":[],"hashtags":[{"text":"yearofulysses","indices":[91,105]}],"user_mentions":[]}</t>
  </si>
  <si>
    <t>315146071531716609 </t>
  </si>
  <si>
    <t>Welcome one and all to a (hopefully) fun-filled 'Circe' twitter chat #yearofulysses</t>
  </si>
  <si>
    <t>Fri, 22 Mar 2013 17:00:53 +0000</t>
  </si>
  <si>
    <t>http://twitter.com/CleoHanaway/statuses/315146071531716609</t>
  </si>
  <si>
    <t>{"urls":[],"hashtags":[{"text":"yearofulysses","indices":[69,83]}],"user_mentions":[]}</t>
  </si>
  <si>
    <t>315146045107605504 </t>
  </si>
  <si>
    <t>AuerbachKeller</t>
  </si>
  <si>
    <t>Take it away on Circe, @CleoHanaway ! 
 #yearofulysses</t>
  </si>
  <si>
    <t>Fri, 22 Mar 2013 17:00:46 +0000</t>
  </si>
  <si>
    <t>http://a0.twimg.com/profile_images/3340750578/16cb7013869ebf03d69cb434b82ac34a_normal.jpeg</t>
  </si>
  <si>
    <t>http://twitter.com/AuerbachKeller/statuses/315146045107605504</t>
  </si>
  <si>
    <t>{"urls":[],"hashtags":[{"text":"yearofulysses","indices":[40,54]}],"user_mentions":[{"id":550927407,"name":"Cleo Hanaway","indices":[23,35],"screen_name":"CleoHanaway","id_str":"550927407"}]}</t>
  </si>
  <si>
    <t>315145838437466112 </t>
  </si>
  <si>
    <t>@glittrgirl Join us anyway! #yearofulysses</t>
  </si>
  <si>
    <t>Fri, 22 Mar 2013 16:59:57 +0000</t>
  </si>
  <si>
    <t>glittrgirl</t>
  </si>
  <si>
    <t>315145643180060672</t>
  </si>
  <si>
    <t>http://twitter.com/CleoHanaway/statuses/315145838437466112</t>
  </si>
  <si>
    <t>{"urls":[],"hashtags":[{"text":"yearofulysses","indices":[28,42]}],"user_mentions":[{"id":14867202,"name":"Suzanne Hardy","indices":[0,11],"screen_name":"glittrgirl","id_str":"14867202"}]}</t>
  </si>
  <si>
    <t>315145724478251009 </t>
  </si>
  <si>
    <t>Fri, 22 Mar 2013 16:59:30 +0000</t>
  </si>
  <si>
    <t>http://twitter.com/OpenJoyce/statuses/315145724478251009</t>
  </si>
  <si>
    <t>315145715468873728 </t>
  </si>
  <si>
    <t>@Katherine_Ebury Cheers. Do drop in whenerv you get a spare second! #yearofulysses</t>
  </si>
  <si>
    <t>Fri, 22 Mar 2013 16:59:28 +0000</t>
  </si>
  <si>
    <t>315145291995152384</t>
  </si>
  <si>
    <t>http://twitter.com/CleoHanaway/statuses/315145715468873728</t>
  </si>
  <si>
    <t>{"urls":[],"hashtags":[{"text":"yearofulysses","indices":[68,82]}],"user_mentions":[{"id":757509445,"name":"Katherine Ebury","indices":[0,16],"screen_name":"Katherine_Ebury","id_str":"757509445"}]}</t>
  </si>
  <si>
    <t>315145581213401089 </t>
  </si>
  <si>
    <t>Fri, 22 Mar 2013 16:58:56 +0000</t>
  </si>
  <si>
    <t>http://twitter.com/patlockley/statuses/315145581213401089</t>
  </si>
  <si>
    <t>315145426372284417 </t>
  </si>
  <si>
    <t>Fresh cup of tea, biscuits at the ready. All set for some serious (and not so serious) 'Circe' chat. #yearofulysses</t>
  </si>
  <si>
    <t>Fri, 22 Mar 2013 16:58:19 +0000</t>
  </si>
  <si>
    <t>http://twitter.com/CleoHanaway/statuses/315145426372284417</t>
  </si>
  <si>
    <t>315144431751806976 </t>
  </si>
  <si>
    <t>Any #lit302 student who has made it this far in Ulysses, look out for a twitter chat about 'Circe' at #yearofulysses. Starting in 10 mins.</t>
  </si>
  <si>
    <t>Fri, 22 Mar 2013 16:54:22 +0000</t>
  </si>
  <si>
    <t>http://twitter.com/Katherine_Ebury/statuses/315144431751806976</t>
  </si>
  <si>
    <t>{"urls":[],"hashtags":[{"text":"lit302","indices":[4,11]},{"text":"yearofulysses","indices":[102,116]}],"user_mentions":[]}</t>
  </si>
  <si>
    <t>315144240051146752 </t>
  </si>
  <si>
    <t>@patlockley @alexpryce100 Ep. 15. Join us by chatting on all things brothel, booze, and theatre! (not implying anything!) #yearofulysses</t>
  </si>
  <si>
    <t>Fri, 22 Mar 2013 16:53:36 +0000</t>
  </si>
  <si>
    <t>315143380923453440</t>
  </si>
  <si>
    <t>http://twitter.com/CleoHanaway/statuses/315144240051146752</t>
  </si>
  <si>
    <t>{"urls":[],"hashtags":[{"text":"yearofulysses","indices":[122,136]}],"user_mentions":[{"id":18833145,"name":"patlockley","indices":[0,11],"screen_name":"patlockley","id_str":"18833145"},{"id":16211379,"name":"Alex Pryce","indices":[12,25],"screen_name":"alexpryce100","id_str":"16211379"}]}</t>
  </si>
  <si>
    <t>315143137272147968 </t>
  </si>
  <si>
    <t>@alexpryce100 Cheers! Please join us if you're free. #yearofulysses</t>
  </si>
  <si>
    <t>Fri, 22 Mar 2013 16:49:13 +0000</t>
  </si>
  <si>
    <t>alexpryce100</t>
  </si>
  <si>
    <t>315142785206468609</t>
  </si>
  <si>
    <t>http://twitter.com/CleoHanaway/statuses/315143137272147968</t>
  </si>
  <si>
    <t>{"urls":[],"hashtags":[{"text":"yearofulysses","indices":[53,67]}],"user_mentions":[{"id":16211379,"name":"Alex Pryce","indices":[0,13],"screen_name":"alexpryce100","id_str":"16211379"}]}</t>
  </si>
  <si>
    <t>315143110801899520 </t>
  </si>
  <si>
    <t>thec21sch</t>
  </si>
  <si>
    <t>Want to see some live digital engagement? Follow the #yearofulysses tag for a chat led by @cleohanaway on James Joyce's 'Circe'</t>
  </si>
  <si>
    <t>Fri, 22 Mar 2013 16:49:07 +0000</t>
  </si>
  <si>
    <t>http://a0.twimg.com/profile_images/3314593473/e4a80fca9ad1a1e3ed9b026f651053c4_normal.png</t>
  </si>
  <si>
    <t>http://twitter.com/thec21sch/statuses/315143110801899520</t>
  </si>
  <si>
    <t>{"urls":[],"hashtags":[{"text":"yearofulysses","indices":[53,67]}],"user_mentions":[{"id":550927407,"name":"Cleo Hanaway","indices":[90,102],"screen_name":"CleoHanaway","id_str":"550927407"}]}</t>
  </si>
  <si>
    <t>315142859554701312 </t>
  </si>
  <si>
    <t>Ready for 'Circe' chat: magic, cinema, hallucinations, sex, drunkeness, gender changes, prostitutes... Join us in 10 mins! #yearofulysses</t>
  </si>
  <si>
    <t>Fri, 22 Mar 2013 16:48:07 +0000</t>
  </si>
  <si>
    <t>http://twitter.com/CleoHanaway/statuses/315142859554701312</t>
  </si>
  <si>
    <t>315142785206468609 </t>
  </si>
  <si>
    <t>Twitter chat on Joyce's 'Circe' in about 15 mins time. @cleohanaway is leading. #yearofulysses</t>
  </si>
  <si>
    <t>Fri, 22 Mar 2013 16:47:49 +0000</t>
  </si>
  <si>
    <t>http://a0.twimg.com/profile_images/2241287339/149434_734979844579_223802198_6091058_226114707_n_normal.jpg</t>
  </si>
  <si>
    <t>http://twitter.com/alexpryce100/statuses/315142785206468609</t>
  </si>
  <si>
    <t>{"urls":[],"hashtags":[{"text":"yearofulysses","indices":[80,94]}],"user_mentions":[{"id":550927407,"name":"Cleo Hanaway","indices":[55,67],"screen_name":"CleoHanaway","id_str":"550927407"}]}</t>
  </si>
  <si>
    <t>315141595764756481 </t>
  </si>
  <si>
    <t>Fri, 22 Mar 2013 16:43:06 +0000</t>
  </si>
  <si>
    <t>http://twitter.com/CleoHanaway/statuses/315141595764756481</t>
  </si>
  <si>
    <t>315141280697032707 </t>
  </si>
  <si>
    <t>RT @mvp1922: Brush up on "Circe" here http://t.co/bcaUJeEgRr #yearofulysses</t>
  </si>
  <si>
    <t>Fri, 22 Mar 2013 16:41:51 +0000</t>
  </si>
  <si>
    <t>http://twitter.com/2lysses/statuses/315141280697032707</t>
  </si>
  <si>
    <t>{"urls":[{"expanded_url":"http://web.uvic.ca/~mvp1922/circe/","indices":[38,60],"display_url":"web.uvic.ca/~mvp1922/circe/","url":"http://t.co/bcaUJeEgRr"}],"hashtags":[{"text":"yearofulysses","indices":[61,75]}],"user_mentions":[{"id":591539889,"name":"Modernist Versions","indices":[3,11],"screen_name":"mvp1922","id_str":"591539889"}]}</t>
  </si>
  <si>
    <t>315141218470346753 </t>
  </si>
  <si>
    <t>Brush up on "Circe" here http://t.co/bcaUJeEgRr #yearofulysses</t>
  </si>
  <si>
    <t>Fri, 22 Mar 2013 16:41:36 +0000</t>
  </si>
  <si>
    <t>http://twitter.com/mvp1922/statuses/315141218470346753</t>
  </si>
  <si>
    <t>{"urls":[{"expanded_url":"http://web.uvic.ca/~mvp1922/circe/","indices":[25,47],"display_url":"web.uvic.ca/~mvp1922/circe/","url":"http://t.co/bcaUJeEgRr"}],"hashtags":[{"text":"yearofulysses","indices":[48,62]}],"user_mentions":[]}</t>
  </si>
  <si>
    <t>315140655695421441 </t>
  </si>
  <si>
    <t>Fri, 22 Mar 2013 16:39:22 +0000</t>
  </si>
  <si>
    <t>http://twitter.com/2lysses/statuses/315140655695421441</t>
  </si>
  <si>
    <t>315140581099720704 </t>
  </si>
  <si>
    <t>Just under half an hour until @CleoHanaway leads "Circe" chat. Get ready! #yearofulysses</t>
  </si>
  <si>
    <t>Fri, 22 Mar 2013 16:39:04 +0000</t>
  </si>
  <si>
    <t>http://twitter.com/mvp1922/statuses/315140581099720704</t>
  </si>
  <si>
    <t>{"urls":[],"hashtags":[{"text":"yearofulysses","indices":[74,88]}],"user_mentions":[{"id":550927407,"name":"Cleo Hanaway","indices":[30,42],"screen_name":"CleoHanaway","id_str":"550927407"}]}</t>
  </si>
  <si>
    <t>314972725066231808 </t>
  </si>
  <si>
    <t>RT @mvp1922: Cleo Hanaway (@CleoHanaway) to moderate this Friday's "Circe" chat at 10 am PDT/ 1 pm EDT/ 5 pm GMT #yearofulysses http://t.co/HtCLijLrJY</t>
  </si>
  <si>
    <t>Fri, 22 Mar 2013 05:32:04 +0000</t>
  </si>
  <si>
    <t>http://twitter.com/GhostProf/statuses/314972725066231808</t>
  </si>
  <si>
    <t>{"urls":[{"expanded_url":"http://web.uvic.ca/~mvp1922/hanaway/","indices":[128,150],"display_url":"web.uvic.ca/~mvp1922/hanaw\u2026","url":"http://t.co/HtCLijLrJY"}],"hashtags":[{"text":"yearofulysses","indices":[113,127]}],"user_mentions":[{"id":591539889,"name":"Modernist Versions","indices":[3,11],"screen_name":"mvp1922","id_str":"591539889"},{"id":550927407,"name":"Cleo Hanaway","indices":[27,39],"screen_name":"CleoHanaway","id_str":"550927407"}]}</t>
  </si>
  <si>
    <t>314972307946868736 </t>
  </si>
  <si>
    <t>Fri, 22 Mar 2013 05:30:24 +0000</t>
  </si>
  <si>
    <t>http://twitter.com/2lysses/statuses/314972307946868736</t>
  </si>
  <si>
    <t>314651310026805248 </t>
  </si>
  <si>
    <t>Join us: “@mvp1922: @CleoHanaway to moderate Friday's "Circe" chat at 10am PDT/ 1pm EDT/ 5pm GMT #yearofulysses http://t.co/u4QvK9v0tr”</t>
  </si>
  <si>
    <t>Thu, 21 Mar 2013 08:14:52 +0000</t>
  </si>
  <si>
    <t>314515433409609728</t>
  </si>
  <si>
    <t>http://twitter.com/CleoHanaway/statuses/314651310026805248</t>
  </si>
  <si>
    <t>{"urls":[{"expanded_url":"http://web.uvic.ca/~mvp1922/hanaway/","indices":[112,134],"display_url":"web.uvic.ca/~mvp1922/hanaw\u2026","url":"http://t.co/u4QvK9v0tr"}],"hashtags":[{"text":"yearofulysses","indices":[97,111]}],"user_mentions":[{"id":591539889,"name":"Modernist Versions","indices":[10,18],"screen_name":"mvp1922","id_str":"591539889"},{"id":550927407,"name":"Cleo Hanaway","indices":[20,32],"screen_name":"CleoHanaway","id_str":"550927407"}]}</t>
  </si>
  <si>
    <t>314545401485217793 </t>
  </si>
  <si>
    <t>Thu, 21 Mar 2013 01:14:02 +0000</t>
  </si>
  <si>
    <t>http://twitter.com/LiberateUlysses/statuses/314545401485217793</t>
  </si>
  <si>
    <t>314515433409609728 </t>
  </si>
  <si>
    <t>Cleo Hanaway (@CleoHanaway) to moderate this Friday's "Circe" chat at 10 am PDT/ 1 pm EDT/ 5 pm GMT #yearofulysses http://t.co/HtCLijLrJY</t>
  </si>
  <si>
    <t>Wed, 20 Mar 2013 23:14:57 +0000</t>
  </si>
  <si>
    <t>http://twitter.com/mvp1922/statuses/314515433409609728</t>
  </si>
  <si>
    <t>{"urls":[{"expanded_url":"http://web.uvic.ca/~mvp1922/hanaway/","indices":[115,137],"display_url":"web.uvic.ca/~mvp1922/hanaw\u2026","url":"http://t.co/HtCLijLrJY"}],"hashtags":[{"text":"yearofulysses","indices":[100,114]}],"user_mentions":[{"id":550927407,"name":"Cleo Hanaway","indices":[14,26],"screen_name":"CleoHanaway","id_str":"550927407"}]}</t>
  </si>
  <si>
    <t>314502464105746432 </t>
  </si>
  <si>
    <t>susie_kenna</t>
  </si>
  <si>
    <t>Wed, 20 Mar 2013 22:23:25 +0000</t>
  </si>
  <si>
    <t>http://a0.twimg.com/profile_images/2712138037/9d32a5e615ec641ecc2cb29d93e0ff78_normal.jpeg</t>
  </si>
  <si>
    <t>http://twitter.com/susie_kenna/statuses/314502464105746432</t>
  </si>
  <si>
    <t>314496360030289920 </t>
  </si>
  <si>
    <t>Wed, 20 Mar 2013 21:59:09 +0000</t>
  </si>
  <si>
    <t>http://twitter.com/mvp1922/statuses/314496360030289920</t>
  </si>
  <si>
    <t>314410396322766848 </t>
  </si>
  <si>
    <t>wadelinebaugh</t>
  </si>
  <si>
    <t>Looking forward to @mvp1922's Circe available - get all of the #YearofUlysses pdfs at the link. #ulysses http://t.co/KQq4A470gm</t>
  </si>
  <si>
    <t>Wed, 20 Mar 2013 16:17:34 +0000</t>
  </si>
  <si>
    <t>http://a0.twimg.com/profile_images/1099268754/wade_2__normal.jpg</t>
  </si>
  <si>
    <t>http://twitter.com/wadelinebaugh/statuses/314410396322766848</t>
  </si>
  <si>
    <t>{"urls":[{"expanded_url":"http://web.uvic.ca/~mvp1922/category/text-releases/","indices":[105,127],"display_url":"web.uvic.ca/~mvp1922/categ\u2026","url":"http://t.co/KQq4A470gm"}],"hashtags":[{"text":"YearofUlysses","indices":[63,77]},{"text":"ulysses","indices":[96,104]}],"user_mentions":[{"id":591539889,"name":"Modernist Versions","indices":[19,27],"screen_name":"mvp1922","id_str":"591539889"}]}</t>
  </si>
  <si>
    <t>314312075398758401 </t>
  </si>
  <si>
    <t>evanblkakonda</t>
  </si>
  <si>
    <t>Wed, 20 Mar 2013 09:46:53 +0000</t>
  </si>
  <si>
    <t>http://a0.twimg.com/profile_images/3317607671/accb4c5ab284fda37d4a94835d53b697_normal.jpeg</t>
  </si>
  <si>
    <t>http://twitter.com/evanblkakonda/statuses/314312075398758401</t>
  </si>
  <si>
    <t>314305682021163008 </t>
  </si>
  <si>
    <t>RT @mvp1922: For anyone who missed it, "Circe" is now live! Get started early at http://t.co/bcaUJeEgRr #yearofulysses</t>
  </si>
  <si>
    <t>Wed, 20 Mar 2013 09:21:28 +0000</t>
  </si>
  <si>
    <t>http://twitter.com/CleoHanaway/statuses/314305682021163008</t>
  </si>
  <si>
    <t>{"urls":[{"expanded_url":"http://web.uvic.ca/~mvp1922/circe/","indices":[81,103],"display_url":"web.uvic.ca/~mvp1922/circe/","url":"http://t.co/bcaUJeEgRr"}],"hashtags":[{"text":"yearofulysses","indices":[104,118]}],"user_mentions":[{"id":591539889,"name":"Modernist Versions","indices":[3,11],"screen_name":"mvp1922","id_str":"591539889"}]}</t>
  </si>
  <si>
    <t>313882222161694721 </t>
  </si>
  <si>
    <t>effffffff</t>
  </si>
  <si>
    <t>RT @mvp1922: For anyone who missed it, "Circe" is now live! Get started early at http://t.co/2UPXB6HOhn #yearofulysses</t>
  </si>
  <si>
    <t>Tue, 19 Mar 2013 05:18:48 +0000</t>
  </si>
  <si>
    <t>313805419367768067</t>
  </si>
  <si>
    <t>http://a0.twimg.com/profile_images/2219828452/paris09_383_normal.jpg</t>
  </si>
  <si>
    <t>http://twitter.com/effffffff/statuses/313882222161694721</t>
  </si>
  <si>
    <t>{"urls":[{"expanded_url":"http://web.uvic.ca/~mvp1922/circe/","indices":[81,103],"display_url":"web.uvic.ca/~mvp1922/circe/","url":"http://t.co/2UPXB6HOhn"}],"hashtags":[{"text":"yearofulysses","indices":[104,118]}],"user_mentions":[{"id":591539889,"name":"Modernist Versions","indices":[3,11],"screen_name":"mvp1922","id_str":"591539889"}]}</t>
  </si>
  <si>
    <t>313827775712743424 </t>
  </si>
  <si>
    <t>RT @mvp1922 For anyone who missed it, "Circe" is now live! Get started early at http://t.co/MwJc9hw2Jc #yearofulysses #ulysses</t>
  </si>
  <si>
    <t>Tue, 19 Mar 2013 01:42:27 +0000</t>
  </si>
  <si>
    <t>http://twitter.com/LiberateUlysses/statuses/313827775712743424</t>
  </si>
  <si>
    <t>{"urls":[{"expanded_url":"http://web.uvic.ca/~mvp1922/circe/","indices":[80,102],"display_url":"web.uvic.ca/~mvp1922/circe/","url":"http://t.co/MwJc9hw2Jc"}],"hashtags":[{"text":"yearofulysses","indices":[103,117]},{"text":"ulysses","indices":[118,126]}],"user_mentions":[{"id":591539889,"name":"Modernist Versions","indices":[3,11],"screen_name":"mvp1922","id_str":"591539889"}]}</t>
  </si>
  <si>
    <t>313805419367768067 </t>
  </si>
  <si>
    <t>For anyone who missed it, "Circe" is now live! Get started early at http://t.co/bcaUJeEgRr #yearofulysses</t>
  </si>
  <si>
    <t>Tue, 19 Mar 2013 00:13:36 +0000</t>
  </si>
  <si>
    <t>http://twitter.com/mvp1922/statuses/313805419367768067</t>
  </si>
  <si>
    <t>{"urls":[{"expanded_url":"http://web.uvic.ca/~mvp1922/circe/","indices":[68,90],"display_url":"web.uvic.ca/~mvp1922/circe/","url":"http://t.co/bcaUJeEgRr"}],"hashtags":[{"text":"yearofulysses","indices":[91,105]}],"user_mentions":[]}</t>
  </si>
  <si>
    <t>313159180670361600 </t>
  </si>
  <si>
    <t>MurrayDGv</t>
  </si>
  <si>
    <t>Sun, 17 Mar 2013 05:25:41 +0000</t>
  </si>
  <si>
    <t>http://a0.twimg.com/profile_images/3304756556/2c5abe8a5c4b4697d5cbb026f828cfa2_normal.jpeg</t>
  </si>
  <si>
    <t>http://twitter.com/MurrayDGv/statuses/313159180670361600</t>
  </si>
  <si>
    <t>312491336848785408 </t>
  </si>
  <si>
    <t>RT @mvp1922: After a bit of a tech delay, we now have Anne Fogarty's "Cyclops" lecture up and ready to view! #yearofulysses http://t.co/v7tQqsgs5f</t>
  </si>
  <si>
    <t>Fri, 15 Mar 2013 09:11:55 +0000</t>
  </si>
  <si>
    <t>http://twitter.com/LiberateUlysses/statuses/312491336848785408</t>
  </si>
  <si>
    <t>{"urls":[{"expanded_url":"http://web.uvic.ca/~mvp1922/fogarty/","indices":[124,146],"display_url":"web.uvic.ca/~mvp1922/fogar\u2026","url":"http://t.co/v7tQqsgs5f"}],"hashtags":[{"text":"yearofulysses","indices":[109,123]}],"user_mentions":[{"id":591539889,"name":"Modernist Versions","indices":[3,11],"screen_name":"mvp1922","id_str":"591539889"}]}</t>
  </si>
  <si>
    <t>312478020139118592 </t>
  </si>
  <si>
    <t>KennethJHickey</t>
  </si>
  <si>
    <t>Fri, 15 Mar 2013 08:19:00 +0000</t>
  </si>
  <si>
    <t>http://a0.twimg.com/profile_images/2680756036/c30e5da557df42b908bb2ac611c926dd_normal.jpeg</t>
  </si>
  <si>
    <t>http://twitter.com/KennethJHickey/statuses/312478020139118592</t>
  </si>
  <si>
    <t>312454423756566530 </t>
  </si>
  <si>
    <t>Year of Ulysses (YoU): “Circe” http://t.co/GXFcZVGOEO #yearofulysses</t>
  </si>
  <si>
    <t>Fri, 15 Mar 2013 06:45:14 +0000</t>
  </si>
  <si>
    <t>http://twitter.com/ilkhom/statuses/312454423756566530</t>
  </si>
  <si>
    <t>{"urls":[{"expanded_url":"http://web.uvic.ca/~mvp1922/","indices":[31,53],"display_url":"web.uvic.ca/~mvp1922/","url":"http://t.co/GXFcZVGOEO"}],"hashtags":[{"text":"yearofulysses","indices":[54,68]}],"user_mentions":[]}</t>
  </si>
  <si>
    <t>312442061070684160 </t>
  </si>
  <si>
    <t>After a bit of a tech delay, we now have Anne Fogarty's "Cyclops" lecture up and ready to view! #yearofulysses http://t.co/v7tQqsgs5f</t>
  </si>
  <si>
    <t>Fri, 15 Mar 2013 05:56:06 +0000</t>
  </si>
  <si>
    <t>http://twitter.com/mvp1922/statuses/312442061070684160</t>
  </si>
  <si>
    <t>{"urls":[{"expanded_url":"http://web.uvic.ca/~mvp1922/fogarty/","indices":[111,133],"display_url":"web.uvic.ca/~mvp1922/fogar\u2026","url":"http://t.co/v7tQqsgs5f"}],"hashtags":[{"text":"yearofulysses","indices":[96,110]}],"user_mentions":[]}</t>
  </si>
  <si>
    <t>312348695611985921 </t>
  </si>
  <si>
    <t>KristenIReddu</t>
  </si>
  <si>
    <t>Thu, 14 Mar 2013 23:45:06 +0000</t>
  </si>
  <si>
    <t>http://a0.twimg.com/profile_images/3306423661/3586f77c5074450533ebab0ebb9e6403_normal.jpeg</t>
  </si>
  <si>
    <t>http://twitter.com/KristenIReddu/statuses/312348695611985921</t>
  </si>
  <si>
    <t>310884931851128833 </t>
  </si>
  <si>
    <t>AlmaBrooks13</t>
  </si>
  <si>
    <t>Sun, 10 Mar 2013 22:48:38 +0000</t>
  </si>
  <si>
    <t>http://a0.twimg.com/profile_images/3314248567/a1541e9cbde100171f5af3ea3fc0d53c_normal.jpeg</t>
  </si>
  <si>
    <t>http://twitter.com/AlmaBrooks13/statuses/310884931851128833</t>
  </si>
  <si>
    <t>310765788179091457 </t>
  </si>
  <si>
    <t>RT @mvp1922: Watch @sbslote's #yearofulysses lecture, "Between Commentary and Eternity," here: http://t.co/KhFCknuRo3</t>
  </si>
  <si>
    <t>Sun, 10 Mar 2013 14:55:12 +0000</t>
  </si>
  <si>
    <t>http://twitter.com/DailyFranzen/statuses/310765788179091457</t>
  </si>
  <si>
    <t>{"urls":[{"expanded_url":"http://web.uvic.ca/~mvp1922/slote/","indices":[95,117],"display_url":"web.uvic.ca/~mvp1922/slote/","url":"http://t.co/KhFCknuRo3"}],"hashtags":[{"text":"yearofulysses","indices":[30,44]}],"user_mentions":[{"id":591539889,"name":"Modernist Versions","indices":[3,11],"screen_name":"mvp1922","id_str":"591539889"},{"id":17317136,"name":"Sam Slote","indices":[19,27],"screen_name":"sbslote","id_str":"17317136"}]}</t>
  </si>
  <si>
    <t>310738776328642562 </t>
  </si>
  <si>
    <t>Sun, 10 Mar 2013 13:07:52 +0000</t>
  </si>
  <si>
    <t>http://twitter.com/DailyDFWallace/statuses/310738776328642562</t>
  </si>
  <si>
    <t>310621364384063488 </t>
  </si>
  <si>
    <t>Sun, 10 Mar 2013 05:21:18 +0000</t>
  </si>
  <si>
    <t>http://twitter.com/benallenvevoda/statuses/310621364384063488</t>
  </si>
  <si>
    <t>310572414004256768 </t>
  </si>
  <si>
    <t>Sun, 10 Mar 2013 02:06:48 +0000</t>
  </si>
  <si>
    <t>http://twitter.com/2lysses/statuses/310572414004256768</t>
  </si>
  <si>
    <t>310307095192936448 </t>
  </si>
  <si>
    <t>Watch @sbslote's #yearofulysses lecture, "Between Commentary and Eternity," here: http://t.co/KhFCknuRo3</t>
  </si>
  <si>
    <t>Sat, 09 Mar 2013 08:32:31 +0000</t>
  </si>
  <si>
    <t>http://twitter.com/mvp1922/statuses/310307095192936448</t>
  </si>
  <si>
    <t>{"urls":[{"expanded_url":"http://web.uvic.ca/~mvp1922/slote/","indices":[82,104],"display_url":"web.uvic.ca/~mvp1922/slote/","url":"http://t.co/KhFCknuRo3"}],"hashtags":[{"text":"yearofulysses","indices":[17,31]}],"user_mentions":[{"id":17317136,"name":"Sam Slote","indices":[6,14],"screen_name":"sbslote","id_str":"17317136"}]}</t>
  </si>
  <si>
    <t>310072098636853249 </t>
  </si>
  <si>
    <t>omribloch6</t>
  </si>
  <si>
    <t>Fri, 08 Mar 2013 16:58:43 +0000</t>
  </si>
  <si>
    <t>http://a0.twimg.com/profile_images/3315742732/84a936e051b922ac0ed43b9d0aa3558a_normal.jpeg</t>
  </si>
  <si>
    <t>http://twitter.com/omribloch6/statuses/310072098636853249</t>
  </si>
  <si>
    <t>309203809060667392 </t>
  </si>
  <si>
    <t>s_fultonv</t>
  </si>
  <si>
    <t>Wed, 06 Mar 2013 07:28:27 +0000</t>
  </si>
  <si>
    <t>http://a0.twimg.com/profile_images/3300061854/a7ec472e0e0e226340769f64c3e482d4_normal.jpeg</t>
  </si>
  <si>
    <t>http://twitter.com/s_fultonv/statuses/309203809060667392</t>
  </si>
  <si>
    <t>308401855925477378 </t>
  </si>
  <si>
    <t>Open sesame! Distance learning resources for Joyce. Follow @OpenJoyce Coming soon: MOOCow #joyce #yearofulysses http://t.co/piug1RIZp2</t>
  </si>
  <si>
    <t>Mon, 04 Mar 2013 02:21:46 +0000</t>
  </si>
  <si>
    <t>http://twitter.com/Yellworque/statuses/308401855925477378</t>
  </si>
  <si>
    <t>{"urls":[{"expanded_url":"http://openjoyce.com/","indices":[112,134],"display_url":"openjoyce.com","url":"http://t.co/piug1RIZp2"}],"hashtags":[{"text":"joyce","indices":[90,96]},{"text":"yearofulysses","indices":[97,111]}],"user_mentions":[{"id":1110051295,"name":"OpenJoyce","indices":[59,69],"screen_name":"OpenJoyce","id_str":"1110051295"}]}</t>
  </si>
  <si>
    <t>308268709762445313 </t>
  </si>
  <si>
    <t>@AmandaSigler13 brings sexy (modernism) back. http://t.co/pJ3iWMzVFW #yearofulysses</t>
  </si>
  <si>
    <t>Sun, 03 Mar 2013 17:32:42 +0000</t>
  </si>
  <si>
    <t>AmandaSigler13</t>
  </si>
  <si>
    <t>http://twitter.com/Yellworque/statuses/308268709762445313</t>
  </si>
  <si>
    <t>{"urls":[{"expanded_url":"http://web.uvic.ca/~mvp1922/asigler/","indices":[46,68],"display_url":"web.uvic.ca/~mvp1922/asigl\u2026","url":"http://t.co/pJ3iWMzVFW"}],"hashtags":[{"text":"yearofulysses","indices":[69,83]}],"user_mentions":[{"id":307339146,"name":"Amanda Sigler","indices":[0,15],"screen_name":"AmandaSigler13","id_str":"307339146"}]}</t>
  </si>
  <si>
    <t>308100662225424384 </t>
  </si>
  <si>
    <t>Ka_Mandaf</t>
  </si>
  <si>
    <t>Sun, 03 Mar 2013 06:24:56 +0000</t>
  </si>
  <si>
    <t>http://a0.twimg.com/profile_images/3320691195/1a342e436361488c330552178a753f94_normal.jpeg</t>
  </si>
  <si>
    <t>http://twitter.com/Ka_Mandaf/statuses/308100662225424384</t>
  </si>
  <si>
    <t>307663254388355072 </t>
  </si>
  <si>
    <t>#yearofulysses Oxen is a carnival haunted house ride. Emerging, we're in an alien universe, and we never leave it again. #Ulysses</t>
  </si>
  <si>
    <t>Sat, 02 Mar 2013 01:26:50 +0000</t>
  </si>
  <si>
    <t>http://twitter.com/BobRBogle/statuses/307663254388355072</t>
  </si>
  <si>
    <t>{"urls":[],"hashtags":[{"text":"yearofulysses","indices":[0,14]},{"text":"Ulysses","indices":[121,129]}],"user_mentions":[]}</t>
  </si>
  <si>
    <t>307661838089338880 </t>
  </si>
  <si>
    <t>#yearofulysses BUT placing Oxen in context of all that follows, I'm more forgiving. All pretension that this is a "novel" is dead. #Ulysses</t>
  </si>
  <si>
    <t>Sat, 02 Mar 2013 01:21:12 +0000</t>
  </si>
  <si>
    <t>http://twitter.com/BobRBogle/statuses/307661838089338880</t>
  </si>
  <si>
    <t>{"urls":[],"hashtags":[{"text":"yearofulysses","indices":[0,14]},{"text":"Ulysses","indices":[131,139]}],"user_mentions":[]}</t>
  </si>
  <si>
    <t>307659595596324864 </t>
  </si>
  <si>
    <t>#yearofulysses Heresy perhaps 2 suggest Oxen reveals more abt the fondness #JamesJoyce had 4 his library than abt English ontogeny. #Ulysses</t>
  </si>
  <si>
    <t>Sat, 02 Mar 2013 01:12:18 +0000</t>
  </si>
  <si>
    <t>http://twitter.com/BobRBogle/statuses/307659595596324864</t>
  </si>
  <si>
    <t>{"urls":[],"hashtags":[{"text":"yearofulysses","indices":[0,14]},{"text":"JamesJoyce","indices":[75,86]},{"text":"Ulysses","indices":[132,140]}],"user_mentions":[]}</t>
  </si>
  <si>
    <t>307658161530224640 </t>
  </si>
  <si>
    <t>#yearofulysses Currently rewriting my own novel. If I were rewriting Oxen, unconvinced (so far) I wouldnt chuck it &amp;amp; start over. #Ulysses</t>
  </si>
  <si>
    <t>Sat, 02 Mar 2013 01:06:36 +0000</t>
  </si>
  <si>
    <t>http://twitter.com/BobRBogle/statuses/307658161530224640</t>
  </si>
  <si>
    <t>{"urls":[],"hashtags":[{"text":"yearofulysses","indices":[0,14]},{"text":"Ulysses","indices":[133,141]}],"user_mentions":[]}</t>
  </si>
  <si>
    <t>307657528332931072 </t>
  </si>
  <si>
    <t>#yearofulysses Seems like participants also found this ep 2B especially difficult. Could spend a long time dissecting this one. #Ulysses</t>
  </si>
  <si>
    <t>Sat, 02 Mar 2013 01:04:05 +0000</t>
  </si>
  <si>
    <t>http://twitter.com/BobRBogle/statuses/307657528332931072</t>
  </si>
  <si>
    <t>{"urls":[],"hashtags":[{"text":"yearofulysses","indices":[0,14]},{"text":"Ulysses","indices":[128,136]}],"user_mentions":[]}</t>
  </si>
  <si>
    <t>307657125780406273 </t>
  </si>
  <si>
    <t>#yearofulysses Sorry couldnt come 2 Oxen bbq today. Currently bogged down in that ep: harder than I remember from prev reads. #Ulysses</t>
  </si>
  <si>
    <t>Sat, 02 Mar 2013 01:02:29 +0000</t>
  </si>
  <si>
    <t>http://twitter.com/BobRBogle/statuses/307657125780406273</t>
  </si>
  <si>
    <t>{"urls":[],"hashtags":[{"text":"yearofulysses","indices":[0,14]},{"text":"Ulysses","indices":[126,134]}],"user_mentions":[]}</t>
  </si>
  <si>
    <t>307601210834296832 </t>
  </si>
  <si>
    <t>RT @alisonlacivita SD is pro-life, yo. #yearofulysses</t>
  </si>
  <si>
    <t>Fri, 01 Mar 2013 21:20:18 +0000</t>
  </si>
  <si>
    <t>http://twitter.com/Yellworque/statuses/307601210834296832</t>
  </si>
  <si>
    <t>{"urls":[],"hashtags":[{"text":"yearofulysses","indices":[39,53]}],"user_mentions":[{"id":16063171,"name":"Alison Lacivita","indices":[3,18],"screen_name":"alisonlacivita","id_str":"16063171"}]}</t>
  </si>
  <si>
    <t>307596240495988736 </t>
  </si>
  <si>
    <t>Many thanks to @PhilipKeelGeheb for moderating and to all participants of this week's #yearofulysses chat on "Oxen of the Sun."</t>
  </si>
  <si>
    <t>Fri, 01 Mar 2013 21:00:33 +0000</t>
  </si>
  <si>
    <t>http://twitter.com/mvp1922/statuses/307596240495988736</t>
  </si>
  <si>
    <t>{"urls":[],"hashtags":[{"text":"yearofulysses","indices":[86,100]}],"user_mentions":[{"id":1161000096,"name":"Philip Keel Geheber","indices":[15,31],"screen_name":"PhilipKeelGeheb","id_str":"1161000096"}]}</t>
  </si>
  <si>
    <t>307594030659817472 </t>
  </si>
  <si>
    <t>Did I miss #yearofulysses ? sorry, stuck at work. Look forward to catching up!!</t>
  </si>
  <si>
    <t>Fri, 01 Mar 2013 20:51:46 +0000</t>
  </si>
  <si>
    <t>http://twitter.com/cthomasmurphy/statuses/307594030659817472</t>
  </si>
  <si>
    <t>307581251794124800 </t>
  </si>
  <si>
    <t>@PhilipKeelGeheb #yearofulysses What are some problems teaching Oxen?</t>
  </si>
  <si>
    <t>Fri, 01 Mar 2013 20:00:59 +0000</t>
  </si>
  <si>
    <t>307580092920516609</t>
  </si>
  <si>
    <t>http://twitter.com/alisonlacivita/statuses/307581251794124800</t>
  </si>
  <si>
    <t>307580814634389505 </t>
  </si>
  <si>
    <t>#yearofulysses Thanks everyone who was able to drop in and chat. For everyone who had to go teach hope it went well!</t>
  </si>
  <si>
    <t>Fri, 01 Mar 2013 19:59:15 +0000</t>
  </si>
  <si>
    <t>http://twitter.com/PhilipKeelGeheb/statuses/307580814634389505</t>
  </si>
  <si>
    <t>307580441974689792 </t>
  </si>
  <si>
    <t>#yearofulysses Absinthe the lot. Denzille lane this way.</t>
  </si>
  <si>
    <t>Fri, 01 Mar 2013 19:57:46 +0000</t>
  </si>
  <si>
    <t>http://twitter.com/PhilipKeelGeheb/statuses/307580441974689792</t>
  </si>
  <si>
    <t>307580092920516609 </t>
  </si>
  <si>
    <t>#yearofulysses Mead of our fathers for the Ubermensch. Five Number ones!</t>
  </si>
  <si>
    <t>Fri, 01 Mar 2013 19:56:23 +0000</t>
  </si>
  <si>
    <t>http://twitter.com/PhilipKeelGeheb/statuses/307580092920516609</t>
  </si>
  <si>
    <t>307579487946678272 </t>
  </si>
  <si>
    <t>#yearofulysses  10-ish minutes to say what you want about Oxen!</t>
  </si>
  <si>
    <t>Fri, 01 Mar 2013 19:53:59 +0000</t>
  </si>
  <si>
    <t>http://twitter.com/PhilipKeelGeheb/statuses/307579487946678272</t>
  </si>
  <si>
    <t>307579343763292160 </t>
  </si>
  <si>
    <t>#yearofulysses I think it's important in the midst of a book in Hiberno-English we have a "history" of how the language got to that stage</t>
  </si>
  <si>
    <t>Fri, 01 Mar 2013 19:53:24 +0000</t>
  </si>
  <si>
    <t>http://twitter.com/PhilipKeelGeheb/statuses/307579343763292160</t>
  </si>
  <si>
    <t>307578795756498945 </t>
  </si>
  <si>
    <t>@PhilipKeelGeheb @CleoHanaway @alisonlacivita #yearofulysses the OE "Thole" (ln 75). in Beowulf intro Heaney says he heard this as a kid</t>
  </si>
  <si>
    <t>Fri, 01 Mar 2013 19:51:14 +0000</t>
  </si>
  <si>
    <t>307578532660387840</t>
  </si>
  <si>
    <t>http://twitter.com/PhilipKeelGeheb/statuses/307578795756498945</t>
  </si>
  <si>
    <t>{"urls":[],"hashtags":[{"text":"yearofulysses","indices":[46,60]}],"user_mentions":[{"id":1161000096,"name":"Philip Keel Geheber","indices":[0,16],"screen_name":"PhilipKeelGeheb","id_str":"1161000096"},{"id":550927407,"name":"Cleo Hanaway","indices":[17,29],"screen_name":"CleoHanaway","id_str":"550927407"},{"id":16063171,"name":"Alison Lacivita","indices":[30,45],"screen_name":"alisonlacivita","id_str":"16063171"}]}</t>
  </si>
  <si>
    <t>307577718516621312 </t>
  </si>
  <si>
    <t>@PhilipKeelGeheb @alisonlacivita #yearofulysses Interesting... Shakespeare, tundish...?!</t>
  </si>
  <si>
    <t>Fri, 01 Mar 2013 19:46:57 +0000</t>
  </si>
  <si>
    <t>307574904134459392</t>
  </si>
  <si>
    <t>http://twitter.com/CleoHanaway/statuses/307577718516621312</t>
  </si>
  <si>
    <t>{"urls":[],"hashtags":[{"text":"yearofulysses","indices":[33,47]}],"user_mentions":[{"id":1161000096,"name":"Philip Keel Geheber","indices":[0,16],"screen_name":"PhilipKeelGeheb","id_str":"1161000096"},{"id":16063171,"name":"Alison Lacivita","indices":[17,32],"screen_name":"alisonlacivita","id_str":"16063171"}]}</t>
  </si>
  <si>
    <t>307577118974427136 </t>
  </si>
  <si>
    <t>#yearofulysses @alisonlacivita @CleoHanaway and so much of Irish culture had been irrevocably conditioned by the English language</t>
  </si>
  <si>
    <t>Fri, 01 Mar 2013 19:44:34 +0000</t>
  </si>
  <si>
    <t>http://twitter.com/PhilipKeelGeheb/statuses/307577118974427136</t>
  </si>
  <si>
    <t>{"urls":[],"hashtags":[{"text":"yearofulysses","indices":[0,14]}],"user_mentions":[{"id":16063171,"name":"Alison Lacivita","indices":[15,30],"screen_name":"alisonlacivita","id_str":"16063171"},{"id":550927407,"name":"Cleo Hanaway","indices":[31,43],"screen_name":"CleoHanaway","id_str":"550927407"}]}</t>
  </si>
  <si>
    <t>307576900916748288 </t>
  </si>
  <si>
    <t>#yearofulysses Would to God that foresight had but remembered me to take my cloak along!</t>
  </si>
  <si>
    <t>Fri, 01 Mar 2013 19:43:42 +0000</t>
  </si>
  <si>
    <t>http://twitter.com/PhilipKeelGeheb/statuses/307576900916748288</t>
  </si>
  <si>
    <t>307576260501073920 </t>
  </si>
  <si>
    <t>@alisonlacivita @CleoHanaway #yearofulysses not a burn. Joyce seems to always skirt around language revival, but promotes cultural rev.</t>
  </si>
  <si>
    <t>Fri, 01 Mar 2013 19:41:09 +0000</t>
  </si>
  <si>
    <t>307575836482076673</t>
  </si>
  <si>
    <t>http://twitter.com/PhilipKeelGeheb/statuses/307576260501073920</t>
  </si>
  <si>
    <t>{"urls":[],"hashtags":[{"text":"yearofulysses","indices":[29,43]}],"user_mentions":[{"id":16063171,"name":"Alison Lacivita","indices":[0,15],"screen_name":"alisonlacivita","id_str":"16063171"},{"id":550927407,"name":"Cleo Hanaway","indices":[16,28],"screen_name":"CleoHanaway","id_str":"550927407"}]}</t>
  </si>
  <si>
    <t>307575836482076673 </t>
  </si>
  <si>
    <t>@PhilipKeelGeheb @CleoHanaway #yearofulysses OOOOOOH burn</t>
  </si>
  <si>
    <t>Fri, 01 Mar 2013 19:39:28 +0000</t>
  </si>
  <si>
    <t>http://twitter.com/alisonlacivita/statuses/307575836482076673</t>
  </si>
  <si>
    <t>307574904134459392 </t>
  </si>
  <si>
    <t>@CleoHanaway @alisonlacivita #yearofulysses I think it certainly does. Does focus of English language mean Irish lang revival is irrelevant?</t>
  </si>
  <si>
    <t>Fri, 01 Mar 2013 19:35:46 +0000</t>
  </si>
  <si>
    <t>307574416215244801</t>
  </si>
  <si>
    <t>http://twitter.com/PhilipKeelGeheb/statuses/307574904134459392</t>
  </si>
  <si>
    <t>{"urls":[],"hashtags":[{"text":"yearofulysses","indices":[29,43]}],"user_mentions":[{"id":550927407,"name":"Cleo Hanaway","indices":[0,12],"screen_name":"CleoHanaway","id_str":"550927407"},{"id":16063171,"name":"Alison Lacivita","indices":[13,28],"screen_name":"alisonlacivita","id_str":"16063171"}]}</t>
  </si>
  <si>
    <t>307574416215244801 </t>
  </si>
  <si>
    <t>@alisonlacivita @philipkeelgeheb #yearofulysses Yes - linguistic and cultural growth. Does this tie-in with/parody Irish Revival?</t>
  </si>
  <si>
    <t>Fri, 01 Mar 2013 19:33:49 +0000</t>
  </si>
  <si>
    <t>307573082233643008</t>
  </si>
  <si>
    <t>http://twitter.com/CleoHanaway/statuses/307574416215244801</t>
  </si>
  <si>
    <t>{"urls":[],"hashtags":[{"text":"yearofulysses","indices":[33,47]}],"user_mentions":[{"id":16063171,"name":"Alison Lacivita","indices":[0,15],"screen_name":"alisonlacivita","id_str":"16063171"},{"id":1161000096,"name":"Philip Keel Geheber","indices":[16,32],"screen_name":"PhilipKeelGeheb","id_str":"1161000096"}]}</t>
  </si>
  <si>
    <t>307574254344474625 </t>
  </si>
  <si>
    <t>#yearofulysses does it ultimately seem that Joyce is ambivalent about the future, with the chaos, slang, pidgin etc that ends the episode?</t>
  </si>
  <si>
    <t>Fri, 01 Mar 2013 19:33:11 +0000</t>
  </si>
  <si>
    <t>http://twitter.com/PhilipKeelGeheb/statuses/307574254344474625</t>
  </si>
  <si>
    <t>307573997640491008 </t>
  </si>
  <si>
    <t>@alisonlacivita #yearofulysses It's a kind of double feedback loop: both language and the nation cause the other to evovle</t>
  </si>
  <si>
    <t>Fri, 01 Mar 2013 19:32:10 +0000</t>
  </si>
  <si>
    <t>http://twitter.com/PhilipKeelGeheb/statuses/307573997640491008</t>
  </si>
  <si>
    <t>307573585256534017 </t>
  </si>
  <si>
    <t>@PhilipKeelGeheb @alisonlacivita #yearofulysses been to most effectively be lead</t>
  </si>
  <si>
    <t>Fri, 01 Mar 2013 19:30:31 +0000</t>
  </si>
  <si>
    <t>307573473193119746</t>
  </si>
  <si>
    <t>http://twitter.com/PhilipKeelGeheb/statuses/307573585256534017</t>
  </si>
  <si>
    <t>307573473193119746 </t>
  </si>
  <si>
    <t>@PhilipKeelGeheb @alisonlacivita #yearofulysses for all the episode's talk about the nation's prosperity/future it has to know where it's</t>
  </si>
  <si>
    <t>Fri, 01 Mar 2013 19:30:05 +0000</t>
  </si>
  <si>
    <t>307572680624861184</t>
  </si>
  <si>
    <t>http://twitter.com/PhilipKeelGeheb/statuses/307573473193119746</t>
  </si>
  <si>
    <t>307573082233643008 </t>
  </si>
  <si>
    <t>@PhilipKeelGeheb #yearofulysses Nicely put! And nations grow along with their language?</t>
  </si>
  <si>
    <t>Fri, 01 Mar 2013 19:28:31 +0000</t>
  </si>
  <si>
    <t>http://twitter.com/alisonlacivita/statuses/307573082233643008</t>
  </si>
  <si>
    <t>307572798199582722 </t>
  </si>
  <si>
    <t>@alisonlacivita #yearofulysses right, but I was asking what you thought</t>
  </si>
  <si>
    <t>Fri, 01 Mar 2013 19:27:24 +0000</t>
  </si>
  <si>
    <t>307572386646069248</t>
  </si>
  <si>
    <t>http://twitter.com/PhilipKeelGeheb/statuses/307572798199582722</t>
  </si>
  <si>
    <t>307572680624861184 </t>
  </si>
  <si>
    <t>#yearofulysses @alisonlacivita  Oxen illustrates the wonder &amp;amp; mystery of how language develops just as the fetus grows out of 1 sperm/1ovum</t>
  </si>
  <si>
    <t>Fri, 01 Mar 2013 19:26:56 +0000</t>
  </si>
  <si>
    <t>http://twitter.com/PhilipKeelGeheb/statuses/307572680624861184</t>
  </si>
  <si>
    <t>{"urls":[],"hashtags":[{"text":"yearofulysses","indices":[0,14]}],"user_mentions":[{"id":16063171,"name":"Alison Lacivita","indices":[15,30],"screen_name":"alisonlacivita","id_str":"16063171"}]}</t>
  </si>
  <si>
    <t>307572386646069248 </t>
  </si>
  <si>
    <t>@PhilipKeelGeheb #yearofulysses That's what I said?</t>
  </si>
  <si>
    <t>Fri, 01 Mar 2013 19:25:46 +0000</t>
  </si>
  <si>
    <t>307571812584271872</t>
  </si>
  <si>
    <t>http://twitter.com/alisonlacivita/statuses/307572386646069248</t>
  </si>
  <si>
    <t>307572289283715072 </t>
  </si>
  <si>
    <t>@alisonlacivita #yearofulysses should we care about the antecedents of and styles through which our language has evolved?</t>
  </si>
  <si>
    <t>Fri, 01 Mar 2013 19:25:22 +0000</t>
  </si>
  <si>
    <t>307570686975696896</t>
  </si>
  <si>
    <t>http://twitter.com/PhilipKeelGeheb/statuses/307572289283715072</t>
  </si>
  <si>
    <t>307572282371481601 </t>
  </si>
  <si>
    <t>#yearofulysses I am more confused by Twitter than I am by Oxen, frankly.</t>
  </si>
  <si>
    <t>Fri, 01 Mar 2013 19:25:21 +0000</t>
  </si>
  <si>
    <t>http://twitter.com/alisonlacivita/statuses/307572282371481601</t>
  </si>
  <si>
    <t>307571812584271872 </t>
  </si>
  <si>
    <t>@alisonlacivita #yearofulysses It mocks them, but some form of state institutions, family etc are needed to maintain modern civic life</t>
  </si>
  <si>
    <t>Fri, 01 Mar 2013 19:23:29 +0000</t>
  </si>
  <si>
    <t>307571215634141185</t>
  </si>
  <si>
    <t>http://twitter.com/PhilipKeelGeheb/statuses/307571812584271872</t>
  </si>
  <si>
    <t>307571800752140288 </t>
  </si>
  <si>
    <t>@PhilipKeelGeheb #yearofulysses I hope so! Maybe I should try midwifery... Although I imagine techniques have changed since 1904!</t>
  </si>
  <si>
    <t>Fri, 01 Mar 2013 19:23:26 +0000</t>
  </si>
  <si>
    <t>307571428717387776</t>
  </si>
  <si>
    <t>http://twitter.com/CleoHanaway/statuses/307571800752140288</t>
  </si>
  <si>
    <t>307571428717387776 </t>
  </si>
  <si>
    <t>@CleoHanaway @alisonlacivita #yearofulysses how will Oxen help you get a job, Cleo?</t>
  </si>
  <si>
    <t>Fri, 01 Mar 2013 19:21:57 +0000</t>
  </si>
  <si>
    <t>307571015356129280</t>
  </si>
  <si>
    <t>http://twitter.com/PhilipKeelGeheb/statuses/307571428717387776</t>
  </si>
  <si>
    <t>307571270747303936 </t>
  </si>
  <si>
    <t>@alisonlacivita I have got a lot of insights from following these tweet chats.....was not going to miss Philips one #yearofulysses</t>
  </si>
  <si>
    <t>Fri, 01 Mar 2013 19:21:20 +0000</t>
  </si>
  <si>
    <t>307570393605099520</t>
  </si>
  <si>
    <t>http://twitter.com/susie_kenna/statuses/307571270747303936</t>
  </si>
  <si>
    <t>{"urls":[],"hashtags":[{"text":"yearofulysses","indices":[116,130]}],"user_mentions":[{"id":16063171,"name":"Alison Lacivita","indices":[0,15],"screen_name":"alisonlacivita","id_str":"16063171"}]}</t>
  </si>
  <si>
    <t>307571215634141185 </t>
  </si>
  <si>
    <t>@PhilipKeelGeheb #yearofulysses Both? It satirizes the orgs/institutions of the state, but also shows how such needs to be for civic life?</t>
  </si>
  <si>
    <t>Fri, 01 Mar 2013 19:21:06 +0000</t>
  </si>
  <si>
    <t>307570045280731137</t>
  </si>
  <si>
    <t>http://twitter.com/alisonlacivita/statuses/307571215634141185</t>
  </si>
  <si>
    <t>307571015356129280 </t>
  </si>
  <si>
    <t>#yearofulysses I'm here - but attempting to write a job application whilst keeping an eye on 'Oxen' tweets! @alisonlacivita</t>
  </si>
  <si>
    <t>Fri, 01 Mar 2013 19:20:19 +0000</t>
  </si>
  <si>
    <t>http://twitter.com/CleoHanaway/statuses/307571015356129280</t>
  </si>
  <si>
    <t>{"urls":[],"hashtags":[{"text":"yearofulysses","indices":[0,14]}],"user_mentions":[{"id":16063171,"name":"Alison Lacivita","indices":[108,123],"screen_name":"alisonlacivita","id_str":"16063171"}]}</t>
  </si>
  <si>
    <t>307570686975696896 </t>
  </si>
  <si>
    <t>#yearofulysses One of the points of this os to figure out WHY we should read Ulysses/care. Whats impt about Oxen? Why bother?</t>
  </si>
  <si>
    <t>Fri, 01 Mar 2013 19:19:00 +0000</t>
  </si>
  <si>
    <t>http://twitter.com/alisonlacivita/statuses/307570686975696896</t>
  </si>
  <si>
    <t>307570393605099520 </t>
  </si>
  <si>
    <t>@susie_kenna #yearofulysses Woot woot!! Susie for the win!!</t>
  </si>
  <si>
    <t>Fri, 01 Mar 2013 19:17:50 +0000</t>
  </si>
  <si>
    <t>307569959670800384</t>
  </si>
  <si>
    <t>http://twitter.com/alisonlacivita/statuses/307570393605099520</t>
  </si>
  <si>
    <t>{"urls":[],"hashtags":[{"text":"yearofulysses","indices":[13,27]}],"user_mentions":[{"id":722191736,"name":"Susie Kenna","indices":[0,12],"screen_name":"susie_kenna","id_str":"722191736"}]}</t>
  </si>
  <si>
    <t>307570269743091712 </t>
  </si>
  <si>
    <t>@susie_kenna #yearofulysses Susie, what's your favorite parodic section in Oxen?</t>
  </si>
  <si>
    <t>Fri, 01 Mar 2013 19:17:21 +0000</t>
  </si>
  <si>
    <t>http://twitter.com/PhilipKeelGeheb/statuses/307570269743091712</t>
  </si>
  <si>
    <t>307570045280731137 </t>
  </si>
  <si>
    <t>@alisonlacivita #yearofulysses right,but does it simply satirize "progress" as such or affirm a necessity for states to sustain themselves?</t>
  </si>
  <si>
    <t>Fri, 01 Mar 2013 19:16:27 +0000</t>
  </si>
  <si>
    <t>307568516721164289</t>
  </si>
  <si>
    <t>http://twitter.com/PhilipKeelGeheb/statuses/307570045280731137</t>
  </si>
  <si>
    <t>307569959670800384 </t>
  </si>
  <si>
    <t>"ovoblastic gestation!!!" #yearofulysses lol</t>
  </si>
  <si>
    <t>Fri, 01 Mar 2013 19:16:07 +0000</t>
  </si>
  <si>
    <t>http://twitter.com/susie_kenna/statuses/307569959670800384</t>
  </si>
  <si>
    <t>{"urls":[],"hashtags":[{"text":"yearofulysses","indices":[26,40]}],"user_mentions":[]}</t>
  </si>
  <si>
    <t>307569912958828545 </t>
  </si>
  <si>
    <t>@alisonlacivita #yearofulysses I think you're a weary voice in the wilderness in a camel shirt eating locusts...</t>
  </si>
  <si>
    <t>Fri, 01 Mar 2013 19:15:56 +0000</t>
  </si>
  <si>
    <t>307569372124307456</t>
  </si>
  <si>
    <t>http://twitter.com/PhilipKeelGeheb/statuses/307569912958828545</t>
  </si>
  <si>
    <t>307569372124307456 </t>
  </si>
  <si>
    <t>@PhilipKeelGeheb #yearofulysses Where are the rest of the peeps here? If you're still here shout "ovoblastic gestation!!!"</t>
  </si>
  <si>
    <t>Fri, 01 Mar 2013 19:13:47 +0000</t>
  </si>
  <si>
    <t>307567739097186305</t>
  </si>
  <si>
    <t>http://twitter.com/alisonlacivita/statuses/307569372124307456</t>
  </si>
  <si>
    <t>307569348724277248 </t>
  </si>
  <si>
    <t>@PhilipKeelGeheb #yearofulysses Stephen "had overmuch drunken" and earlier in the day disavowed his Shakespeare theory</t>
  </si>
  <si>
    <t>Fri, 01 Mar 2013 19:13:41 +0000</t>
  </si>
  <si>
    <t>307567237252911104</t>
  </si>
  <si>
    <t>http://twitter.com/PhilipKeelGeheb/statuses/307569348724277248</t>
  </si>
  <si>
    <t>307569076610420736 </t>
  </si>
  <si>
    <t>@PhilipKeelGeheb #yearofulysses SD is pro-life, yo.</t>
  </si>
  <si>
    <t>Fri, 01 Mar 2013 19:12:36 +0000</t>
  </si>
  <si>
    <t>http://twitter.com/alisonlacivita/statuses/307569076610420736</t>
  </si>
  <si>
    <t>307568516721164289 </t>
  </si>
  <si>
    <t>@PhilipKeelGeheb #yearofulysses Yep, that's what I was going for. The intro seems to set up "progress" of all kinds.</t>
  </si>
  <si>
    <t>Fri, 01 Mar 2013 19:10:23 +0000</t>
  </si>
  <si>
    <t>http://twitter.com/alisonlacivita/statuses/307568516721164289</t>
  </si>
  <si>
    <t>307567739097186305 </t>
  </si>
  <si>
    <t>@alisonlacivita #yearofulysses Is it satirizing the state, its prosperity, its ability to replenish its citizenry etc?</t>
  </si>
  <si>
    <t>Fri, 01 Mar 2013 19:07:17 +0000</t>
  </si>
  <si>
    <t>307563678989946881</t>
  </si>
  <si>
    <t>http://twitter.com/PhilipKeelGeheb/statuses/307567739097186305</t>
  </si>
  <si>
    <t>307567237252911104 </t>
  </si>
  <si>
    <t>@PhilipKeelGeheb #yearofulysses When Stephen pontificates on a similar point do we think he believes in what he says?</t>
  </si>
  <si>
    <t>Fri, 01 Mar 2013 19:05:18 +0000</t>
  </si>
  <si>
    <t>307566409666420737</t>
  </si>
  <si>
    <t>http://twitter.com/PhilipKeelGeheb/statuses/307567237252911104</t>
  </si>
  <si>
    <t>307567002246074368 </t>
  </si>
  <si>
    <t>#yearofulysses right, I think I did a good few hashtags wrong. Who is still with me?</t>
  </si>
  <si>
    <t>Fri, 01 Mar 2013 19:04:22 +0000</t>
  </si>
  <si>
    <t>http://twitter.com/PhilipKeelGeheb/statuses/307567002246074368</t>
  </si>
  <si>
    <t>307566863397842944 </t>
  </si>
  <si>
    <t>#yearofulysses When Stephen pontificates on a similar point do we think he believes in what he says?</t>
  </si>
  <si>
    <t>Fri, 01 Mar 2013 19:03:49 +0000</t>
  </si>
  <si>
    <t>http://twitter.com/PhilipKeelGeheb/statuses/307566863397842944</t>
  </si>
  <si>
    <t>307566609025871872 </t>
  </si>
  <si>
    <t>@cforster #yearofulysses thanks for dropping in Chris!</t>
  </si>
  <si>
    <t>Fri, 01 Mar 2013 19:02:48 +0000</t>
  </si>
  <si>
    <t>cforster</t>
  </si>
  <si>
    <t>307566141084139520</t>
  </si>
  <si>
    <t>http://twitter.com/PhilipKeelGeheb/statuses/307566609025871872</t>
  </si>
  <si>
    <t>{"urls":[],"hashtags":[{"text":"yearofulysses","indices":[10,24]}],"user_mentions":[{"id":14987006,"name":"Chris Forster","indices":[0,9],"screen_name":"cforster","id_str":"14987006"}]}</t>
  </si>
  <si>
    <t>307566409666420737 </t>
  </si>
  <si>
    <t>#yearofulysses in the famous letter Joyce says Oxen's about "the crime committed against fecundity by sterilizing the act of coition."</t>
  </si>
  <si>
    <t>Fri, 01 Mar 2013 19:02:01 +0000</t>
  </si>
  <si>
    <t>http://twitter.com/PhilipKeelGeheb/statuses/307566409666420737</t>
  </si>
  <si>
    <t>307566141084139520 </t>
  </si>
  <si>
    <t>Have fun #yearofulysses folks; just popped in as I was trying to get some prep done; but now must be off.</t>
  </si>
  <si>
    <t>Fri, 01 Mar 2013 19:00:56 +0000</t>
  </si>
  <si>
    <t>&amp;lt;a href=&amp;quot;http://sites.google.com/site/yorufukurou/&amp;quot;&amp;gt;YoruFukurou&amp;lt;/a&amp;gt;</t>
  </si>
  <si>
    <t>http://a0.twimg.com/profile_images/3074173708/685c9425220c125d738733c9221e3ed0_normal.png</t>
  </si>
  <si>
    <t>http://twitter.com/cforster/statuses/307566141084139520</t>
  </si>
  <si>
    <t>{"urls":[],"hashtags":[{"text":"yearofulysses","indices":[9,23]}],"user_mentions":[]}</t>
  </si>
  <si>
    <t>307565694508212225 </t>
  </si>
  <si>
    <t>@cforster  #yearofulysses good point. maybe that's what makes Oxen so estranging is the narrative's relative autonomy from the characters</t>
  </si>
  <si>
    <t>Fri, 01 Mar 2013 18:59:10 +0000</t>
  </si>
  <si>
    <t>307564863440437249</t>
  </si>
  <si>
    <t>http://twitter.com/PhilipKeelGeheb/statuses/307565694508212225</t>
  </si>
  <si>
    <t>{"urls":[],"hashtags":[{"text":"yearofulysses","indices":[11,25]}],"user_mentions":[{"id":14987006,"name":"Chris Forster","indices":[0,9],"screen_name":"cforster","id_str":"14987006"}]}</t>
  </si>
  <si>
    <t>307564863440437249 </t>
  </si>
  <si>
    <t>@PhilipKeelGeheb #yearofulysses Surely; but just as style achieves semiautonomy (w/r/t events narrated), so too does the episode w/r/t work.</t>
  </si>
  <si>
    <t>Fri, 01 Mar 2013 18:55:52 +0000</t>
  </si>
  <si>
    <t>307564545981968384</t>
  </si>
  <si>
    <t>http://twitter.com/cforster/statuses/307564863440437249</t>
  </si>
  <si>
    <t>307564507461472256 </t>
  </si>
  <si>
    <t>@alisonlacivita Not sure I'd go that far, but I'm trying to see even a glimmer of what you Joyce geeks see #toughbeingme #yearofulysses</t>
  </si>
  <si>
    <t>Fri, 01 Mar 2013 18:54:27 +0000</t>
  </si>
  <si>
    <t>307564001703903233</t>
  </si>
  <si>
    <t>http://twitter.com/susie_kenna/statuses/307564507461472256</t>
  </si>
  <si>
    <t>{"urls":[],"hashtags":[{"text":"toughbeingme","indices":[107,120]},{"text":"yearofulysses","indices":[121,135]}],"user_mentions":[{"id":16063171,"name":"Alison Lacivita","indices":[0,15],"screen_name":"alisonlacivita","id_str":"16063171"}]}</t>
  </si>
  <si>
    <t>307564001703903233 </t>
  </si>
  <si>
    <t>@susie_kenna #yearofulysses Welcome Susie!!!! Is Joyce finally growing on you, like a big old wart?</t>
  </si>
  <si>
    <t>Fri, 01 Mar 2013 18:52:26 +0000</t>
  </si>
  <si>
    <t>307563538145218562</t>
  </si>
  <si>
    <t>http://twitter.com/alisonlacivita/statuses/307564001703903233</t>
  </si>
  <si>
    <t>307563897332850688 </t>
  </si>
  <si>
    <t>@alisonlacivita That's t-shirt worthy! Must fly to teach here. Will stop in again later. #yearofulysses</t>
  </si>
  <si>
    <t>Fri, 01 Mar 2013 18:52:02 +0000</t>
  </si>
  <si>
    <t>307563480708415488</t>
  </si>
  <si>
    <t>http://twitter.com/Yellworque/statuses/307563897332850688</t>
  </si>
  <si>
    <t>307563678989946881 </t>
  </si>
  <si>
    <t>#yearofulysses By this I mean, satirizing the state etc.</t>
  </si>
  <si>
    <t>Fri, 01 Mar 2013 18:51:09 +0000</t>
  </si>
  <si>
    <t>http://twitter.com/alisonlacivita/statuses/307563678989946881</t>
  </si>
  <si>
    <t>307563538145218562 </t>
  </si>
  <si>
    <t>Hi All :) dropping in to grab some wisdom #yearofulysses</t>
  </si>
  <si>
    <t>Fri, 01 Mar 2013 18:50:36 +0000</t>
  </si>
  <si>
    <t>http://twitter.com/susie_kenna/statuses/307563538145218562</t>
  </si>
  <si>
    <t>{"urls":[],"hashtags":[{"text":"yearofulysses","indices":[42,56]}],"user_mentions":[]}</t>
  </si>
  <si>
    <t>307563480708415488 </t>
  </si>
  <si>
    <t>@Yellworque #yearofulysses James Joyce broke my spellcheck last year.</t>
  </si>
  <si>
    <t>Fri, 01 Mar 2013 18:50:22 +0000</t>
  </si>
  <si>
    <t>307562329451667460</t>
  </si>
  <si>
    <t>http://twitter.com/alisonlacivita/statuses/307563480708415488</t>
  </si>
  <si>
    <t>{"urls":[],"hashtags":[{"text":"yearofulysses","indices":[12,26]}],"user_mentions":[{"id":220569034,"name":"Ronan Crowley","indices":[0,11],"screen_name":"Yellworque","id_str":"220569034"}]}</t>
  </si>
  <si>
    <t>307563335627452416 </t>
  </si>
  <si>
    <t>#yearofulysses This may be bc I read it yesterday, but the 1st section (-59) reminds me a bit of the tone in Auden's Unknown Citizen.</t>
  </si>
  <si>
    <t>Fri, 01 Mar 2013 18:49:48 +0000</t>
  </si>
  <si>
    <t>http://twitter.com/alisonlacivita/statuses/307563335627452416</t>
  </si>
  <si>
    <t>307563141003366400 </t>
  </si>
  <si>
    <t>@alisonlacivita Interesting: OED cites "proliferent" (also in this opener) first to Nausicaa. #yearofulysses</t>
  </si>
  <si>
    <t>Fri, 01 Mar 2013 18:49:01 +0000</t>
  </si>
  <si>
    <t>http://twitter.com/Yellworque/statuses/307563141003366400</t>
  </si>
  <si>
    <t>{"urls":[],"hashtags":[{"text":"yearofulysses","indices":[94,108]}],"user_mentions":[{"id":16063171,"name":"Alison Lacivita","indices":[0,15],"screen_name":"alisonlacivita","id_str":"16063171"}]}</t>
  </si>
  <si>
    <t>307562926573772800 </t>
  </si>
  <si>
    <t>@alisonlacivita All-powerful, seemingly. #yearofulysses</t>
  </si>
  <si>
    <t>Fri, 01 Mar 2013 18:48:10 +0000</t>
  </si>
  <si>
    <t>http://twitter.com/Yellworque/statuses/307562926573772800</t>
  </si>
  <si>
    <t>307562399093895168 </t>
  </si>
  <si>
    <t>@Yellworque @PhilipKeelGeheb #yearofulysses Ah good, that's the main one I was wondering about. What does it mean in this context?</t>
  </si>
  <si>
    <t>Fri, 01 Mar 2013 18:46:04 +0000</t>
  </si>
  <si>
    <t>307561915893305344</t>
  </si>
  <si>
    <t>http://twitter.com/alisonlacivita/statuses/307562399093895168</t>
  </si>
  <si>
    <t>{"urls":[],"hashtags":[{"text":"yearofulysses","indices":[29,43]}],"user_mentions":[{"id":220569034,"name":"Ronan Crowley","indices":[0,11],"screen_name":"Yellworque","id_str":"220569034"},{"id":1161000096,"name":"Philip Keel Geheber","indices":[12,28],"screen_name":"PhilipKeelGeheb","id_str":"1161000096"}]}</t>
  </si>
  <si>
    <t>307562329451667460 </t>
  </si>
  <si>
    <t>@alisonlacivita Word's spellcheck function certainly doesn't like the opening. #yearofulysses</t>
  </si>
  <si>
    <t>Fri, 01 Mar 2013 18:45:48 +0000</t>
  </si>
  <si>
    <t>307561625299329026</t>
  </si>
  <si>
    <t>http://twitter.com/Yellworque/statuses/307562329451667460</t>
  </si>
  <si>
    <t>307562083808071680 </t>
  </si>
  <si>
    <t>@alisonlacivita OED cites “omnipollent,” for one, to the episode. #yearofulysses</t>
  </si>
  <si>
    <t>Fri, 01 Mar 2013 18:44:49 +0000</t>
  </si>
  <si>
    <t>307561304904851456</t>
  </si>
  <si>
    <t>http://twitter.com/Yellworque/statuses/307562083808071680</t>
  </si>
  <si>
    <t>{"urls":[],"hashtags":[{"text":"yearofulysses","indices":[66,80]}],"user_mentions":[{"id":16063171,"name":"Alison Lacivita","indices":[0,15],"screen_name":"alisonlacivita","id_str":"16063171"}]}</t>
  </si>
  <si>
    <t>307561915893305344 </t>
  </si>
  <si>
    <t>@PhilipKeelGeheb By “here” I understood some fabulous MVP hangout. The episode, right! #yearofulysses</t>
  </si>
  <si>
    <t>Fri, 01 Mar 2013 18:44:09 +0000</t>
  </si>
  <si>
    <t>307561529367212032</t>
  </si>
  <si>
    <t>http://twitter.com/Yellworque/statuses/307561915893305344</t>
  </si>
  <si>
    <t>{"urls":[],"hashtags":[{"text":"yearofulysses","indices":[87,101]}],"user_mentions":[{"id":1161000096,"name":"Philip Keel Geheber","indices":[0,16],"screen_name":"PhilipKeelGeheb","id_str":"1161000096"}]}</t>
  </si>
  <si>
    <t>307561625299329026 </t>
  </si>
  <si>
    <t>@Yellworque #yearofulysses (or anywhere in the chapter, really, I was just re-reading the first bit)</t>
  </si>
  <si>
    <t>Fri, 01 Mar 2013 18:43:00 +0000</t>
  </si>
  <si>
    <t>307558810724233216</t>
  </si>
  <si>
    <t>http://twitter.com/alisonlacivita/statuses/307561625299329026</t>
  </si>
  <si>
    <t>307561529367212032 </t>
  </si>
  <si>
    <t>#yearofulysses Everyone's drinking here. Does that have much bearing on the meandering quick shifts in the style?</t>
  </si>
  <si>
    <t>Fri, 01 Mar 2013 18:42:37 +0000</t>
  </si>
  <si>
    <t>http://twitter.com/PhilipKeelGeheb/statuses/307561529367212032</t>
  </si>
  <si>
    <t>307561304904851456 </t>
  </si>
  <si>
    <t>@Yellworque @cforster #yearofulysses Going back to Ronan's confusion with the first section -- how many words there are Joyce's neologisms?</t>
  </si>
  <si>
    <t>Fri, 01 Mar 2013 18:41:43 +0000</t>
  </si>
  <si>
    <t>307560551414919169</t>
  </si>
  <si>
    <t>http://twitter.com/alisonlacivita/statuses/307561304904851456</t>
  </si>
  <si>
    <t>{"urls":[],"hashtags":[{"text":"yearofulysses","indices":[22,36]}],"user_mentions":[{"id":220569034,"name":"Ronan Crowley","indices":[0,11],"screen_name":"Yellworque","id_str":"220569034"},{"id":14987006,"name":"Chris Forster","indices":[12,21],"screen_name":"cforster","id_str":"14987006"}]}</t>
  </si>
  <si>
    <t>307560551414919169 </t>
  </si>
  <si>
    <t>@cforster Yes, in part. Also because the chuckles are so hard won! Oxen especially repays close and repeated scrutiny. #yearofulysses</t>
  </si>
  <si>
    <t>Fri, 01 Mar 2013 18:38:44 +0000</t>
  </si>
  <si>
    <t>307560063407624194</t>
  </si>
  <si>
    <t>http://twitter.com/Yellworque/statuses/307560551414919169</t>
  </si>
  <si>
    <t>{"urls":[],"hashtags":[{"text":"yearofulysses","indices":[119,133]}],"user_mentions":[{"id":14987006,"name":"Chris Forster","indices":[0,9],"screen_name":"cforster","id_str":"14987006"}]}</t>
  </si>
  <si>
    <t>307560063407624194 </t>
  </si>
  <si>
    <t>@Yellworque In part perhaps b/c the style is the focus, and so the chapter is most easily removed from novel as a whole? #yearofulysses</t>
  </si>
  <si>
    <t>Fri, 01 Mar 2013 18:36:47 +0000</t>
  </si>
  <si>
    <t>http://twitter.com/cforster/statuses/307560063407624194</t>
  </si>
  <si>
    <t>{"urls":[],"hashtags":[{"text":"yearofulysses","indices":[121,135]}],"user_mentions":[{"id":220569034,"name":"Ronan Crowley","indices":[0,11],"screen_name":"Yellworque","id_str":"220569034"}]}</t>
  </si>
  <si>
    <t>307558810724233216 </t>
  </si>
  <si>
    <t>Dunno if this is an answer but Oxen's a chapter I return to most frequently for sheer pleasure (along with Sirens &amp;amp; Circe).  #yearofulysses</t>
  </si>
  <si>
    <t>Fri, 01 Mar 2013 18:31:49 +0000</t>
  </si>
  <si>
    <t>http://twitter.com/Yellworque/statuses/307558810724233216</t>
  </si>
  <si>
    <t>307558655790821376 </t>
  </si>
  <si>
    <t>@jtwelsch @PhilipKeelGeheb  I often wonder if I'm well enough read to get some of the jokes. But I don't think mistake. #yearofulysses</t>
  </si>
  <si>
    <t>Fri, 01 Mar 2013 18:31:12 +0000</t>
  </si>
  <si>
    <t>jtwelsch</t>
  </si>
  <si>
    <t>307558285622525952</t>
  </si>
  <si>
    <t>http://twitter.com/Katherine_Ebury/statuses/307558655790821376</t>
  </si>
  <si>
    <t>{"urls":[],"hashtags":[{"text":"yearofulysses","indices":[120,134]}],"user_mentions":[{"id":17557424,"name":"JT Welsch","indices":[0,9],"screen_name":"jtwelsch","id_str":"17557424"},{"id":1161000096,"name":"Philip Keel Geheber","indices":[10,26],"screen_name":"PhilipKeelGeheb","id_str":"1161000096"}]}</t>
  </si>
  <si>
    <t>307558637801455616 </t>
  </si>
  <si>
    <t>@PhilipKeelGeheb a challenging episode; its style seems capricious&amp;amp; at odds with internal monologue as a narrative strategy. #yearofulysses</t>
  </si>
  <si>
    <t>Fri, 01 Mar 2013 18:31:08 +0000</t>
  </si>
  <si>
    <t>307557707815202818</t>
  </si>
  <si>
    <t>http://twitter.com/cforster/statuses/307558637801455616</t>
  </si>
  <si>
    <t>{"urls":[],"hashtags":[{"text":"yearofulysses","indices":[129,143]}],"user_mentions":[{"id":1161000096,"name":"Philip Keel Geheber","indices":[0,16],"screen_name":"PhilipKeelGeheb","id_str":"1161000096"}]}</t>
  </si>
  <si>
    <t>307558349451440128 </t>
  </si>
  <si>
    <t>@PhilipKeelGeheb Mistake is clearly a strong word; for those who want to see the novel as *chiefly* a narrative, it is + #yearofulysses</t>
  </si>
  <si>
    <t>Fri, 01 Mar 2013 18:29:59 +0000</t>
  </si>
  <si>
    <t>http://twitter.com/cforster/statuses/307558349451440128</t>
  </si>
  <si>
    <t>{"urls":[],"hashtags":[{"text":"yearofulysses","indices":[121,135]}],"user_mentions":[{"id":1161000096,"name":"Philip Keel Geheber","indices":[0,16],"screen_name":"PhilipKeelGeheb","id_str":"1161000096"}]}</t>
  </si>
  <si>
    <t>307558285622525952 </t>
  </si>
  <si>
    <t>@PhilipKeelGeheb Definitely stands out, but would feel like more of a mistake not to test that limit of the method. #yearofulysses</t>
  </si>
  <si>
    <t>Fri, 01 Mar 2013 18:29:44 +0000</t>
  </si>
  <si>
    <t>http://a0.twimg.com/profile_images/1766097903/image_normal.jpg</t>
  </si>
  <si>
    <t>http://twitter.com/jtwelsch/statuses/307558285622525952</t>
  </si>
  <si>
    <t>{"urls":[],"hashtags":[{"text":"yearofulysses","indices":[116,130]}],"user_mentions":[{"id":1161000096,"name":"Philip Keel Geheber","indices":[0,16],"screen_name":"PhilipKeelGeheb","id_str":"1161000096"}]}</t>
  </si>
  <si>
    <t>307557707815202818 </t>
  </si>
  <si>
    <t>#yearofulysses  With the density of the opening and ending, does Oxen stand out as being unnecessarily opaque? is it an aesthetic mistake?</t>
  </si>
  <si>
    <t>Fri, 01 Mar 2013 18:27:26 +0000</t>
  </si>
  <si>
    <t>http://twitter.com/PhilipKeelGeheb/statuses/307557707815202818</t>
  </si>
  <si>
    <t>307557493167497216 </t>
  </si>
  <si>
    <t>@cforster It's those 300wds particularly that get me. At least you have narrative to tether the close of the episode to. #yearofulysses</t>
  </si>
  <si>
    <t>Fri, 01 Mar 2013 18:26:35 +0000</t>
  </si>
  <si>
    <t>307556802344652801</t>
  </si>
  <si>
    <t>http://twitter.com/Yellworque/statuses/307557493167497216</t>
  </si>
  <si>
    <t>{"urls":[],"hashtags":[{"text":"yearofulysses","indices":[121,135]}],"user_mentions":[{"id":14987006,"name":"Chris Forster","indices":[0,9],"screen_name":"cforster","id_str":"14987006"}]}</t>
  </si>
  <si>
    <t>307556802344652801 </t>
  </si>
  <si>
    <t>@Yellworque That stuff more than the stuff at the *end* of Oxen? It is the end of *Oxen* that utterly defeats me. #yearofulysses</t>
  </si>
  <si>
    <t>Fri, 01 Mar 2013 18:23:50 +0000</t>
  </si>
  <si>
    <t>307553083406299136</t>
  </si>
  <si>
    <t>http://twitter.com/cforster/statuses/307556802344652801</t>
  </si>
  <si>
    <t>{"urls":[],"hashtags":[{"text":"yearofulysses","indices":[114,128]}],"user_mentions":[{"id":220569034,"name":"Ronan Crowley","indices":[0,11],"screen_name":"Yellworque","id_str":"220569034"}]}</t>
  </si>
  <si>
    <t>307556007599562752 </t>
  </si>
  <si>
    <t>“Most Wake-like bit of Ulysses”––the thinking man's Oscars. #yearofulysses</t>
  </si>
  <si>
    <t>Fri, 01 Mar 2013 18:20:40 +0000</t>
  </si>
  <si>
    <t>http://twitter.com/Yellworque/statuses/307556007599562752</t>
  </si>
  <si>
    <t>307555881778831360 </t>
  </si>
  <si>
    <t>Of the competing claims for most Wake-like bit of Ulysses, the close of Oxen generally ranks pretty highly. #yearofulysses</t>
  </si>
  <si>
    <t>Fri, 01 Mar 2013 18:20:10 +0000</t>
  </si>
  <si>
    <t>http://twitter.com/Yellworque/statuses/307555881778831360</t>
  </si>
  <si>
    <t>{"urls":[],"hashtags":[{"text":"yearofulysses","indices":[108,122]}],"user_mentions":[]}</t>
  </si>
  <si>
    <t>307555810559524864 </t>
  </si>
  <si>
    <t>sbslote</t>
  </si>
  <si>
    <t>@sbslote which is an odd thing to say: my fave bit in one chapter is the part that's like another chapter #yearofulysses</t>
  </si>
  <si>
    <t>Fri, 01 Mar 2013 18:19:54 +0000</t>
  </si>
  <si>
    <t>307554916312956928</t>
  </si>
  <si>
    <t>http://a0.twimg.com/profile_images/64175757/n561073763_1317754_6177_normal.jpg</t>
  </si>
  <si>
    <t>http://twitter.com/sbslote/statuses/307555810559524864</t>
  </si>
  <si>
    <t>{"urls":[],"hashtags":[{"text":"yearofulysses","indices":[106,120]}],"user_mentions":[{"id":17317136,"name":"Sam Slote","indices":[0,8],"screen_name":"sbslote","id_str":"17317136"}]}</t>
  </si>
  <si>
    <t>307555676413112320 </t>
  </si>
  <si>
    <t>@sbslote And there's the Slote spanner in the works. #yearofulysses</t>
  </si>
  <si>
    <t>Fri, 01 Mar 2013 18:19:22 +0000</t>
  </si>
  <si>
    <t>http://twitter.com/Yellworque/statuses/307555676413112320</t>
  </si>
  <si>
    <t>{"urls":[],"hashtags":[{"text":"yearofulysses","indices":[53,67]}],"user_mentions":[{"id":17317136,"name":"Sam Slote","indices":[0,8],"screen_name":"sbslote","id_str":"17317136"}]}</t>
  </si>
  <si>
    <t>307554916312956928 </t>
  </si>
  <si>
    <t>@PhilipKeelGeheb I'm partial to the Eumaeus bit #yearofulysses</t>
  </si>
  <si>
    <t>Fri, 01 Mar 2013 18:16:20 +0000</t>
  </si>
  <si>
    <t>307551741220634624</t>
  </si>
  <si>
    <t>http://twitter.com/sbslote/statuses/307554916312956928</t>
  </si>
  <si>
    <t>{"urls":[],"hashtags":[{"text":"yearofulysses","indices":[48,62]}],"user_mentions":[{"id":1161000096,"name":"Philip Keel Geheber","indices":[0,16],"screen_name":"PhilipKeelGeheb","id_str":"1161000096"}]}</t>
  </si>
  <si>
    <t>307554149409644545 </t>
  </si>
  <si>
    <t>@PhilipKeelGeheb @Yellworque I don't mind the opening actually. I find things way more difficult towards the end. Middle's ok #yearofulysses</t>
  </si>
  <si>
    <t>Fri, 01 Mar 2013 18:13:17 +0000</t>
  </si>
  <si>
    <t>307553025503948800</t>
  </si>
  <si>
    <t>http://twitter.com/Katherine_Ebury/statuses/307554149409644545</t>
  </si>
  <si>
    <t>{"urls":[],"hashtags":[{"text":"yearofulysses","indices":[126,140]}],"user_mentions":[{"id":1161000096,"name":"Philip Keel Geheber","indices":[0,16],"screen_name":"PhilipKeelGeheb","id_str":"1161000096"},{"id":220569034,"name":"Ronan Crowley","indices":[17,28],"screen_name":"Yellworque","id_str":"220569034"}]}</t>
  </si>
  <si>
    <t>307553860317245440 </t>
  </si>
  <si>
    <t>@PhilipKeelGeheb @alisonlacivita Maybe we get too comfortable with the return of Bloomy interior monologue at the end of Naus #yearofulysses</t>
  </si>
  <si>
    <t>Fri, 01 Mar 2013 18:12:09 +0000</t>
  </si>
  <si>
    <t>http://twitter.com/Yellworque/statuses/307553860317245440</t>
  </si>
  <si>
    <t>{"urls":[],"hashtags":[{"text":"yearofulysses","indices":[126,140]}],"user_mentions":[{"id":1161000096,"name":"Philip Keel Geheber","indices":[0,16],"screen_name":"PhilipKeelGeheb","id_str":"1161000096"},{"id":16063171,"name":"Alison Lacivita","indices":[17,32],"screen_name":"alisonlacivita","id_str":"16063171"}]}</t>
  </si>
  <si>
    <t>307553743338090496 </t>
  </si>
  <si>
    <t>@PhilipKeelGeheb 'The voices blend and fuse in clouded silence: silence that is the infinite of space' and etc. Too obvious? #yearofulysses</t>
  </si>
  <si>
    <t>Fri, 01 Mar 2013 18:11:41 +0000</t>
  </si>
  <si>
    <t>307550967270891521</t>
  </si>
  <si>
    <t>http://twitter.com/Katherine_Ebury/statuses/307553743338090496</t>
  </si>
  <si>
    <t>{"urls":[],"hashtags":[{"text":"yearofulysses","indices":[125,139]}],"user_mentions":[{"id":1161000096,"name":"Philip Keel Geheber","indices":[0,16],"screen_name":"PhilipKeelGeheb","id_str":"1161000096"}]}</t>
  </si>
  <si>
    <t>307553083406299136 </t>
  </si>
  <si>
    <t>More so than anywhere else in the chapter (even the book?) that legalese stuff runs away from me. Is that the point? #yearofulysses</t>
  </si>
  <si>
    <t>Fri, 01 Mar 2013 18:09:03 +0000</t>
  </si>
  <si>
    <t>http://twitter.com/Yellworque/statuses/307553083406299136</t>
  </si>
  <si>
    <t>{"urls":[],"hashtags":[{"text":"yearofulysses","indices":[117,131]}],"user_mentions":[]}</t>
  </si>
  <si>
    <t>307553025503948800 </t>
  </si>
  <si>
    <t>@Yellworque On first read I found the first 59 lines impenetrable. Coming straight after Naus. is the style more difficult?  #yearofulysses</t>
  </si>
  <si>
    <t>Fri, 01 Mar 2013 18:08:49 +0000</t>
  </si>
  <si>
    <t>http://twitter.com/PhilipKeelGeheb/statuses/307553025503948800</t>
  </si>
  <si>
    <t>{"urls":[],"hashtags":[{"text":"yearofulysses","indices":[125,139]}],"user_mentions":[{"id":220569034,"name":"Ronan Crowley","indices":[0,11],"screen_name":"Yellworque","id_str":"220569034"}]}</t>
  </si>
  <si>
    <t>307552563987898368 </t>
  </si>
  <si>
    <t>@Yellworque What about the opening, yo? #yearofulysses</t>
  </si>
  <si>
    <t>Fri, 01 Mar 2013 18:06:59 +0000</t>
  </si>
  <si>
    <t>307551794777698306</t>
  </si>
  <si>
    <t>http://twitter.com/alisonlacivita/statuses/307552563987898368</t>
  </si>
  <si>
    <t>{"urls":[],"hashtags":[{"text":"yearofulysses","indices":[40,54]}],"user_mentions":[{"id":220569034,"name":"Ronan Crowley","indices":[0,11],"screen_name":"Yellworque","id_str":"220569034"}]}</t>
  </si>
  <si>
    <t>307552324417622016 </t>
  </si>
  <si>
    <t>“Universally that person’s acumen” etc. #yearofulysses</t>
  </si>
  <si>
    <t>Fri, 01 Mar 2013 18:06:02 +0000</t>
  </si>
  <si>
    <t>http://twitter.com/Yellworque/statuses/307552324417622016</t>
  </si>
  <si>
    <t>307551794777698306 </t>
  </si>
  <si>
    <t>I've always been mightily stumped by the opening. #yearofulysses</t>
  </si>
  <si>
    <t>Fri, 01 Mar 2013 18:03:56 +0000</t>
  </si>
  <si>
    <t>http://twitter.com/Yellworque/statuses/307551794777698306</t>
  </si>
  <si>
    <t>{"urls":[],"hashtags":[{"text":"yearofulysses","indices":[50,64]}],"user_mentions":[]}</t>
  </si>
  <si>
    <t>307551741220634624 </t>
  </si>
  <si>
    <t>@PhilipKeelGeheb Surely I don't have to tweet at myself #yearofulysses</t>
  </si>
  <si>
    <t>Fri, 01 Mar 2013 18:03:43 +0000</t>
  </si>
  <si>
    <t>http://twitter.com/PhilipKeelGeheb/statuses/307551741220634624</t>
  </si>
  <si>
    <t>{"urls":[],"hashtags":[{"text":"yearofulysses","indices":[56,70]}],"user_mentions":[{"id":1161000096,"name":"Philip Keel Geheber","indices":[0,16],"screen_name":"PhilipKeelGeheb","id_str":"1161000096"}]}</t>
  </si>
  <si>
    <t>307550967270891521 </t>
  </si>
  <si>
    <t>Let's begin! I'll start with a general one to see who's here: anyone have a favorite parodic style in 'Oxen'? #yearofulysses</t>
  </si>
  <si>
    <t>Fri, 01 Mar 2013 18:00:39 +0000</t>
  </si>
  <si>
    <t>http://twitter.com/PhilipKeelGeheb/statuses/307550967270891521</t>
  </si>
  <si>
    <t>307550238783180801 </t>
  </si>
  <si>
    <t>Hoopsa boyaboy hoopsa! Hoopsa boyaboy hoopsa! Hoopsa boyaboy hoopsa! #yearofulysses</t>
  </si>
  <si>
    <t>Fri, 01 Mar 2013 17:57:45 +0000</t>
  </si>
  <si>
    <t>http://twitter.com/PhilipKeelGeheb/statuses/307550238783180801</t>
  </si>
  <si>
    <t>307549617980067841 </t>
  </si>
  <si>
    <t>Five short minutes left to get ready for @PhilipKeelGeheb's "Oxen" chat! #yearofulysses</t>
  </si>
  <si>
    <t>Fri, 01 Mar 2013 17:55:17 +0000</t>
  </si>
  <si>
    <t>http://twitter.com/mvp1922/statuses/307549617980067841</t>
  </si>
  <si>
    <t>{"urls":[],"hashtags":[{"text":"yearofulysses","indices":[73,87]}],"user_mentions":[{"id":1161000096,"name":"Philip Keel Geheber","indices":[41,57],"screen_name":"PhilipKeelGeheb","id_str":"1161000096"}]}</t>
  </si>
  <si>
    <t>307549497544802306 </t>
  </si>
  <si>
    <t>Thanks - I'm rubbish with time difs! “@jtwelsch: 6pm GMT! RT @mvp1922:  @PhilipKeelGeheb http://t.co/RMtyxMspfP #yearofulysses”</t>
  </si>
  <si>
    <t>Fri, 01 Mar 2013 17:54:48 +0000</t>
  </si>
  <si>
    <t>307546705245650946</t>
  </si>
  <si>
    <t>http://twitter.com/CleoHanaway/statuses/307549497544802306</t>
  </si>
  <si>
    <t>{"urls":[{"expanded_url":"http://web.uvic.ca/~mvp1922/oxen/","indices":[89,111],"display_url":"web.uvic.ca/~mvp1922/oxen/","url":"http://t.co/RMtyxMspfP"}],"hashtags":[{"text":"yearofulysses","indices":[112,126]}],"user_mentions":[{"id":17557424,"name":"JT Welsch","indices":[38,47],"screen_name":"jtwelsch","id_str":"17557424"},{"id":591539889,"name":"Modernist Versions","indices":[61,69],"screen_name":"mvp1922","id_str":"591539889"},{"id":1161000096,"name":"Philip Keel Geheber","indices":[72,88],"screen_name":"PhilipKeelGeheb","id_str":"1161000096"}]}</t>
  </si>
  <si>
    <t>307548207712456705 </t>
  </si>
  <si>
    <t>Send us bright one, light one, Horhorn, quickening and wombfruit. x3 #yearofulysses</t>
  </si>
  <si>
    <t>Fri, 01 Mar 2013 17:49:41 +0000</t>
  </si>
  <si>
    <t>http://twitter.com/PhilipKeelGeheb/statuses/307548207712456705</t>
  </si>
  <si>
    <t>307546705245650946 </t>
  </si>
  <si>
    <t>Ulysses chat 6pm GMT! RT @mvp1922: Get ready for "Oxen" and @PhilipKeelGeheb here http://t.co/eg7pjGF6fn #yearofulysses</t>
  </si>
  <si>
    <t>Fri, 01 Mar 2013 17:43:43 +0000</t>
  </si>
  <si>
    <t>307541523967406080</t>
  </si>
  <si>
    <t>http://twitter.com/jtwelsch/statuses/307546705245650946</t>
  </si>
  <si>
    <t>{"urls":[{"expanded_url":"http://web.uvic.ca/~mvp1922/oxen/","indices":[82,104],"display_url":"web.uvic.ca/~mvp1922/oxen/","url":"http://t.co/eg7pjGF6fn"}],"hashtags":[{"text":"yearofulysses","indices":[105,119]}],"user_mentions":[{"id":591539889,"name":"Modernist Versions","indices":[25,33],"screen_name":"mvp1922","id_str":"591539889"},{"id":1161000096,"name":"Philip Keel Geheber","indices":[60,76],"screen_name":"PhilipKeelGeheb","id_str":"1161000096"}]}</t>
  </si>
  <si>
    <t>307545022574776320 </t>
  </si>
  <si>
    <t>Deshil Holles Eamus. Deshil Holles Eamus. Deshil Holles Eamus. #yearofulysses</t>
  </si>
  <si>
    <t>Fri, 01 Mar 2013 17:37:01 +0000</t>
  </si>
  <si>
    <t>http://twitter.com/PhilipKeelGeheb/statuses/307545022574776320</t>
  </si>
  <si>
    <t>{"urls":[],"hashtags":[{"text":"yearofulysses","indices":[63,77]}],"user_mentions":[]}</t>
  </si>
  <si>
    <t>307541523967406080 </t>
  </si>
  <si>
    <t>Get ready for "Oxen" and @PhilipKeelGeheb here http://t.co/4uvNHrehvq #yearofulysses</t>
  </si>
  <si>
    <t>Fri, 01 Mar 2013 17:23:07 +0000</t>
  </si>
  <si>
    <t>http://twitter.com/mvp1922/statuses/307541523967406080</t>
  </si>
  <si>
    <t>{"urls":[{"expanded_url":"http://web.uvic.ca/~mvp1922/oxen/","indices":[47,69],"display_url":"web.uvic.ca/~mvp1922/oxen/","url":"http://t.co/4uvNHrehvq"}],"hashtags":[{"text":"yearofulysses","indices":[70,84]}],"user_mentions":[{"id":1161000096,"name":"Philip Keel Geheber","indices":[25,41],"screen_name":"PhilipKeelGeheb","id_str":"1161000096"}]}</t>
  </si>
  <si>
    <t>307541071490080768 </t>
  </si>
  <si>
    <t>Less than an hour until @PhilipKeelGeheb moderates the "Oxen" #yearofulysses chat -- remember to use the hashtag!</t>
  </si>
  <si>
    <t>Fri, 01 Mar 2013 17:21:19 +0000</t>
  </si>
  <si>
    <t>http://twitter.com/mvp1922/statuses/307541071490080768</t>
  </si>
  <si>
    <t>{"urls":[],"hashtags":[{"text":"yearofulysses","indices":[62,76]}],"user_mentions":[{"id":1161000096,"name":"Philip Keel Geheber","indices":[24,40],"screen_name":"PhilipKeelGeheb","id_str":"1161000096"}]}</t>
  </si>
  <si>
    <t>306892310308872194 </t>
  </si>
  <si>
    <t>RT @mvp1922: "Sexy Modernism" is back -- with audio! Check out @AmandaSigler13's talk at http://t.co/HmoOsLbVEb #yearofulysses</t>
  </si>
  <si>
    <t>Wed, 27 Feb 2013 22:23:23 +0000</t>
  </si>
  <si>
    <t>http://twitter.com/nickmimic/statuses/306892310308872194</t>
  </si>
  <si>
    <t>{"urls":[{"expanded_url":"http://web.uvic.ca/~mvp1922/asigler/","indices":[89,111],"display_url":"web.uvic.ca/~mvp1922/asigl\u2026","url":"http://t.co/HmoOsLbVEb"}],"hashtags":[{"text":"yearofulysses","indices":[112,126]}],"user_mentions":[{"id":591539889,"name":"Modernist Versions","indices":[3,11],"screen_name":"mvp1922","id_str":"591539889"},{"id":307339146,"name":"Amanda Sigler","indices":[63,78],"screen_name":"AmandaSigler13","id_str":"307339146"}]}</t>
  </si>
  <si>
    <t>306892190590828546 </t>
  </si>
  <si>
    <t>RT @mvp1922: Join @PhilipKeelGeheb this Friday, March 1 at 10 am PST / 1 pm EST to discuss all things "Oxen" #yearofulysses http://t.co/gmqwnqGSzo</t>
  </si>
  <si>
    <t>Wed, 27 Feb 2013 22:22:54 +0000</t>
  </si>
  <si>
    <t>http://twitter.com/nickmimic/statuses/306892190590828546</t>
  </si>
  <si>
    <t>{"urls":[{"expanded_url":"http://web.uvic.ca/~mvp1922/geheber/","indices":[124,146],"display_url":"web.uvic.ca/~mvp1922/geheb\u2026","url":"http://t.co/gmqwnqGSzo"}],"hashtags":[{"text":"yearofulysses","indices":[109,123]}],"user_mentions":[{"id":591539889,"name":"Modernist Versions","indices":[3,11],"screen_name":"mvp1922","id_str":"591539889"},{"id":1161000096,"name":"Philip Keel Geheber","indices":[18,34],"screen_name":"PhilipKeelGeheb","id_str":"1161000096"}]}</t>
  </si>
  <si>
    <t>306887165571366912 </t>
  </si>
  <si>
    <t>@matt_v_824 RT Join @PhilipKeelGeheb this Friday, March 1 at 10 am PST / 1 pm EST to discuss all things "Oxen" #yearofulysses</t>
  </si>
  <si>
    <t>Wed, 27 Feb 2013 22:02:56 +0000</t>
  </si>
  <si>
    <t>matt_v_824</t>
  </si>
  <si>
    <t>http://twitter.com/ProfHeatherF/statuses/306887165571366912</t>
  </si>
  <si>
    <t>{"urls":[],"hashtags":[{"text":"yearofulysses","indices":[111,125]}],"user_mentions":[{"id":66914806,"name":"Matt Vernon","indices":[0,11],"screen_name":"matt_v_824","id_str":"66914806"},{"id":1161000096,"name":"Philip Keel Geheber","indices":[20,36],"screen_name":"PhilipKeelGeheb","id_str":"1161000096"}]}</t>
  </si>
  <si>
    <t>306858528298115073 </t>
  </si>
  <si>
    <t>Join @PhilipKeelGeheb this Friday, March 1 at 10 am PST / 1 pm EST to discuss all things "Oxen" #yearofulysses http://t.co/gmqwnqGSzo</t>
  </si>
  <si>
    <t>Wed, 27 Feb 2013 20:09:08 +0000</t>
  </si>
  <si>
    <t>http://twitter.com/mvp1922/statuses/306858528298115073</t>
  </si>
  <si>
    <t>{"urls":[{"expanded_url":"http://web.uvic.ca/~mvp1922/geheber/","indices":[111,133],"display_url":"web.uvic.ca/~mvp1922/geheb\u2026","url":"http://t.co/gmqwnqGSzo"}],"hashtags":[{"text":"yearofulysses","indices":[96,110]}],"user_mentions":[{"id":1161000096,"name":"Philip Keel Geheber","indices":[5,21],"screen_name":"PhilipKeelGeheb","id_str":"1161000096"}]}</t>
  </si>
  <si>
    <t>306651415303049216 </t>
  </si>
  <si>
    <t>That moment where you're so into a book you are underlining lines in footnotes... #yearofulysses #adventuresinJoyce</t>
  </si>
  <si>
    <t>Wed, 27 Feb 2013 06:26:09 +0000</t>
  </si>
  <si>
    <t>&amp;lt;a href=&amp;quot;http://twitter.com/devices&amp;quot;&amp;gt;txt&amp;lt;/a&amp;gt;</t>
  </si>
  <si>
    <t>http://a0.twimg.com/profile_images/1690017720/264108_10150646401965389_555410388_19211371_6090396_n_normal.jpg</t>
  </si>
  <si>
    <t>http://twitter.com/matt_v_824/statuses/306651415303049216</t>
  </si>
  <si>
    <t>{"urls":[],"hashtags":[{"text":"yearofulysses","indices":[82,96]},{"text":"adventuresinJoyce","indices":[97,115]}],"user_mentions":[]}</t>
  </si>
  <si>
    <t>306108317678333952 </t>
  </si>
  <si>
    <t>"Sexy Modernism" is back -- with audio! Check out @AmandaSigler13's talk at http://t.co/HmoOsLbVEb #yearofulysses</t>
  </si>
  <si>
    <t>Mon, 25 Feb 2013 18:28:04 +0000</t>
  </si>
  <si>
    <t>http://twitter.com/mvp1922/statuses/306108317678333952</t>
  </si>
  <si>
    <t>{"urls":[{"expanded_url":"http://web.uvic.ca/~mvp1922/asigler/","indices":[76,98],"display_url":"web.uvic.ca/~mvp1922/asigl\u2026","url":"http://t.co/HmoOsLbVEb"}],"hashtags":[{"text":"yearofulysses","indices":[99,113]}],"user_mentions":[{"id":307339146,"name":"Amanda Sigler","indices":[50,65],"screen_name":"AmandaSigler13","id_str":"307339146"}]}</t>
  </si>
  <si>
    <t>305036472526983168 </t>
  </si>
  <si>
    <t>UVicEvents</t>
  </si>
  <si>
    <t>RT @mvp1922: Hoopsa, boyaboy, hoopsa! Read Oxen of the Sun at http://t.co/4uvNHrehvq #yearofulysses</t>
  </si>
  <si>
    <t>Fri, 22 Feb 2013 19:28:57 +0000</t>
  </si>
  <si>
    <t>http://a0.twimg.com/profile_images/1318941651/uvic75_normal.jpg</t>
  </si>
  <si>
    <t>http://twitter.com/UVicEvents/statuses/305036472526983168</t>
  </si>
  <si>
    <t>{"urls":[{"expanded_url":"http://web.uvic.ca/~mvp1922/oxen/","indices":[62,84],"display_url":"web.uvic.ca/~mvp1922/oxen/","url":"http://t.co/4uvNHrehvq"}],"hashtags":[{"text":"yearofulysses","indices":[85,99]}],"user_mentions":[{"id":591539889,"name":"Modernist Versions","indices":[3,11],"screen_name":"mvp1922","id_str":"591539889"}]}</t>
  </si>
  <si>
    <t>305033434546442240 </t>
  </si>
  <si>
    <t>kentemerson</t>
  </si>
  <si>
    <t>Fri, 22 Feb 2013 19:16:52 +0000</t>
  </si>
  <si>
    <t>http://a0.twimg.com/profile_images/3182398374/a5cc2d64bd42a0ac3ff99e0f04243aaa_normal.jpeg</t>
  </si>
  <si>
    <t>http://twitter.com/kentemerson/statuses/305033434546442240</t>
  </si>
  <si>
    <t>305033346482839553 </t>
  </si>
  <si>
    <t>Fri, 22 Feb 2013 19:16:31 +0000</t>
  </si>
  <si>
    <t>http://twitter.com/2lysses/statuses/305033346482839553</t>
  </si>
  <si>
    <t>305030148078567425 </t>
  </si>
  <si>
    <t>Fri, 22 Feb 2013 19:03:49 +0000</t>
  </si>
  <si>
    <t>http://twitter.com/GhostProf/statuses/305030148078567425</t>
  </si>
  <si>
    <t>305028484537921536 </t>
  </si>
  <si>
    <t>Hoopsa, boyaboy, hoopsa! Read Oxen of the Sun at http://t.co/4uvNHrehvq #yearofulysses</t>
  </si>
  <si>
    <t>Fri, 22 Feb 2013 18:57:12 +0000</t>
  </si>
  <si>
    <t>http://twitter.com/mvp1922/statuses/305028484537921536</t>
  </si>
  <si>
    <t>{"urls":[{"expanded_url":"http://web.uvic.ca/~mvp1922/oxen/","indices":[49,71],"display_url":"web.uvic.ca/~mvp1922/oxen/","url":"http://t.co/4uvNHrehvq"}],"hashtags":[{"text":"yearofulysses","indices":[72,86]}],"user_mentions":[]}</t>
  </si>
  <si>
    <t>304844370790739969 </t>
  </si>
  <si>
    <t>Year of Ulysses (YoU): “Oxen of the Sun” http://t.co/GXFcZVGOEO #yearofulysses</t>
  </si>
  <si>
    <t>Fri, 22 Feb 2013 06:45:36 +0000</t>
  </si>
  <si>
    <t>http://twitter.com/ilkhom/statuses/304844370790739969</t>
  </si>
  <si>
    <t>{"urls":[{"expanded_url":"http://web.uvic.ca/~mvp1922/","indices":[41,63],"display_url":"web.uvic.ca/~mvp1922/","url":"http://t.co/GXFcZVGOEO"}],"hashtags":[{"text":"yearofulysses","indices":[64,78]}],"user_mentions":[]}</t>
  </si>
  <si>
    <t>304729714780692480 </t>
  </si>
  <si>
    <t>Update: Due to minor technical issues, we will be delaying @AmandaSigler13's talk until next week. Thx for your patience! #yearofulysses</t>
  </si>
  <si>
    <t>Thu, 21 Feb 2013 23:10:00 +0000</t>
  </si>
  <si>
    <t>http://twitter.com/mvp1922/statuses/304729714780692480</t>
  </si>
  <si>
    <t>{"urls":[],"hashtags":[{"text":"yearofulysses","indices":[122,136]}],"user_mentions":[{"id":307339146,"name":"Amanda Sigler","indices":[59,74],"screen_name":"AmandaSigler13","id_str":"307339146"}]}</t>
  </si>
  <si>
    <t>304616671505702912 </t>
  </si>
  <si>
    <t>rwpickard</t>
  </si>
  <si>
    <t>RT @GiffordJames: And it's a beautiful morning in Kentucky! Will hear @jmclawson on ecocritical Joyce today. Shades of #yearofulysses</t>
  </si>
  <si>
    <t>Thu, 21 Feb 2013 15:40:48 +0000</t>
  </si>
  <si>
    <t>http://a0.twimg.com/profile_images/2988359768/1b060dc3fb5f27d20d54a1611dd8ff41_normal.jpeg</t>
  </si>
  <si>
    <t>http://twitter.com/rwpickard/statuses/304616671505702912</t>
  </si>
  <si>
    <t>{"urls":[],"hashtags":[{"text":"yearofulysses","indices":[119,133]}],"user_mentions":[{"id":505018227,"name":"James Gifford","indices":[3,16],"screen_name":"GiffordJames","id_str":"505018227"},{"id":329782863,"name":"James Clawson","indices":[70,80],"screen_name":"jmclawson","id_str":"329782863"}]}</t>
  </si>
  <si>
    <t>304585595508887555 </t>
  </si>
  <si>
    <t>GiffordJames</t>
  </si>
  <si>
    <t>And it's a beautiful morning in Kentucky! Will hear @jmclawson on ecocritical Joyce today. Shades of #yearofulysses</t>
  </si>
  <si>
    <t>Thu, 21 Feb 2013 13:37:19 +0000</t>
  </si>
  <si>
    <t>http://a0.twimg.com/profile_images/1856122100/side08_normal.jpg</t>
  </si>
  <si>
    <t>http://twitter.com/GiffordJames/statuses/304585595508887555</t>
  </si>
  <si>
    <t>{"urls":[],"hashtags":[{"text":"yearofulysses","indices":[101,115]}],"user_mentions":[{"id":329782863,"name":"James Clawson","indices":[52,62],"screen_name":"jmclawson","id_str":"329782863"}]}</t>
  </si>
  <si>
    <t>304515556894187522 </t>
  </si>
  <si>
    <t>RT @mvp1922: Sexy modernism? Watch @AmandaSigler13's "Sexy Modernism: An Invitation" to find out more! #yearofulysses http://t.co/HmoOsLbVEb</t>
  </si>
  <si>
    <t>Thu, 21 Feb 2013 08:59:01 +0000</t>
  </si>
  <si>
    <t>http://twitter.com/BloomsdayDublin/statuses/304515556894187522</t>
  </si>
  <si>
    <t>{"urls":[{"expanded_url":"http://web.uvic.ca/~mvp1922/asigler/","indices":[118,140],"display_url":"web.uvic.ca/~mvp1922/asigl\u2026","url":"http://t.co/HmoOsLbVEb"}],"hashtags":[{"text":"yearofulysses","indices":[103,117]}],"user_mentions":[{"id":591539889,"name":"Modernist Versions","indices":[3,11],"screen_name":"mvp1922","id_str":"591539889"},{"id":307339146,"name":"Amanda Sigler","indices":[35,50],"screen_name":"AmandaSigler13","id_str":"307339146"}]}</t>
  </si>
  <si>
    <t>304402593994637313 </t>
  </si>
  <si>
    <t>janineutell</t>
  </si>
  <si>
    <t>Strachan and Nally: Irish consumer culture striking a blow for radical nationalism. Re: gender, reminds me of Nausicaa #yearofulysses chat.</t>
  </si>
  <si>
    <t>Thu, 21 Feb 2013 01:30:08 +0000</t>
  </si>
  <si>
    <t>http://a0.twimg.com/profile_images/3212755924/a612f4385da75cf55efb720029ceeb0a_normal.jpeg</t>
  </si>
  <si>
    <t>http://twitter.com/janineutell/statuses/304402593994637313</t>
  </si>
  <si>
    <t>304401053774925824 </t>
  </si>
  <si>
    <t>Thu, 21 Feb 2013 01:24:01 +0000</t>
  </si>
  <si>
    <t>http://twitter.com/GhostProf/statuses/304401053774925824</t>
  </si>
  <si>
    <t>304400880684384257 </t>
  </si>
  <si>
    <t>Thu, 21 Feb 2013 01:23:20 +0000</t>
  </si>
  <si>
    <t>http://twitter.com/2lysses/statuses/304400880684384257</t>
  </si>
  <si>
    <t>304389924981972992 </t>
  </si>
  <si>
    <t>Sexy modernism? Watch @AmandaSigler13's "Sexy Modernism: An Invitation" to find out more! #yearofulysses http://t.co/HmoOsLbVEb</t>
  </si>
  <si>
    <t>Thu, 21 Feb 2013 00:39:48 +0000</t>
  </si>
  <si>
    <t>http://twitter.com/mvp1922/statuses/304389924981972992</t>
  </si>
  <si>
    <t>{"urls":[{"expanded_url":"http://web.uvic.ca/~mvp1922/asigler/","indices":[105,127],"display_url":"web.uvic.ca/~mvp1922/asigl\u2026","url":"http://t.co/HmoOsLbVEb"}],"hashtags":[{"text":"yearofulysses","indices":[90,104]}],"user_mentions":[{"id":307339146,"name":"Amanda Sigler","indices":[22,37],"screen_name":"AmandaSigler13","id_str":"307339146"}]}</t>
  </si>
  <si>
    <t>303979761775022081 </t>
  </si>
  <si>
    <t>LafcadioRivista</t>
  </si>
  <si>
    <t>RT @mvp1922: Brush up on "Nausicaa" for @haywardnausicaa's #yearofulysses chat here: http://t.co/B431X0il</t>
  </si>
  <si>
    <t>Tue, 19 Feb 2013 21:29:57 +0000</t>
  </si>
  <si>
    <t>http://a0.twimg.com/profile_images/2645659680/889cec341b5f093ae753e24d6d08fcfb_normal.jpeg</t>
  </si>
  <si>
    <t>http://twitter.com/LafcadioRivista/statuses/303979761775022081</t>
  </si>
  <si>
    <t>{"urls":[{"expanded_url":"http://web.uvic.ca/~mvp1922/nausicaa/","indices":[85,105],"display_url":"web.uvic.ca/~mvp1922/nausi\u2026","url":"http://t.co/B431X0il"}],"hashtags":[{"text":"yearofulysses","indices":[59,73]}],"user_mentions":[{"id":591539889,"name":"Modernist Versions","indices":[3,11],"screen_name":"mvp1922","id_str":"591539889"},{"id":1155435744,"name":"HaywardNausicaa","indices":[40,56],"screen_name":"HaywardNausicaa","id_str":"1155435744"}]}</t>
  </si>
  <si>
    <t>302905250073964544 </t>
  </si>
  <si>
    <t>RT @jenterysayers: Thus far, we've had 3064 #yearofulysses tweets. Thanks, everyone! Still a bit until June, too. @mvp1922 @GhostProf #UVic</t>
  </si>
  <si>
    <t>Sat, 16 Feb 2013 22:20:13 +0000</t>
  </si>
  <si>
    <t>http://twitter.com/mvp1922/statuses/302905250073964544</t>
  </si>
  <si>
    <t>{"urls":[],"hashtags":[{"text":"yearofulysses","indices":[44,58]},{"text":"UVic","indices":[134,139]}],"user_mentions":[{"id":98890966,"name":"Jentery Sayers","indices":[3,17],"screen_name":"jenterysayers","id_str":"98890966"},{"id":591539889,"name":"Modernist Versions","indices":[114,122],"screen_name":"mvp1922","id_str":"591539889"},{"id":213863609,"name":"Stephen Ross","indices":[123,133],"screen_name":"GhostProf","id_str":"213863609"}]}</t>
  </si>
  <si>
    <t>302252669223964672 </t>
  </si>
  <si>
    <t>Thus far, we've had 3064 #yearofulysses tweets. Thanks, everyone! Still a bit until June, too. @mvp1922 @GhostProf #UVic</t>
  </si>
  <si>
    <t>Fri, 15 Feb 2013 03:07:06 +0000</t>
  </si>
  <si>
    <t>http://twitter.com/jenterysayers/statuses/302252669223964672</t>
  </si>
  <si>
    <t>{"urls":[],"hashtags":[{"text":"yearofulysses","indices":[25,39]},{"text":"UVic","indices":[115,120]}],"user_mentions":[{"id":591539889,"name":"Modernist Versions","indices":[95,103],"screen_name":"mvp1922","id_str":"591539889"},{"id":213863609,"name":"Stephen Ross","indices":[104,114],"screen_name":"GhostProf","id_str":"213863609"}]}</t>
  </si>
  <si>
    <t>300028333645762560 </t>
  </si>
  <si>
    <t>@HaywardNausicaa Thanks very much for your moderation of today's very successful chat! #yearofulysses</t>
  </si>
  <si>
    <t>Fri, 08 Feb 2013 23:48:23 +0000</t>
  </si>
  <si>
    <t>HaywardNausicaa</t>
  </si>
  <si>
    <t>http://twitter.com/GhostProf/statuses/300028333645762560</t>
  </si>
  <si>
    <t>{"urls":[],"hashtags":[{"text":"yearofulysses","indices":[87,101]}],"user_mentions":[{"id":1155435744,"name":"HaywardNausicaa","indices":[0,16],"screen_name":"HaywardNausicaa","id_str":"1155435744"}]}</t>
  </si>
  <si>
    <t>300028154322489348 </t>
  </si>
  <si>
    <t>RT @mvp1922: Super huge thanks to @HaywardNausicaa for moderating from Fiji! Awesome chat! #yearofulysses</t>
  </si>
  <si>
    <t>Fri, 08 Feb 2013 23:47:40 +0000</t>
  </si>
  <si>
    <t>http://twitter.com/GhostProf/statuses/300028154322489348</t>
  </si>
  <si>
    <t>{"urls":[],"hashtags":[{"text":"yearofulysses","indices":[91,105]}],"user_mentions":[{"id":591539889,"name":"Modernist Versions","indices":[3,11],"screen_name":"mvp1922","id_str":"591539889"},{"id":1155435744,"name":"HaywardNausicaa","indices":[34,50],"screen_name":"HaywardNausicaa","id_str":"1155435744"}]}</t>
  </si>
  <si>
    <t>300018661115170816 </t>
  </si>
  <si>
    <t>Super huge thanks to @HaywardNausicaa for moderating from Fiji! Awesome chat! #yearofulysses</t>
  </si>
  <si>
    <t>Fri, 08 Feb 2013 23:09:57 +0000</t>
  </si>
  <si>
    <t>http://twitter.com/mvp1922/statuses/300018661115170816</t>
  </si>
  <si>
    <t>{"urls":[],"hashtags":[{"text":"yearofulysses","indices":[78,92]}],"user_mentions":[{"id":1155435744,"name":"HaywardNausicaa","indices":[21,37],"screen_name":"HaywardNausicaa","id_str":"1155435744"}]}</t>
  </si>
  <si>
    <t>300017742596145152 </t>
  </si>
  <si>
    <t>@cthomasmurphy @HaywardNausicaa Ha: "what of those Godpossibled souls that we nightly unpossibilise" #yearofulysses</t>
  </si>
  <si>
    <t>Fri, 08 Feb 2013 23:06:18 +0000</t>
  </si>
  <si>
    <t>300017318707216384</t>
  </si>
  <si>
    <t>http://twitter.com/mchlstvns/statuses/300017742596145152</t>
  </si>
  <si>
    <t>{"urls":[],"hashtags":[{"text":"yearofulysses","indices":[101,115]}],"user_mentions":[{"id":300661777,"name":"C. Thomas Murphy","indices":[0,14],"screen_name":"cthomasmurphy","id_str":"300661777"},{"id":1155435744,"name":"HaywardNausicaa","indices":[15,31],"screen_name":"HaywardNausicaa","id_str":"1155435744"}]}</t>
  </si>
  <si>
    <t>300017318707216384 </t>
  </si>
  <si>
    <t>@HaywardNausicaa @mchlstvns The act of writing as masturbation--the creation of lives without the creation of lives? #yearofulysses</t>
  </si>
  <si>
    <t>Fri, 08 Feb 2013 23:04:37 +0000</t>
  </si>
  <si>
    <t>300016465141190656</t>
  </si>
  <si>
    <t>http://twitter.com/cthomasmurphy/statuses/300017318707216384</t>
  </si>
  <si>
    <t>{"urls":[],"hashtags":[{"text":"yearofulysses","indices":[117,131]}],"user_mentions":[{"id":1155435744,"name":"HaywardNausicaa","indices":[0,16],"screen_name":"HaywardNausicaa","id_str":"1155435744"},{"id":242180541,"name":"mchlstvns","indices":[17,27],"screen_name":"mchlstvns","id_str":"242180541"}]}</t>
  </si>
  <si>
    <t>300016470895775744 </t>
  </si>
  <si>
    <t>Thanks, @HaywardNausicaa! Looks like it was a lively chat. #yearofulysses</t>
  </si>
  <si>
    <t>Fri, 08 Feb 2013 23:01:15 +0000</t>
  </si>
  <si>
    <t>300016133946363904</t>
  </si>
  <si>
    <t>http://twitter.com/mchlstvns/statuses/300016470895775744</t>
  </si>
  <si>
    <t>{"urls":[],"hashtags":[{"text":"yearofulysses","indices":[59,73]}],"user_mentions":[{"id":1155435744,"name":"HaywardNausicaa","indices":[8,24],"screen_name":"HaywardNausicaa","id_str":"1155435744"}]}</t>
  </si>
  <si>
    <t>300016465141190656 </t>
  </si>
  <si>
    <t>@cthomasmurphy @mchlstvns True, and where SD has (probably) left his poem fragment that LB picks up. #yearofulysses</t>
  </si>
  <si>
    <t>Fri, 08 Feb 2013 23:01:13 +0000</t>
  </si>
  <si>
    <t>300016154292932608</t>
  </si>
  <si>
    <t>http://a0.twimg.com/profile_images/3225956824/1a90ec6becbae12187996c0a2d4df827_normal.jpeg</t>
  </si>
  <si>
    <t>http://twitter.com/HaywardNausicaa/statuses/300016465141190656</t>
  </si>
  <si>
    <t>{"urls":[],"hashtags":[{"text":"yearofulysses","indices":[101,115]}],"user_mentions":[{"id":300661777,"name":"C. Thomas Murphy","indices":[0,14],"screen_name":"cthomasmurphy","id_str":"300661777"},{"id":242180541,"name":"mchlstvns","indices":[15,25],"screen_name":"mchlstvns","id_str":"242180541"}]}</t>
  </si>
  <si>
    <t>300016436443766785 </t>
  </si>
  <si>
    <t>Thank you, @HaywardNausicaa for moderating this chat! #yearofulysses</t>
  </si>
  <si>
    <t>Fri, 08 Feb 2013 23:01:07 +0000</t>
  </si>
  <si>
    <t>http://twitter.com/cthomasmurphy/statuses/300016436443766785</t>
  </si>
  <si>
    <t>{"urls":[],"hashtags":[{"text":"yearofulysses","indices":[54,68]}],"user_mentions":[{"id":1155435744,"name":"HaywardNausicaa","indices":[11,27],"screen_name":"HaywardNausicaa","id_str":"1155435744"}]}</t>
  </si>
  <si>
    <t>300016198744162304 </t>
  </si>
  <si>
    <t>#yearofulysses sorry I'm so late to the party. Completely misread the the time. I'll have fun catching up though.</t>
  </si>
  <si>
    <t>Fri, 08 Feb 2013 23:00:10 +0000</t>
  </si>
  <si>
    <t>http://twitter.com/mchlstvns/statuses/300016198744162304</t>
  </si>
  <si>
    <t>300016154292932608 </t>
  </si>
  <si>
    <t>@mchlstvns @HaywardNausicaa And oddly enough--it happens in a barren environment -- a sandy beach -- similar to a desert. #yearofulysses</t>
  </si>
  <si>
    <t>Fri, 08 Feb 2013 22:59:59 +0000</t>
  </si>
  <si>
    <t>300015772091162624</t>
  </si>
  <si>
    <t>http://twitter.com/cthomasmurphy/statuses/300016154292932608</t>
  </si>
  <si>
    <t>{"urls":[],"hashtags":[{"text":"yearofulysses","indices":[122,136]}],"user_mentions":[{"id":242180541,"name":"mchlstvns","indices":[0,10],"screen_name":"mchlstvns","id_str":"242180541"},{"id":1155435744,"name":"HaywardNausicaa","indices":[11,27],"screen_name":"HaywardNausicaa","id_str":"1155435744"}]}</t>
  </si>
  <si>
    <t>300016133946363904 </t>
  </si>
  <si>
    <t>Well, that's it for me too. Done. Ah! Thanks to all of you, lots of fun and lots new to think about. I'm off to the beach. #yearofulysses</t>
  </si>
  <si>
    <t>Fri, 08 Feb 2013 22:59:55 +0000</t>
  </si>
  <si>
    <t>http://twitter.com/HaywardNausicaa/statuses/300016133946363904</t>
  </si>
  <si>
    <t>300015772091162624 </t>
  </si>
  <si>
    <t>@HaywardNausicaa xactly, mirroring the interruptus of GM&amp;amp;LB's incomplete copulation, and really all of LB's sexual encounters #yearofulysses</t>
  </si>
  <si>
    <t>Fri, 08 Feb 2013 22:58:28 +0000</t>
  </si>
  <si>
    <t>300015382842974210</t>
  </si>
  <si>
    <t>http://twitter.com/mchlstvns/statuses/300015772091162624</t>
  </si>
  <si>
    <t>{"urls":[],"hashtags":[{"text":"yearofulysses","indices":[130,144]}],"user_mentions":[{"id":1155435744,"name":"HaywardNausicaa","indices":[0,16],"screen_name":"HaywardNausicaa","id_str":"1155435744"}]}</t>
  </si>
  <si>
    <t>300015537893814273 </t>
  </si>
  <si>
    <t>#yearofulysses Buck: "Copulation without population is tyranny!" Nicens chat. Thanks.</t>
  </si>
  <si>
    <t>Fri, 08 Feb 2013 22:57:32 +0000</t>
  </si>
  <si>
    <t>http://twitter.com/BobRBogle/statuses/300015537893814273</t>
  </si>
  <si>
    <t>300015382842974210 </t>
  </si>
  <si>
    <t>@mchlstvns Here comes the nightshift! So the point isn't what it was going to say, but that it is interruptus? #yearofulysses</t>
  </si>
  <si>
    <t>Fri, 08 Feb 2013 22:56:55 +0000</t>
  </si>
  <si>
    <t>300014710831595520</t>
  </si>
  <si>
    <t>http://twitter.com/HaywardNausicaa/statuses/300015382842974210</t>
  </si>
  <si>
    <t>{"urls":[],"hashtags":[{"text":"yearofulysses","indices":[111,125]}],"user_mentions":[{"id":242180541,"name":"mchlstvns","indices":[0,10],"screen_name":"mchlstvns","id_str":"242180541"}]}</t>
  </si>
  <si>
    <t>300015145021755392 </t>
  </si>
  <si>
    <t>@mchlstvns @HaywardNausicaa @BobRBogle You mean, copulation without population? #yearofulysses</t>
  </si>
  <si>
    <t>Fri, 08 Feb 2013 22:55:59 +0000</t>
  </si>
  <si>
    <t>http://twitter.com/cthomasmurphy/statuses/300015145021755392</t>
  </si>
  <si>
    <t>{"urls":[],"hashtags":[{"text":"yearofulysses","indices":[80,94]}],"user_mentions":[{"id":242180541,"name":"mchlstvns","indices":[0,10],"screen_name":"mchlstvns","id_str":"242180541"},{"id":1155435744,"name":"HaywardNausicaa","indices":[11,27],"screen_name":"HaywardNausicaa","id_str":"1155435744"},{"id":606345587,"name":"Bob R Bogle","indices":[28,38],"screen_name":"BobRBogle","id_str":"606345587"}]}</t>
  </si>
  <si>
    <t>300014934090186753 </t>
  </si>
  <si>
    <t>@BobRBogle I'm not equal to that question either. Wait till I've had a few pints in me first. #yearofulysses</t>
  </si>
  <si>
    <t>Fri, 08 Feb 2013 22:55:08 +0000</t>
  </si>
  <si>
    <t>300014389610815489</t>
  </si>
  <si>
    <t>http://twitter.com/HaywardNausicaa/statuses/300014934090186753</t>
  </si>
  <si>
    <t>{"urls":[],"hashtags":[{"text":"yearofulysses","indices":[94,108]}],"user_mentions":[{"id":606345587,"name":"Bob R Bogle","indices":[0,10],"screen_name":"BobRBogle","id_str":"606345587"}]}</t>
  </si>
  <si>
    <t>300014710831595520 </t>
  </si>
  <si>
    <t>@HaywardNausicaa @cthomasmurphy @BobRBogle I always read it as an incomplete copulation... #yearofulysses</t>
  </si>
  <si>
    <t>Fri, 08 Feb 2013 22:54:15 +0000</t>
  </si>
  <si>
    <t>300013704228003840</t>
  </si>
  <si>
    <t>http://twitter.com/mchlstvns/statuses/300014710831595520</t>
  </si>
  <si>
    <t>{"urls":[],"hashtags":[{"text":"yearofulysses","indices":[91,105]}],"user_mentions":[{"id":1155435744,"name":"HaywardNausicaa","indices":[0,16],"screen_name":"HaywardNausicaa","id_str":"1155435744"},{"id":300661777,"name":"C. Thomas Murphy","indices":[17,31],"screen_name":"cthomasmurphy","id_str":"300661777"},{"id":606345587,"name":"Bob R Bogle","indices":[32,42],"screen_name":"BobRBogle","id_str":"606345587"}]}</t>
  </si>
  <si>
    <t>300014389610815489 </t>
  </si>
  <si>
    <t>#yearofulysses The fox. The plums. The beach scrawl. Any parallels in Finnegans Wake? (A Wakean I'm not.)</t>
  </si>
  <si>
    <t>Fri, 08 Feb 2013 22:52:59 +0000</t>
  </si>
  <si>
    <t>http://twitter.com/BobRBogle/statuses/300014389610815489</t>
  </si>
  <si>
    <t>300013704228003840 </t>
  </si>
  <si>
    <t>@cthomasmurphy @BobRBogle Of course, in the end, we are not given the answer. But it is a particularly frustrating conundrum. #yearofulysses</t>
  </si>
  <si>
    <t>Fri, 08 Feb 2013 22:50:15 +0000</t>
  </si>
  <si>
    <t>300012997676519425</t>
  </si>
  <si>
    <t>http://twitter.com/HaywardNausicaa/statuses/300013704228003840</t>
  </si>
  <si>
    <t>{"urls":[],"hashtags":[{"text":"yearofulysses","indices":[126,140]}],"user_mentions":[{"id":300661777,"name":"C. Thomas Murphy","indices":[0,14],"screen_name":"cthomasmurphy","id_str":"300661777"},{"id":606345587,"name":"Bob R Bogle","indices":[15,25],"screen_name":"BobRBogle","id_str":"606345587"}]}</t>
  </si>
  <si>
    <t>300013671957004288 </t>
  </si>
  <si>
    <t>#yearofulysses Reminds me suddenly of SD's stories that never quite wrap up.</t>
  </si>
  <si>
    <t>Fri, 08 Feb 2013 22:50:08 +0000</t>
  </si>
  <si>
    <t>http://twitter.com/BobRBogle/statuses/300013671957004288</t>
  </si>
  <si>
    <t>300013187783331840 </t>
  </si>
  <si>
    <t>@BobRBogle Who was it that argued it was to say 'I. AM. A. JEW'? The thought of LB making such an outburst is v. funny #yearofulysses</t>
  </si>
  <si>
    <t>Fri, 08 Feb 2013 22:48:12 +0000</t>
  </si>
  <si>
    <t>300012496629141505</t>
  </si>
  <si>
    <t>http://twitter.com/HaywardNausicaa/statuses/300013187783331840</t>
  </si>
  <si>
    <t>{"urls":[],"hashtags":[{"text":"yearofulysses","indices":[119,133]}],"user_mentions":[{"id":606345587,"name":"Bob R Bogle","indices":[0,10],"screen_name":"BobRBogle","id_str":"606345587"}]}</t>
  </si>
  <si>
    <t>300012997676519425 </t>
  </si>
  <si>
    <t>@HaywardNausicaa @BobRBogle I like to think it's a joke: I am a pig -- satisfying that LB is what he eats (but not for lunch) #yearofulysses</t>
  </si>
  <si>
    <t>Fri, 08 Feb 2013 22:47:27 +0000</t>
  </si>
  <si>
    <t>300012233407209473</t>
  </si>
  <si>
    <t>http://twitter.com/cthomasmurphy/statuses/300012997676519425</t>
  </si>
  <si>
    <t>{"urls":[],"hashtags":[{"text":"yearofulysses","indices":[126,140]}],"user_mentions":[{"id":1155435744,"name":"HaywardNausicaa","indices":[0,16],"screen_name":"HaywardNausicaa","id_str":"1155435744"},{"id":606345587,"name":"Bob R Bogle","indices":[17,27],"screen_name":"BobRBogle","id_str":"606345587"}]}</t>
  </si>
  <si>
    <t>300012496629141505 </t>
  </si>
  <si>
    <t>@HaywardNausicaa #yearofulysses It certainly seems as if J had something specific in mind.</t>
  </si>
  <si>
    <t>Fri, 08 Feb 2013 22:45:27 +0000</t>
  </si>
  <si>
    <t>http://twitter.com/BobRBogle/statuses/300012496629141505</t>
  </si>
  <si>
    <t>{"urls":[],"hashtags":[{"text":"yearofulysses","indices":[17,31]}],"user_mentions":[{"id":1155435744,"name":"HaywardNausicaa","indices":[0,16],"screen_name":"HaywardNausicaa","id_str":"1155435744"}]}</t>
  </si>
  <si>
    <t>300012233407209473 </t>
  </si>
  <si>
    <t>@cthomasmurphy @BobRBogle And for God's sake what was that message going to say? I've never read a satisfactory suggestion. #yearofulysses</t>
  </si>
  <si>
    <t>Fri, 08 Feb 2013 22:44:25 +0000</t>
  </si>
  <si>
    <t>300011446111199232</t>
  </si>
  <si>
    <t>http://twitter.com/HaywardNausicaa/statuses/300012233407209473</t>
  </si>
  <si>
    <t>{"urls":[],"hashtags":[{"text":"yearofulysses","indices":[124,138]}],"user_mentions":[{"id":300661777,"name":"C. Thomas Murphy","indices":[0,14],"screen_name":"cthomasmurphy","id_str":"300661777"},{"id":606345587,"name":"Bob R Bogle","indices":[15,25],"screen_name":"BobRBogle","id_str":"606345587"}]}</t>
  </si>
  <si>
    <t>300012208904105984 </t>
  </si>
  <si>
    <t>@cthomasmurphy #yearofulysses LB's *lame* effort to assuage his own guilt. Make it more human interaction less commodity transaction.</t>
  </si>
  <si>
    <t>Fri, 08 Feb 2013 22:44:19 +0000</t>
  </si>
  <si>
    <t>http://twitter.com/BobRBogle/statuses/300012208904105984</t>
  </si>
  <si>
    <t>300011709991645185 </t>
  </si>
  <si>
    <t>@BobRBogle So an aborted message of apology rather than identification/communication? #yearofulysses</t>
  </si>
  <si>
    <t>Fri, 08 Feb 2013 22:42:20 +0000</t>
  </si>
  <si>
    <t>300010515604836353</t>
  </si>
  <si>
    <t>http://twitter.com/HaywardNausicaa/statuses/300011709991645185</t>
  </si>
  <si>
    <t>{"urls":[],"hashtags":[{"text":"yearofulysses","indices":[86,100]}],"user_mentions":[{"id":606345587,"name":"Bob R Bogle","indices":[0,10],"screen_name":"BobRBogle","id_str":"606345587"}]}</t>
  </si>
  <si>
    <t>300011502457479168 </t>
  </si>
  <si>
    <t>@cthomasmurphy Uh huh, perfect in its true sense of completed. Still LB thinks he 'got the best out of that' #yearofulysses</t>
  </si>
  <si>
    <t>Fri, 08 Feb 2013 22:41:30 +0000</t>
  </si>
  <si>
    <t>300010543601819648</t>
  </si>
  <si>
    <t>http://twitter.com/HaywardNausicaa/statuses/300011502457479168</t>
  </si>
  <si>
    <t>{"urls":[],"hashtags":[{"text":"yearofulysses","indices":[109,123]}],"user_mentions":[{"id":300661777,"name":"C. Thomas Murphy","indices":[0,14],"screen_name":"cthomasmurphy","id_str":"300661777"}]}</t>
  </si>
  <si>
    <t>300011446111199232 </t>
  </si>
  <si>
    <t>@BobRBogle whatever guilt (if any) is there, it's erased. never physically represented in the sand. Never "confessed" #yearofulysses</t>
  </si>
  <si>
    <t>Fri, 08 Feb 2013 22:41:17 +0000</t>
  </si>
  <si>
    <t>http://twitter.com/cthomasmurphy/statuses/300011446111199232</t>
  </si>
  <si>
    <t>{"urls":[],"hashtags":[{"text":"yearofulysses","indices":[118,132]}],"user_mentions":[{"id":606345587,"name":"Bob R Bogle","indices":[0,10],"screen_name":"BobRBogle","id_str":"606345587"}]}</t>
  </si>
  <si>
    <t>300010803740958720 </t>
  </si>
  <si>
    <t>@cthomasmurphy Same goes for any comment or counter re. U, I'd say: we may as well accept that qualification is implied! #yearofulysses</t>
  </si>
  <si>
    <t>Fri, 08 Feb 2013 22:38:44 +0000</t>
  </si>
  <si>
    <t>300010224843096066</t>
  </si>
  <si>
    <t>http://twitter.com/HaywardNausicaa/statuses/300010803740958720</t>
  </si>
  <si>
    <t>300010543601819648 </t>
  </si>
  <si>
    <t>@HaywardNausicaa or a relationship of perfect equal use. #yearofulysses</t>
  </si>
  <si>
    <t>Fri, 08 Feb 2013 22:37:42 +0000</t>
  </si>
  <si>
    <t>300010092676399104</t>
  </si>
  <si>
    <t>http://twitter.com/cthomasmurphy/statuses/300010543601819648</t>
  </si>
  <si>
    <t>{"urls":[],"hashtags":[{"text":"yearofulysses","indices":[57,71]}],"user_mentions":[{"id":1155435744,"name":"HaywardNausicaa","indices":[0,16],"screen_name":"HaywardNausicaa","id_str":"1155435744"}]}</t>
  </si>
  <si>
    <t>300010515604836353 </t>
  </si>
  <si>
    <t>@HaywardNausicaa #yearofulysses Of course there's the abortive message in the sand. Guilt for that objectification?</t>
  </si>
  <si>
    <t>Fri, 08 Feb 2013 22:37:35 +0000</t>
  </si>
  <si>
    <t>http://twitter.com/BobRBogle/statuses/300010515604836353</t>
  </si>
  <si>
    <t>300010224843096066 </t>
  </si>
  <si>
    <t>@HaywardNausicaa Got nothing for WR comment, except a note to self to make sure I qualify my statements when referring to U. #yearofulysses</t>
  </si>
  <si>
    <t>Fri, 08 Feb 2013 22:36:26 +0000</t>
  </si>
  <si>
    <t>300009687871524864</t>
  </si>
  <si>
    <t>http://twitter.com/cthomasmurphy/statuses/300010224843096066</t>
  </si>
  <si>
    <t>{"urls":[],"hashtags":[{"text":"yearofulysses","indices":[125,139]}],"user_mentions":[{"id":1155435744,"name":"HaywardNausicaa","indices":[0,16],"screen_name":"HaywardNausicaa","id_str":"1155435744"}]}</t>
  </si>
  <si>
    <t>300010092676399104 </t>
  </si>
  <si>
    <t>@BobRBogle Yes, or the ugly side of his objectification of GM - discarded once used, like any commodity #yearofulysses</t>
  </si>
  <si>
    <t>Fri, 08 Feb 2013 22:35:54 +0000</t>
  </si>
  <si>
    <t>300008647793192961</t>
  </si>
  <si>
    <t>http://twitter.com/HaywardNausicaa/statuses/300010092676399104</t>
  </si>
  <si>
    <t>{"urls":[],"hashtags":[{"text":"yearofulysses","indices":[104,118]}],"user_mentions":[{"id":606345587,"name":"Bob R Bogle","indices":[0,10],"screen_name":"BobRBogle","id_str":"606345587"}]}</t>
  </si>
  <si>
    <t>300009973822390272 </t>
  </si>
  <si>
    <t>Publish _and_ perish being the modern variant. Yes, I think The LLighter is a bit of a red herring. @HaywardNausicaa #yearofulysses</t>
  </si>
  <si>
    <t>Fri, 08 Feb 2013 22:35:26 +0000</t>
  </si>
  <si>
    <t>300009497261404161</t>
  </si>
  <si>
    <t>http://twitter.com/Yellworque/statuses/300009973822390272</t>
  </si>
  <si>
    <t>{"urls":[],"hashtags":[{"text":"yearofulysses","indices":[117,131]}],"user_mentions":[{"id":1155435744,"name":"HaywardNausicaa","indices":[100,116],"screen_name":"HaywardNausicaa","id_str":"1155435744"}]}</t>
  </si>
  <si>
    <t>300009853521371138 </t>
  </si>
  <si>
    <t>@Yellworque God what I'd do for a few fistfuls of snow to cool myself down. Cheers Ronan! #yearofulysses</t>
  </si>
  <si>
    <t>Fri, 08 Feb 2013 22:34:57 +0000</t>
  </si>
  <si>
    <t>300008916799066113</t>
  </si>
  <si>
    <t>http://twitter.com/HaywardNausicaa/statuses/300009853521371138</t>
  </si>
  <si>
    <t>{"urls":[],"hashtags":[{"text":"yearofulysses","indices":[90,104]}],"user_mentions":[{"id":220569034,"name":"Ronan Crowley","indices":[0,11],"screen_name":"Yellworque","id_str":"220569034"}]}</t>
  </si>
  <si>
    <t>300009687871524864 </t>
  </si>
  <si>
    <t>Thanks for joining in @ProfHeatherF, this has been great. #yearofulysses</t>
  </si>
  <si>
    <t>Fri, 08 Feb 2013 22:34:18 +0000</t>
  </si>
  <si>
    <t>300009044297539584</t>
  </si>
  <si>
    <t>http://twitter.com/HaywardNausicaa/statuses/300009687871524864</t>
  </si>
  <si>
    <t>{"urls":[],"hashtags":[{"text":"yearofulysses","indices":[58,72]}],"user_mentions":[{"id":601063141,"name":"Heather Fielding","indices":[22,35],"screen_name":"ProfHeatherF","id_str":"601063141"}]}</t>
  </si>
  <si>
    <t>300009497261404161 </t>
  </si>
  <si>
    <t>@Yellworque ...since The Lamplighter is far from wholly satisfactory. There's a decent article in three new finds. #yearofulysses</t>
  </si>
  <si>
    <t>Fri, 08 Feb 2013 22:33:32 +0000</t>
  </si>
  <si>
    <t>300008690369568768</t>
  </si>
  <si>
    <t>http://twitter.com/HaywardNausicaa/statuses/300009497261404161</t>
  </si>
  <si>
    <t>{"urls":[],"hashtags":[{"text":"yearofulysses","indices":[115,129]}],"user_mentions":[{"id":220569034,"name":"Ronan Crowley","indices":[0,11],"screen_name":"Yellworque","id_str":"220569034"}]}</t>
  </si>
  <si>
    <t>300009291035860993 </t>
  </si>
  <si>
    <t>@Yellworque Publish or be damned! The question of what 'namby pamby' novels J has in mind is still vexed - we need you! #yearofulysses</t>
  </si>
  <si>
    <t>Fri, 08 Feb 2013 22:32:43 +0000</t>
  </si>
  <si>
    <t>http://twitter.com/HaywardNausicaa/statuses/300009291035860993</t>
  </si>
  <si>
    <t>{"urls":[],"hashtags":[{"text":"yearofulysses","indices":[120,134]}],"user_mentions":[{"id":220569034,"name":"Ronan Crowley","indices":[0,11],"screen_name":"Yellworque","id_str":"220569034"}]}</t>
  </si>
  <si>
    <t>300009044297539584 </t>
  </si>
  <si>
    <t>#yearofulysses This was fun! I'm off now. Thanks, @HaywardNausicaa &amp;amp; all!</t>
  </si>
  <si>
    <t>Fri, 08 Feb 2013 22:31:44 +0000</t>
  </si>
  <si>
    <t>http://twitter.com/ProfHeatherF/statuses/300009044297539584</t>
  </si>
  <si>
    <t>{"urls":[],"hashtags":[{"text":"yearofulysses","indices":[0,14]}],"user_mentions":[{"id":1155435744,"name":"HaywardNausicaa","indices":[50,66],"screen_name":"HaywardNausicaa","id_str":"1155435744"}]}</t>
  </si>
  <si>
    <t>300008916799066113 </t>
  </si>
  <si>
    <t>(We're getting ready to march out into the snow here. Not a problem in Fiji, I don't imagine.) @HaywardNausicaa #yearofulysses</t>
  </si>
  <si>
    <t>Fri, 08 Feb 2013 22:31:14 +0000</t>
  </si>
  <si>
    <t>300008029389193216</t>
  </si>
  <si>
    <t>http://twitter.com/Yellworque/statuses/300008916799066113</t>
  </si>
  <si>
    <t>{"urls":[],"hashtags":[{"text":"yearofulysses","indices":[112,126]}],"user_mentions":[{"id":1155435744,"name":"HaywardNausicaa","indices":[95,111],"screen_name":"HaywardNausicaa","id_str":"1155435744"}]}</t>
  </si>
  <si>
    <t>300008738646003712 </t>
  </si>
  <si>
    <t>@GiffordJames What's interesting is that J's control of FID is so evident, as you say, but that there are also rogue elements #yearofulysses</t>
  </si>
  <si>
    <t>Fri, 08 Feb 2013 22:30:31 +0000</t>
  </si>
  <si>
    <t>300003464166117376</t>
  </si>
  <si>
    <t>http://twitter.com/HaywardNausicaa/statuses/300008738646003712</t>
  </si>
  <si>
    <t>{"urls":[],"hashtags":[{"text":"yearofulysses","indices":[126,140]}],"user_mentions":[{"id":505018227,"name":"James Gifford","indices":[0,13],"screen_name":"GiffordJames","id_str":"505018227"}]}</t>
  </si>
  <si>
    <t>300008690369568768 </t>
  </si>
  <si>
    <t>Dipping in and out––sorry, @HaywardNausicaa. I've tracked down three novels that made it in. There must be more. #yearofulysses</t>
  </si>
  <si>
    <t>Fri, 08 Feb 2013 22:30:20 +0000</t>
  </si>
  <si>
    <t>http://twitter.com/Yellworque/statuses/300008690369568768</t>
  </si>
  <si>
    <t>{"urls":[],"hashtags":[{"text":"yearofulysses","indices":[113,127]}],"user_mentions":[{"id":1155435744,"name":"HaywardNausicaa","indices":[27,43],"screen_name":"HaywardNausicaa","id_str":"1155435744"}]}</t>
  </si>
  <si>
    <t>300008647793192961 </t>
  </si>
  <si>
    <t>#yearofulysses @HaywardNausicaa Perhaps by being dismissive of GM he's asserting his loyalty to MB.</t>
  </si>
  <si>
    <t>Fri, 08 Feb 2013 22:30:10 +0000</t>
  </si>
  <si>
    <t>http://twitter.com/BobRBogle/statuses/300008647793192961</t>
  </si>
  <si>
    <t>{"urls":[],"hashtags":[{"text":"yearofulysses","indices":[0,14]}],"user_mentions":[{"id":1155435744,"name":"HaywardNausicaa","indices":[15,31],"screen_name":"HaywardNausicaa","id_str":"1155435744"}]}</t>
  </si>
  <si>
    <t>300008417081294848 </t>
  </si>
  <si>
    <t>@BobRBogle That self-image/hypercritical of others point seems fair, and also fits the 'Projected mirage' #yearofulysses</t>
  </si>
  <si>
    <t>Fri, 08 Feb 2013 22:29:15 +0000</t>
  </si>
  <si>
    <t>300004053612650496</t>
  </si>
  <si>
    <t>http://twitter.com/HaywardNausicaa/statuses/300008417081294848</t>
  </si>
  <si>
    <t>{"urls":[],"hashtags":[{"text":"yearofulysses","indices":[106,120]}],"user_mentions":[{"id":606345587,"name":"Bob R Bogle","indices":[0,10],"screen_name":"BobRBogle","id_str":"606345587"}]}</t>
  </si>
  <si>
    <t>300008107277422593 </t>
  </si>
  <si>
    <t>@Yellworque Scratch 'full' from that comment #yearofulysses</t>
  </si>
  <si>
    <t>Fri, 08 Feb 2013 22:28:01 +0000</t>
  </si>
  <si>
    <t>http://twitter.com/HaywardNausicaa/statuses/300008107277422593</t>
  </si>
  <si>
    <t>{"urls":[],"hashtags":[{"text":"yearofulysses","indices":[45,59]}],"user_mentions":[{"id":220569034,"name":"Ronan Crowley","indices":[0,11],"screen_name":"Yellworque","id_str":"220569034"}]}</t>
  </si>
  <si>
    <t>300008029389193216 </t>
  </si>
  <si>
    <t>@Yellworque Mrs Alexander riff is a great find! I would love to see a full catalogue of the 'women's fiction' J plunders here #yearofulysses</t>
  </si>
  <si>
    <t>Fri, 08 Feb 2013 22:27:42 +0000</t>
  </si>
  <si>
    <t>299999376309358592</t>
  </si>
  <si>
    <t>http://twitter.com/HaywardNausicaa/statuses/300008029389193216</t>
  </si>
  <si>
    <t>{"urls":[],"hashtags":[{"text":"yearofulysses","indices":[126,140]}],"user_mentions":[{"id":220569034,"name":"Ronan Crowley","indices":[0,11],"screen_name":"Yellworque","id_str":"220569034"}]}</t>
  </si>
  <si>
    <t>300007644960260097 </t>
  </si>
  <si>
    <t>@doctaCynthia Thanks for keeping it up so long! #yearofulysses</t>
  </si>
  <si>
    <t>Fri, 08 Feb 2013 22:26:11 +0000</t>
  </si>
  <si>
    <t>doctaCynthia</t>
  </si>
  <si>
    <t>http://twitter.com/HaywardNausicaa/statuses/300007644960260097</t>
  </si>
  <si>
    <t>{"urls":[],"hashtags":[{"text":"yearofulysses","indices":[48,62]}],"user_mentions":[{"id":629629029,"name":"Cynthia Hornbeck","indices":[0,13],"screen_name":"doctaCynthia","id_str":"629629029"}]}</t>
  </si>
  <si>
    <t>300007559027372033 </t>
  </si>
  <si>
    <t>How does LB come out of all this (so to speak)? An unusual misogyny in his part of the chapter #yearofulysses</t>
  </si>
  <si>
    <t>Fri, 08 Feb 2013 22:25:50 +0000</t>
  </si>
  <si>
    <t>http://twitter.com/HaywardNausicaa/statuses/300007559027372033</t>
  </si>
  <si>
    <t>{"urls":[],"hashtags":[{"text":"yearofulysses","indices":[95,109]}],"user_mentions":[]}</t>
  </si>
  <si>
    <t>300007397517312000 </t>
  </si>
  <si>
    <t>@HaywardNausicaa Good question- I hadn't noticed its untetherednes. But must depart. #yearofulysses</t>
  </si>
  <si>
    <t>Fri, 08 Feb 2013 22:25:12 +0000</t>
  </si>
  <si>
    <t>300006524158353410</t>
  </si>
  <si>
    <t>http://a0.twimg.com/profile_images/2376666061/twittermartello_normal.jpg</t>
  </si>
  <si>
    <t>http://twitter.com/doctaCynthia/statuses/300007397517312000</t>
  </si>
  <si>
    <t>{"urls":[],"hashtags":[{"text":"yearofulysses","indices":[85,99]}],"user_mentions":[{"id":1155435744,"name":"HaywardNausicaa","indices":[0,16],"screen_name":"HaywardNausicaa","id_str":"1155435744"}]}</t>
  </si>
  <si>
    <t>300007176313896960 </t>
  </si>
  <si>
    <t>@cthomasmurphy Good point.  How about in 'Wandering Rocks' - LB a 'darkbacked figure' or sthg similar #yearofulysses</t>
  </si>
  <si>
    <t>Fri, 08 Feb 2013 22:24:19 +0000</t>
  </si>
  <si>
    <t>300006874290466816</t>
  </si>
  <si>
    <t>http://twitter.com/HaywardNausicaa/statuses/300007176313896960</t>
  </si>
  <si>
    <t>300006964199563264 </t>
  </si>
  <si>
    <t>E.g. 'Canon O'Hanlon... told Father Conroy that one of the candles was just going to set fire to the flowers' #yearofulysses</t>
  </si>
  <si>
    <t>Fri, 08 Feb 2013 22:23:28 +0000</t>
  </si>
  <si>
    <t>http://twitter.com/HaywardNausicaa/statuses/300006964199563264</t>
  </si>
  <si>
    <t>300006874290466816 </t>
  </si>
  <si>
    <t>@HaywardNausicaa yes. but that another faulty perception--BM alleging "Greekness" upon LB and his "intentions" with SD. #yearofulysses</t>
  </si>
  <si>
    <t>Fri, 08 Feb 2013 22:23:07 +0000</t>
  </si>
  <si>
    <t>300005552564604928</t>
  </si>
  <si>
    <t>http://twitter.com/cthomasmurphy/statuses/300006874290466816</t>
  </si>
  <si>
    <t>{"urls":[],"hashtags":[{"text":"yearofulysses","indices":[120,134]}],"user_mentions":[{"id":1155435744,"name":"HaywardNausicaa","indices":[0,16],"screen_name":"HaywardNausicaa","id_str":"1155435744"}]}</t>
  </si>
  <si>
    <t>300006814009921537 </t>
  </si>
  <si>
    <t>But soon the church service seems untethered from GM's consciousness.... #yearofulysses</t>
  </si>
  <si>
    <t>Fri, 08 Feb 2013 22:22:52 +0000</t>
  </si>
  <si>
    <t>http://twitter.com/HaywardNausicaa/statuses/300006814009921537</t>
  </si>
  <si>
    <t>300006524158353410 </t>
  </si>
  <si>
    <t>To begin with the service is just heard, and then GM 'could picture the whole scene in the church' #yearofulysses</t>
  </si>
  <si>
    <t>Fri, 08 Feb 2013 22:21:43 +0000</t>
  </si>
  <si>
    <t>http://twitter.com/HaywardNausicaa/statuses/300006524158353410</t>
  </si>
  <si>
    <t>{"urls":[],"hashtags":[{"text":"yearofulysses","indices":[99,113]}],"user_mentions":[]}</t>
  </si>
  <si>
    <t>300005955297484800 </t>
  </si>
  <si>
    <t>@HaywardNausicaa But they'll always have that moment, the fireworks, the beach, at Sandymount! #yearofulysses O! The Joy!</t>
  </si>
  <si>
    <t>Fri, 08 Feb 2013 22:19:28 +0000</t>
  </si>
  <si>
    <t>300005051357872128</t>
  </si>
  <si>
    <t>http://twitter.com/cthomasmurphy/statuses/300005955297484800</t>
  </si>
  <si>
    <t>{"urls":[],"hashtags":[{"text":"yearofulysses","indices":[95,109]}],"user_mentions":[{"id":1155435744,"name":"HaywardNausicaa","indices":[0,16],"screen_name":"HaywardNausicaa","id_str":"1155435744"}]}</t>
  </si>
  <si>
    <t>300005854806167552 </t>
  </si>
  <si>
    <t>There's another projection though, which is hard to explain, and it ties into the FID question... the Church service #yearofulysses</t>
  </si>
  <si>
    <t>Fri, 08 Feb 2013 22:19:04 +0000</t>
  </si>
  <si>
    <t>http://twitter.com/HaywardNausicaa/statuses/300005854806167552</t>
  </si>
  <si>
    <t>300005552564604928 </t>
  </si>
  <si>
    <t>@cthomasmurphy 2) LB is elsewhere a 'dark figure' (e.g. Scylla &amp;amp; Charybdis) #yearofulysses</t>
  </si>
  <si>
    <t>Fri, 08 Feb 2013 22:17:52 +0000</t>
  </si>
  <si>
    <t>300004902552358912</t>
  </si>
  <si>
    <t>http://twitter.com/HaywardNausicaa/statuses/300005552564604928</t>
  </si>
  <si>
    <t>{"urls":[],"hashtags":[{"text":"yearofulysses","indices":[80,94]}],"user_mentions":[{"id":300661777,"name":"C. Thomas Murphy","indices":[0,14],"screen_name":"cthomasmurphy","id_str":"300661777"}]}</t>
  </si>
  <si>
    <t>300005416874692610 </t>
  </si>
  <si>
    <t>@cthomasmurphy 1) good question. He takes care to hide his (presumably Jewish) nose. 2) dark suit (mourning)? #yearofulysses</t>
  </si>
  <si>
    <t>Fri, 08 Feb 2013 22:17:19 +0000</t>
  </si>
  <si>
    <t>http://twitter.com/HaywardNausicaa/statuses/300005416874692610</t>
  </si>
  <si>
    <t>{"urls":[],"hashtags":[{"text":"yearofulysses","indices":[110,124]}],"user_mentions":[{"id":300661777,"name":"C. Thomas Murphy","indices":[0,14],"screen_name":"cthomasmurphy","id_str":"300661777"}]}</t>
  </si>
  <si>
    <t>300005108018712576 </t>
  </si>
  <si>
    <t>#yearofulysses Perhaps both Projected Mirage and cattiness re: friends are ultimately coping mechanisms. GM has a lot to deal with.</t>
  </si>
  <si>
    <t>Fri, 08 Feb 2013 22:16:06 +0000</t>
  </si>
  <si>
    <t>http://twitter.com/doctaCynthia/statuses/300005108018712576</t>
  </si>
  <si>
    <t>300005051357872128 </t>
  </si>
  <si>
    <t>But of course both projections are brought to earth: GM is a lonely girl, aware of her limp, and LB is wanking on the beach #yearofulysses</t>
  </si>
  <si>
    <t>Fri, 08 Feb 2013 22:15:52 +0000</t>
  </si>
  <si>
    <t>http://twitter.com/HaywardNausicaa/statuses/300005051357872128</t>
  </si>
  <si>
    <t>300004902552358912 </t>
  </si>
  <si>
    <t>@HaywardNausicaa 1) can she really see his eyes? 2) LB often referred to as light one bright one, but here a "dark" figure 
#yearofulysses</t>
  </si>
  <si>
    <t>Fri, 08 Feb 2013 22:15:17 +0000</t>
  </si>
  <si>
    <t>300004052299833344</t>
  </si>
  <si>
    <t>http://twitter.com/cthomasmurphy/statuses/300004902552358912</t>
  </si>
  <si>
    <t>{"urls":[],"hashtags":[{"text":"yearofulysses","indices":[124,138]}],"user_mentions":[{"id":1155435744,"name":"HaywardNausicaa","indices":[0,16],"screen_name":"HaywardNausicaa","id_str":"1155435744"}]}</t>
  </si>
  <si>
    <t>300004882251935744 </t>
  </si>
  <si>
    <t>...that would seem to fit a) GM as LB's projection (sexualised young woman), and b) LB as GM's projection ('honourable man') #yearofulysses</t>
  </si>
  <si>
    <t>Fri, 08 Feb 2013 22:15:12 +0000</t>
  </si>
  <si>
    <t>http://twitter.com/HaywardNausicaa/statuses/300004882251935744</t>
  </si>
  <si>
    <t>300004686520520705 </t>
  </si>
  <si>
    <t>Also, the 'Sense' of the chapter is given in Linati schema as 'The Projected Mirage' #yearofulysses</t>
  </si>
  <si>
    <t>Fri, 08 Feb 2013 22:14:25 +0000</t>
  </si>
  <si>
    <t>http://twitter.com/HaywardNausicaa/statuses/300004686520520705</t>
  </si>
  <si>
    <t>{"urls":[],"hashtags":[{"text":"yearofulysses","indices":[85,99]}],"user_mentions":[]}</t>
  </si>
  <si>
    <t>300004671882403840 </t>
  </si>
  <si>
    <t>@HaywardNausicaa LB is also a "foreigner" with "dark eyes"--which is interesting because #yearofulysses</t>
  </si>
  <si>
    <t>Fri, 08 Feb 2013 22:14:22 +0000</t>
  </si>
  <si>
    <t>http://twitter.com/cthomasmurphy/statuses/300004671882403840</t>
  </si>
  <si>
    <t>{"urls":[],"hashtags":[{"text":"yearofulysses","indices":[89,103]}],"user_mentions":[{"id":1155435744,"name":"HaywardNausicaa","indices":[0,16],"screen_name":"HaywardNausicaa","id_str":"1155435744"}]}</t>
  </si>
  <si>
    <t>300004205035397120 </t>
  </si>
  <si>
    <t>... just the gender essentialisms that J subverts with LB throughout the novel #yearofulysses</t>
  </si>
  <si>
    <t>Fri, 08 Feb 2013 22:12:30 +0000</t>
  </si>
  <si>
    <t>http://twitter.com/HaywardNausicaa/statuses/300004205035397120</t>
  </si>
  <si>
    <t>300004053612650496 </t>
  </si>
  <si>
    <t>@HaywardNausicaa #yearofulysses It's human: the heroic self-image coupled to hypercritical judgment of those others we best know.</t>
  </si>
  <si>
    <t>Fri, 08 Feb 2013 22:11:54 +0000</t>
  </si>
  <si>
    <t>300003674539847682</t>
  </si>
  <si>
    <t>http://twitter.com/BobRBogle/statuses/300004053612650496</t>
  </si>
  <si>
    <t>300004052299833344 </t>
  </si>
  <si>
    <t>Also, re. idealisations, for GM, LB is 'manly man' 'real man', etc, and she is a 'womanly woman' #yearofulysses</t>
  </si>
  <si>
    <t>http://twitter.com/HaywardNausicaa/statuses/300004052299833344</t>
  </si>
  <si>
    <t>{"urls":[],"hashtags":[{"text":"yearofulysses","indices":[97,111]}],"user_mentions":[]}</t>
  </si>
  <si>
    <t>300003674539847682 </t>
  </si>
  <si>
    <t>@doctaCynthia Interesting that LB sees that cattiness as a feminine characteristic, yet he does it in 'Lotus Eaters' #yearofulysses</t>
  </si>
  <si>
    <t>Fri, 08 Feb 2013 22:10:24 +0000</t>
  </si>
  <si>
    <t>300003036850434048</t>
  </si>
  <si>
    <t>http://twitter.com/HaywardNausicaa/statuses/300003674539847682</t>
  </si>
  <si>
    <t>{"urls":[],"hashtags":[{"text":"yearofulysses","indices":[117,131]}],"user_mentions":[{"id":629629029,"name":"Cynthia Hornbeck","indices":[0,13],"screen_name":"doctaCynthia","id_str":"629629029"}]}</t>
  </si>
  <si>
    <t>300003595238125568 </t>
  </si>
  <si>
    <t>Moments of iritation or flashes of anger against the serene backdrop of the genre fiction. @doctaCynthia @HaywardNausicaa #yearofulysses</t>
  </si>
  <si>
    <t>Fri, 08 Feb 2013 22:10:05 +0000</t>
  </si>
  <si>
    <t>http://twitter.com/Yellworque/statuses/300003595238125568</t>
  </si>
  <si>
    <t>{"urls":[],"hashtags":[{"text":"yearofulysses","indices":[122,136]}],"user_mentions":[{"id":629629029,"name":"Cynthia Hornbeck","indices":[91,104],"screen_name":"doctaCynthia","id_str":"629629029"},{"id":1155435744,"name":"HaywardNausicaa","indices":[105,121],"screen_name":"HaywardNausicaa","id_str":"1155435744"}]}</t>
  </si>
  <si>
    <t>300003464166117376 </t>
  </si>
  <si>
    <t>@ProfHeatherF #yearofulysses Joyce's control of FID is evident in several passages. I always use /Portrait/ vs. /Jacob's Room/ to teach it.</t>
  </si>
  <si>
    <t>Fri, 08 Feb 2013 22:09:34 +0000</t>
  </si>
  <si>
    <t>300001154463584256</t>
  </si>
  <si>
    <t>http://twitter.com/GiffordJames/statuses/300003464166117376</t>
  </si>
  <si>
    <t>300003067439484928 </t>
  </si>
  <si>
    <t>@doctaCynthia Yes, Henke defends J somewhat. But there are points at which no identifiable genre comes into play. #yearofulysses</t>
  </si>
  <si>
    <t>Fri, 08 Feb 2013 22:07:59 +0000</t>
  </si>
  <si>
    <t>300001243428962305</t>
  </si>
  <si>
    <t>http://twitter.com/HaywardNausicaa/statuses/300003067439484928</t>
  </si>
  <si>
    <t>{"urls":[],"hashtags":[{"text":"yearofulysses","indices":[114,128]}],"user_mentions":[{"id":629629029,"name":"Cynthia Hornbeck","indices":[0,13],"screen_name":"doctaCynthia","id_str":"629629029"}]}</t>
  </si>
  <si>
    <t>300003036850434048 </t>
  </si>
  <si>
    <t>@HaywardNausicaa #yearofulysses That's often where, as @Yellworque says, the mask slips- when dealing with the other girls.</t>
  </si>
  <si>
    <t>Fri, 08 Feb 2013 22:07:52 +0000</t>
  </si>
  <si>
    <t>300002507357298688</t>
  </si>
  <si>
    <t>http://twitter.com/doctaCynthia/statuses/300003036850434048</t>
  </si>
  <si>
    <t>{"urls":[],"hashtags":[{"text":"yearofulysses","indices":[17,31]}],"user_mentions":[{"id":1155435744,"name":"HaywardNausicaa","indices":[0,16],"screen_name":"HaywardNausicaa","id_str":"1155435744"},{"id":220569034,"name":"Ronan Crowley","indices":[55,66],"screen_name":"Yellworque","id_str":"220569034"}]}</t>
  </si>
  <si>
    <t>300002605025865730 </t>
  </si>
  <si>
    <t>Yet, the limp is what separates her from the statue. She is "real." She cannot be "perfect," outside of fantasy 
#yearofulysses</t>
  </si>
  <si>
    <t>Fri, 08 Feb 2013 22:06:09 +0000</t>
  </si>
  <si>
    <t>http://twitter.com/cthomasmurphy/statuses/300002605025865730</t>
  </si>
  <si>
    <t>{"urls":[],"hashtags":[{"text":"yearofulysses","indices":[113,127]}],"user_mentions":[]}</t>
  </si>
  <si>
    <t>300002507357298688 </t>
  </si>
  <si>
    <t>@doctaCynthia That's right, as emphasised by the criticisms of rival girl companions in vernacular #yearofulysses</t>
  </si>
  <si>
    <t>Fri, 08 Feb 2013 22:05:46 +0000</t>
  </si>
  <si>
    <t>300002118297870337</t>
  </si>
  <si>
    <t>http://twitter.com/HaywardNausicaa/statuses/300002507357298688</t>
  </si>
  <si>
    <t>{"urls":[],"hashtags":[{"text":"yearofulysses","indices":[99,113]}],"user_mentions":[{"id":629629029,"name":"Cynthia Hornbeck","indices":[0,13],"screen_name":"doctaCynthia","id_str":"629629029"}]}</t>
  </si>
  <si>
    <t>300002181187248128 </t>
  </si>
  <si>
    <t>@Yellworque Yes, Henke defends J somewhat. But there are points at which no identifiable genre comes into play. #yearofulysses</t>
  </si>
  <si>
    <t>Fri, 08 Feb 2013 22:04:28 +0000</t>
  </si>
  <si>
    <t>http://twitter.com/HaywardNausicaa/statuses/300002181187248128</t>
  </si>
  <si>
    <t>{"urls":[],"hashtags":[{"text":"yearofulysses","indices":[112,126]}],"user_mentions":[{"id":220569034,"name":"Ronan Crowley","indices":[0,11],"screen_name":"Yellworque","id_str":"220569034"}]}</t>
  </si>
  <si>
    <t>300002118297870337 </t>
  </si>
  <si>
    <t>#yearofUlysses Interesting too that her narration conceals lameness. She sees self as she wants- idealized novel heroine.</t>
  </si>
  <si>
    <t>Fri, 08 Feb 2013 22:04:13 +0000</t>
  </si>
  <si>
    <t>http://twitter.com/doctaCynthia/statuses/300002118297870337</t>
  </si>
  <si>
    <t>{"urls":[],"hashtags":[{"text":"yearofUlysses","indices":[0,14]}],"user_mentions":[]}</t>
  </si>
  <si>
    <t>300001987066490880 </t>
  </si>
  <si>
    <t>Now we need to catalog when precisely the mask slips. #yearofulysses</t>
  </si>
  <si>
    <t>Fri, 08 Feb 2013 22:03:42 +0000</t>
  </si>
  <si>
    <t>http://twitter.com/Yellworque/statuses/300001987066490880</t>
  </si>
  <si>
    <t>300001910335864832 </t>
  </si>
  <si>
    <t>@Yellworque That is, if we discount the 'quotations' from ads that are present more or less from the start #yearofulysses</t>
  </si>
  <si>
    <t>Fri, 08 Feb 2013 22:03:23 +0000</t>
  </si>
  <si>
    <t>300001486430158850</t>
  </si>
  <si>
    <t>http://twitter.com/HaywardNausicaa/statuses/300001910335864832</t>
  </si>
  <si>
    <t>{"urls":[],"hashtags":[{"text":"yearofulysses","indices":[107,121]}],"user_mentions":[{"id":220569034,"name":"Ronan Crowley","indices":[0,11],"screen_name":"Yellworque","id_str":"220569034"}]}</t>
  </si>
  <si>
    <t>300001798930976768 </t>
  </si>
  <si>
    <t>@Yellworque It increases as we get closer to 'that one shortcoming', her limp #yearofulysses</t>
  </si>
  <si>
    <t>Fri, 08 Feb 2013 22:02:57 +0000</t>
  </si>
  <si>
    <t>http://twitter.com/HaywardNausicaa/statuses/300001798930976768</t>
  </si>
  <si>
    <t>{"urls":[],"hashtags":[{"text":"yearofulysses","indices":[78,92]}],"user_mentions":[{"id":220569034,"name":"Ronan Crowley","indices":[0,11],"screen_name":"Yellworque","id_str":"220569034"}]}</t>
  </si>
  <si>
    <t>300001635344723968 </t>
  </si>
  <si>
    <t>@Yellworque Definitely. It is those flashes of vernacular that bring us closest to any 'real' GM, I think. #yearofulysses</t>
  </si>
  <si>
    <t>Fri, 08 Feb 2013 22:02:18 +0000</t>
  </si>
  <si>
    <t>300001266879315968</t>
  </si>
  <si>
    <t>http://twitter.com/HaywardNausicaa/statuses/300001635344723968</t>
  </si>
  <si>
    <t>300001486430158850 </t>
  </si>
  <si>
    <t>I wonder could we map FID breaking into the novelette surface? Cumulative? At moments of one kind or other? Entirely random? #yearofulysses</t>
  </si>
  <si>
    <t>Fri, 08 Feb 2013 22:01:42 +0000</t>
  </si>
  <si>
    <t>http://twitter.com/Yellworque/statuses/300001486430158850</t>
  </si>
  <si>
    <t>300001327600238595 </t>
  </si>
  <si>
    <t>@doctaCynthia The structure of this chapter tends to be dismissed as simple, but I think it is far more complex than it seems #yearofulysses</t>
  </si>
  <si>
    <t>Fri, 08 Feb 2013 22:01:04 +0000</t>
  </si>
  <si>
    <t>300000688124076033</t>
  </si>
  <si>
    <t>http://twitter.com/HaywardNausicaa/statuses/300001327600238595</t>
  </si>
  <si>
    <t>{"urls":[],"hashtags":[{"text":"yearofulysses","indices":[126,140]}],"user_mentions":[{"id":629629029,"name":"Cynthia Hornbeck","indices":[0,13],"screen_name":"doctaCynthia","id_str":"629629029"}]}</t>
  </si>
  <si>
    <t>300001266879315968 </t>
  </si>
  <si>
    <t>"Gerty wished to goodness they would take their squalling baby home"––this feels much more like FID than genre-riffing. #yearofulysses</t>
  </si>
  <si>
    <t>Fri, 08 Feb 2013 22:00:50 +0000</t>
  </si>
  <si>
    <t>http://twitter.com/Yellworque/statuses/300001266879315968</t>
  </si>
  <si>
    <t>{"urls":[],"hashtags":[{"text":"yearofulysses","indices":[120,134]}],"user_mentions":[]}</t>
  </si>
  <si>
    <t>300001243428962305 </t>
  </si>
  <si>
    <t>@Yellworque @HaywardNausicaa Definitely JJ indicting genre. Henke has article along those lines, I think. #yearofulysses</t>
  </si>
  <si>
    <t>Fri, 08 Feb 2013 22:00:44 +0000</t>
  </si>
  <si>
    <t>300000779979329538</t>
  </si>
  <si>
    <t>http://twitter.com/doctaCynthia/statuses/300001243428962305</t>
  </si>
  <si>
    <t>{"urls":[],"hashtags":[{"text":"yearofulysses","indices":[106,120]}],"user_mentions":[{"id":220569034,"name":"Ronan Crowley","indices":[0,11],"screen_name":"Yellworque","id_str":"220569034"},{"id":1155435744,"name":"HaywardNausicaa","indices":[12,28],"screen_name":"HaywardNausicaa","id_str":"1155435744"}]}</t>
  </si>
  <si>
    <t>300001154463584256 </t>
  </si>
  <si>
    <t>There's an interesting economy of FID here--it's not the MrsDall model where we can just keep adding in consciousnesses. #yearofulysses</t>
  </si>
  <si>
    <t>Fri, 08 Feb 2013 22:00:23 +0000</t>
  </si>
  <si>
    <t>http://twitter.com/ProfHeatherF/statuses/300001154463584256</t>
  </si>
  <si>
    <t>{"urls":[],"hashtags":[{"text":"yearofulysses","indices":[121,135]}],"user_mentions":[]}</t>
  </si>
  <si>
    <t>300001085106577410 </t>
  </si>
  <si>
    <t>@Yellworque True, but a bit too close and consistent with GM's errors in that case, which is not obviously tied to a genre #yearofulysses</t>
  </si>
  <si>
    <t>Fri, 08 Feb 2013 22:00:07 +0000</t>
  </si>
  <si>
    <t>http://twitter.com/HaywardNausicaa/statuses/300001085106577410</t>
  </si>
  <si>
    <t>{"urls":[],"hashtags":[{"text":"yearofulysses","indices":[123,137]}],"user_mentions":[{"id":220569034,"name":"Ronan Crowley","indices":[0,11],"screen_name":"Yellworque","id_str":"220569034"}]}</t>
  </si>
  <si>
    <t>300000882190319616 </t>
  </si>
  <si>
    <t>@BobRBogle Perhaps suggests that she is somehow linked to his (semi-)consciousness #yearofulysses</t>
  </si>
  <si>
    <t>Fri, 08 Feb 2013 21:59:18 +0000</t>
  </si>
  <si>
    <t>300000353422802944</t>
  </si>
  <si>
    <t>http://twitter.com/HaywardNausicaa/statuses/300000882190319616</t>
  </si>
  <si>
    <t>{"urls":[],"hashtags":[{"text":"yearofulysses","indices":[83,97]}],"user_mentions":[{"id":606345587,"name":"Bob R Bogle","indices":[0,10],"screen_name":"BobRBogle","id_str":"606345587"}]}</t>
  </si>
  <si>
    <t>300000780633649152 </t>
  </si>
  <si>
    <t>@BobRBogle On the other hand, notice that in the last pages, as LB dozes, GM (and her FID) come back #yearofulysses</t>
  </si>
  <si>
    <t>Fri, 08 Feb 2013 21:58:54 +0000</t>
  </si>
  <si>
    <t>http://twitter.com/HaywardNausicaa/statuses/300000780633649152</t>
  </si>
  <si>
    <t>{"urls":[],"hashtags":[{"text":"yearofulysses","indices":[101,115]}],"user_mentions":[{"id":606345587,"name":"Bob R Bogle","indices":[0,10],"screen_name":"BobRBogle","id_str":"606345587"}]}</t>
  </si>
  <si>
    <t>300000779979329538 </t>
  </si>
  <si>
    <t>Very interesting. Never picked up on 'em. Could JJ be indicting the genre as much as GM's command of Nglish? @HaywardNausicaa #yearofulysses</t>
  </si>
  <si>
    <t>300000261072633857</t>
  </si>
  <si>
    <t>http://twitter.com/Yellworque/statuses/300000779979329538</t>
  </si>
  <si>
    <t>{"urls":[],"hashtags":[{"text":"yearofulysses","indices":[126,140]}],"user_mentions":[{"id":1155435744,"name":"HaywardNausicaa","indices":[109,125],"screen_name":"HaywardNausicaa","id_str":"1155435744"}]}</t>
  </si>
  <si>
    <t>300000688124076033 </t>
  </si>
  <si>
    <t>@Yellworque #yearofulysses Tricky...very tricky...</t>
  </si>
  <si>
    <t>Fri, 08 Feb 2013 21:58:32 +0000</t>
  </si>
  <si>
    <t>300000108198629376</t>
  </si>
  <si>
    <t>http://twitter.com/doctaCynthia/statuses/300000688124076033</t>
  </si>
  <si>
    <t>300000353422802944 </t>
  </si>
  <si>
    <t>@HaywardNausicaa #yearofulysses Yes: J's explanation is not exactly definitive. But may anticipate bleed-over consciousness in Circe.</t>
  </si>
  <si>
    <t>Fri, 08 Feb 2013 21:57:12 +0000</t>
  </si>
  <si>
    <t>299999704543019008</t>
  </si>
  <si>
    <t>http://twitter.com/BobRBogle/statuses/300000353422802944</t>
  </si>
  <si>
    <t>300000261072633857 </t>
  </si>
  <si>
    <t>@Yellworque Or the faulty use of conjunctions ('though' repeated ad nauseum, without any contrast being made) #yearofulysses</t>
  </si>
  <si>
    <t>Fri, 08 Feb 2013 21:56:50 +0000</t>
  </si>
  <si>
    <t>299998828399042560</t>
  </si>
  <si>
    <t>http://twitter.com/HaywardNausicaa/statuses/300000261072633857</t>
  </si>
  <si>
    <t>{"urls":[],"hashtags":[{"text":"yearofulysses","indices":[110,124]}],"user_mentions":[{"id":220569034,"name":"Ronan Crowley","indices":[0,11],"screen_name":"Yellworque","id_str":"220569034"}]}</t>
  </si>
  <si>
    <t>300000108198629376 </t>
  </si>
  <si>
    <t>If Uncle Charles only extends to likely mode of speech, is the episode only GM's likely reading material? @doctaCynthia #yearofulysses</t>
  </si>
  <si>
    <t>Fri, 08 Feb 2013 21:56:14 +0000</t>
  </si>
  <si>
    <t>299998999103029248</t>
  </si>
  <si>
    <t>http://twitter.com/Yellworque/statuses/300000108198629376</t>
  </si>
  <si>
    <t>{"urls":[],"hashtags":[{"text":"yearofulysses","indices":[120,134]}],"user_mentions":[{"id":629629029,"name":"Cynthia Hornbeck","indices":[106,119],"screen_name":"doctaCynthia","id_str":"629629029"}]}</t>
  </si>
  <si>
    <t>300000058735202304 </t>
  </si>
  <si>
    <t>@Yellworque Errors of language, e.g. 'those incense' (mistaken plural, based on sound rather than written language) #yearofulysses</t>
  </si>
  <si>
    <t>Fri, 08 Feb 2013 21:56:02 +0000</t>
  </si>
  <si>
    <t>http://twitter.com/HaywardNausicaa/statuses/300000058735202304</t>
  </si>
  <si>
    <t>{"urls":[],"hashtags":[{"text":"yearofulysses","indices":[116,130]}],"user_mentions":[{"id":220569034,"name":"Ronan Crowley","indices":[0,11],"screen_name":"Yellworque","id_str":"220569034"}]}</t>
  </si>
  <si>
    <t>299999906188382208 </t>
  </si>
  <si>
    <t>Good Q. The Uncle Charles principle could include a character's likely reading material. @doctaCynthia #yearofulysses</t>
  </si>
  <si>
    <t>Fri, 08 Feb 2013 21:55:26 +0000</t>
  </si>
  <si>
    <t>http://twitter.com/Yellworque/statuses/299999906188382208</t>
  </si>
  <si>
    <t>{"urls":[],"hashtags":[{"text":"yearofulysses","indices":[103,117]}],"user_mentions":[{"id":629629029,"name":"Cynthia Hornbeck","indices":[89,102],"screen_name":"doctaCynthia","id_str":"629629029"}]}</t>
  </si>
  <si>
    <t>299999704543019008 </t>
  </si>
  <si>
    <t>It gets tricky, eh! I think there are too many personal details for there to be no GM (e.g. father's alcoholism, discharges) #yearofulysses</t>
  </si>
  <si>
    <t>Fri, 08 Feb 2013 21:54:37 +0000</t>
  </si>
  <si>
    <t>http://twitter.com/HaywardNausicaa/statuses/299999704543019008</t>
  </si>
  <si>
    <t>299999629112639488 </t>
  </si>
  <si>
    <t>‘“I think your daughter is more a Carteret than a Barton,” he said’ @HaywardNausicaa #yearofulysses</t>
  </si>
  <si>
    <t>Fri, 08 Feb 2013 21:54:19 +0000</t>
  </si>
  <si>
    <t>299998653534326784</t>
  </si>
  <si>
    <t>http://twitter.com/Yellworque/statuses/299999629112639488</t>
  </si>
  <si>
    <t>{"urls":[],"hashtags":[{"text":"yearofulysses","indices":[85,99]}],"user_mentions":[{"id":1155435744,"name":"HaywardNausicaa","indices":[68,84],"screen_name":"HaywardNausicaa","id_str":"1155435744"}]}</t>
  </si>
  <si>
    <t>299999376309358592 </t>
  </si>
  <si>
    <t>Actually lifted from Mrs. Alexander's _A Life Interest_ (1888)!  @HaywardNausicaa #yearofulysses</t>
  </si>
  <si>
    <t>Fri, 08 Feb 2013 21:53:19 +0000</t>
  </si>
  <si>
    <t>http://twitter.com/Yellworque/statuses/299999376309358592</t>
  </si>
  <si>
    <t>{"urls":[],"hashtags":[{"text":"yearofulysses","indices":[82,96]}],"user_mentions":[{"id":1155435744,"name":"HaywardNausicaa","indices":[65,81],"screen_name":"HaywardNausicaa","id_str":"1155435744"}]}</t>
  </si>
  <si>
    <t>299999318960656384 </t>
  </si>
  <si>
    <t>@Yellworque So a kind of FID, but with additional distortion of particular discourses governing the third-person #yearofulysses</t>
  </si>
  <si>
    <t>Fri, 08 Feb 2013 21:53:06 +0000</t>
  </si>
  <si>
    <t>299998171977875456</t>
  </si>
  <si>
    <t>http://twitter.com/HaywardNausicaa/statuses/299999318960656384</t>
  </si>
  <si>
    <t>{"urls":[],"hashtags":[{"text":"yearofulysses","indices":[113,127]}],"user_mentions":[{"id":220569034,"name":"Ronan Crowley","indices":[0,11],"screen_name":"Yellworque","id_str":"220569034"}]}</t>
  </si>
  <si>
    <t>299999264069795841 </t>
  </si>
  <si>
    <t>@BobRBogle that's sort of a question of what level the FID is working at: narr&amp;gt;LB&amp;gt;GM or narr&amp;gt;GM. #yearofulysses</t>
  </si>
  <si>
    <t>Fri, 08 Feb 2013 21:52:52 +0000</t>
  </si>
  <si>
    <t>299999022440132608</t>
  </si>
  <si>
    <t>http://twitter.com/ProfHeatherF/statuses/299999264069795841</t>
  </si>
  <si>
    <t>299999060759298048 </t>
  </si>
  <si>
    <t>@Yellworque As Fritz Senn spotted, I think, the narrative fluctuates between GM's own voice, and that of the genteel narrator #yearofulysses</t>
  </si>
  <si>
    <t>Fri, 08 Feb 2013 21:52:04 +0000</t>
  </si>
  <si>
    <t>http://twitter.com/HaywardNausicaa/statuses/299999060759298048</t>
  </si>
  <si>
    <t>299999022440132608 </t>
  </si>
  <si>
    <t>@HaywardNausicaa #yearofulysses Yes I have my doubts abt what J meant by that. LB's fantasies or GM's "thoughts?"</t>
  </si>
  <si>
    <t>Fri, 08 Feb 2013 21:51:55 +0000</t>
  </si>
  <si>
    <t>299998347152994304</t>
  </si>
  <si>
    <t>http://twitter.com/BobRBogle/statuses/299999022440132608</t>
  </si>
  <si>
    <t>299998999103029248 </t>
  </si>
  <si>
    <t>@Yellworque Perhaps GM narrating self into romance novel a la Mme Bovary? Would that still be free indirect discourse? #yearofulysses</t>
  </si>
  <si>
    <t>Fri, 08 Feb 2013 21:51:49 +0000</t>
  </si>
  <si>
    <t>http://twitter.com/doctaCynthia/statuses/299998999103029248</t>
  </si>
  <si>
    <t>{"urls":[],"hashtags":[{"text":"yearofulysses","indices":[119,133]}],"user_mentions":[{"id":220569034,"name":"Ronan Crowley","indices":[0,11],"screen_name":"Yellworque","id_str":"220569034"}]}</t>
  </si>
  <si>
    <t>299998828399042560 </t>
  </si>
  <si>
    <t>Sorry, Matt, which GM errors are you thinking of? #yearofulysses</t>
  </si>
  <si>
    <t>Fri, 08 Feb 2013 21:51:09 +0000</t>
  </si>
  <si>
    <t>http://twitter.com/Yellworque/statuses/299998828399042560</t>
  </si>
  <si>
    <t>299998653534326784 </t>
  </si>
  <si>
    <t>@Yellworque Hard to say. I think that at 'though... she was more a Giltrap' we start to see free indirect discouse (FID) #yearofulysses</t>
  </si>
  <si>
    <t>Fri, 08 Feb 2013 21:50:27 +0000</t>
  </si>
  <si>
    <t>http://twitter.com/HaywardNausicaa/statuses/299998653534326784</t>
  </si>
  <si>
    <t>299998347152994304 </t>
  </si>
  <si>
    <t>@BobRBogle 'It all took place in Bloom's imagination' (to Arthur Power... apparently). #yearofulysses</t>
  </si>
  <si>
    <t>Fri, 08 Feb 2013 21:49:14 +0000</t>
  </si>
  <si>
    <t>299998089282985984</t>
  </si>
  <si>
    <t>http://twitter.com/HaywardNausicaa/statuses/299998347152994304</t>
  </si>
  <si>
    <t>{"urls":[],"hashtags":[{"text":"yearofulysses","indices":[87,101]}],"user_mentions":[{"id":606345587,"name":"Bob R Bogle","indices":[0,10],"screen_name":"BobRBogle","id_str":"606345587"}]}</t>
  </si>
  <si>
    <t>299998310012432384 </t>
  </si>
  <si>
    <t>Structure of chapter interesting re: Bloom's perception of GM. Does it matter that he gets his own half? #yearofulysses</t>
  </si>
  <si>
    <t>Fri, 08 Feb 2013 21:49:05 +0000</t>
  </si>
  <si>
    <t>http://twitter.com/doctaCynthia/statuses/299998310012432384</t>
  </si>
  <si>
    <t>{"urls":[],"hashtags":[{"text":"yearofulysses","indices":[105,119]}],"user_mentions":[]}</t>
  </si>
  <si>
    <t>299998236633083905 </t>
  </si>
  <si>
    <t>The similarities of the language of GM and MB perhaps suggest that J conceived these errors/irregularities as 'female' #yearofulysses</t>
  </si>
  <si>
    <t>Fri, 08 Feb 2013 21:48:47 +0000</t>
  </si>
  <si>
    <t>http://twitter.com/HaywardNausicaa/statuses/299998236633083905</t>
  </si>
  <si>
    <t>299998171977875456 </t>
  </si>
  <si>
    <t>Is the GM portion free indirect discourse? Or something else? @HaywardNausicaa #yearofulysses</t>
  </si>
  <si>
    <t>Fri, 08 Feb 2013 21:48:32 +0000</t>
  </si>
  <si>
    <t>299997740157526016</t>
  </si>
  <si>
    <t>http://twitter.com/Yellworque/statuses/299998171977875456</t>
  </si>
  <si>
    <t>{"urls":[],"hashtags":[{"text":"yearofulysses","indices":[79,93]}],"user_mentions":[{"id":1155435744,"name":"HaywardNausicaa","indices":[62,78],"screen_name":"HaywardNausicaa","id_str":"1155435744"}]}</t>
  </si>
  <si>
    <t>299998089282985984 </t>
  </si>
  <si>
    <t>#yearofulysses What's J's quote abt it all being in LB's mind?</t>
  </si>
  <si>
    <t>Fri, 08 Feb 2013 21:48:12 +0000</t>
  </si>
  <si>
    <t>http://twitter.com/BobRBogle/statuses/299998089282985984</t>
  </si>
  <si>
    <t>299998004721635328 </t>
  </si>
  <si>
    <t>...particularly with the faulty use of conjunctions, and the lack of punctuation. #yearofulysses</t>
  </si>
  <si>
    <t>Fri, 08 Feb 2013 21:47:52 +0000</t>
  </si>
  <si>
    <t>http://twitter.com/HaywardNausicaa/statuses/299998004721635328</t>
  </si>
  <si>
    <t>299997902363840512 </t>
  </si>
  <si>
    <t>@HaywardNausicaa Been asking myself that for years... #yearofulysses</t>
  </si>
  <si>
    <t>Fri, 08 Feb 2013 21:47:28 +0000</t>
  </si>
  <si>
    <t>299997079672082433</t>
  </si>
  <si>
    <t>http://twitter.com/doctaCynthia/statuses/299997902363840512</t>
  </si>
  <si>
    <t>{"urls":[],"hashtags":[{"text":"yearofulysses","indices":[54,68]}],"user_mentions":[{"id":1155435744,"name":"HaywardNausicaa","indices":[0,16],"screen_name":"HaywardNausicaa","id_str":"1155435744"}]}</t>
  </si>
  <si>
    <t>299997740157526016 </t>
  </si>
  <si>
    <t>I think one problem is the language of GM's free indirect discourse. It is very close, at times, to Molly's (MB)... #yearofulysses</t>
  </si>
  <si>
    <t>Fri, 08 Feb 2013 21:46:49 +0000</t>
  </si>
  <si>
    <t>http://twitter.com/HaywardNausicaa/statuses/299997740157526016</t>
  </si>
  <si>
    <t>299997625187434498 </t>
  </si>
  <si>
    <t>@ProfHeatherF @bobrbogle Yes! That's much better. #yearofulysses</t>
  </si>
  <si>
    <t>Fri, 08 Feb 2013 21:46:22 +0000</t>
  </si>
  <si>
    <t>299997305094955009</t>
  </si>
  <si>
    <t>http://twitter.com/GhostProf/statuses/299997625187434498</t>
  </si>
  <si>
    <t>{"urls":[],"hashtags":[{"text":"yearofulysses","indices":[50,64]}],"user_mentions":[{"id":601063141,"name":"Heather Fielding","indices":[0,13],"screen_name":"ProfHeatherF","id_str":"601063141"},{"id":606345587,"name":"Bob R Bogle","indices":[14,24],"screen_name":"BobRBogle","id_str":"606345587"}]}</t>
  </si>
  <si>
    <t>299997390864273409 </t>
  </si>
  <si>
    <t>@cthomasmurphy Well spotted! We're getting close to the question of how much of GM's narrative/character is in LB's head #yearofulysses</t>
  </si>
  <si>
    <t>Fri, 08 Feb 2013 21:45:26 +0000</t>
  </si>
  <si>
    <t>299996936122019840</t>
  </si>
  <si>
    <t>http://twitter.com/HaywardNausicaa/statuses/299997390864273409</t>
  </si>
  <si>
    <t>299997356785541122 </t>
  </si>
  <si>
    <t>"Gerty is a quotation" Vinc Sherry @doctaCynthia #yearofulysses</t>
  </si>
  <si>
    <t>Fri, 08 Feb 2013 21:45:18 +0000</t>
  </si>
  <si>
    <t>299996762528174080</t>
  </si>
  <si>
    <t>http://twitter.com/Yellworque/statuses/299997356785541122</t>
  </si>
  <si>
    <t>{"urls":[],"hashtags":[{"text":"yearofulysses","indices":[49,63]}],"user_mentions":[{"id":629629029,"name":"Cynthia Hornbeck","indices":[35,48],"screen_name":"doctaCynthia","id_str":"629629029"}]}</t>
  </si>
  <si>
    <t>299997305094955009 </t>
  </si>
  <si>
    <t>@GhostProf @BobRBogle Or is the misogyny located in a discourse? #yearofulysses</t>
  </si>
  <si>
    <t>Fri, 08 Feb 2013 21:45:05 +0000</t>
  </si>
  <si>
    <t>299996965750571008</t>
  </si>
  <si>
    <t>http://twitter.com/ProfHeatherF/statuses/299997305094955009</t>
  </si>
  <si>
    <t>{"urls":[],"hashtags":[{"text":"yearofulysses","indices":[65,79]}],"user_mentions":[{"id":213863609,"name":"Stephen Ross","indices":[0,10],"screen_name":"GhostProf","id_str":"213863609"},{"id":606345587,"name":"Bob R Bogle","indices":[11,21],"screen_name":"BobRBogle","id_str":"606345587"}]}</t>
  </si>
  <si>
    <t>299997218285441025 </t>
  </si>
  <si>
    <t>@GhostProf #yearofulysses could be but IMO that's overstating it. GM is the straight "man" for the punchline.</t>
  </si>
  <si>
    <t>Fri, 08 Feb 2013 21:44:45 +0000</t>
  </si>
  <si>
    <t>http://twitter.com/BobRBogle/statuses/299997218285441025</t>
  </si>
  <si>
    <t>{"urls":[],"hashtags":[{"text":"yearofulysses","indices":[11,25]}],"user_mentions":[{"id":213863609,"name":"Stephen Ross","indices":[0,10],"screen_name":"GhostProf","id_str":"213863609"}]}</t>
  </si>
  <si>
    <t>299997087339253760 </t>
  </si>
  <si>
    <t>@cthomasmurphy GM is like both BVM and those sexy Greek museum statues. #yearofulysses</t>
  </si>
  <si>
    <t>Fri, 08 Feb 2013 21:44:13 +0000</t>
  </si>
  <si>
    <t>299996658291339264</t>
  </si>
  <si>
    <t>http://twitter.com/doctaCynthia/statuses/299997087339253760</t>
  </si>
  <si>
    <t>{"urls":[],"hashtags":[{"text":"yearofulysses","indices":[72,86]}],"user_mentions":[{"id":300661777,"name":"C. Thomas Murphy","indices":[0,14],"screen_name":"cthomasmurphy","id_str":"300661777"}]}</t>
  </si>
  <si>
    <t>299997079672082433 </t>
  </si>
  <si>
    <t>@doctaCynthia That's the rub. Are there any parts of her character that are not attributable to other discourses? #yearofulysses</t>
  </si>
  <si>
    <t>Fri, 08 Feb 2013 21:44:12 +0000</t>
  </si>
  <si>
    <t>http://twitter.com/HaywardNausicaa/statuses/299997079672082433</t>
  </si>
  <si>
    <t>299996965750571008 </t>
  </si>
  <si>
    <t>@BobRBogle Or is the misogyny just located in particular characters? #yearofulysses</t>
  </si>
  <si>
    <t>Fri, 08 Feb 2013 21:43:44 +0000</t>
  </si>
  <si>
    <t>299996796615262208</t>
  </si>
  <si>
    <t>http://twitter.com/GhostProf/statuses/299996965750571008</t>
  </si>
  <si>
    <t>{"urls":[],"hashtags":[{"text":"yearofulysses","indices":[69,83]}],"user_mentions":[{"id":606345587,"name":"Bob R Bogle","indices":[0,10],"screen_name":"BobRBogle","id_str":"606345587"}]}</t>
  </si>
  <si>
    <t>299996936122019840 </t>
  </si>
  <si>
    <t>#yearofulysses -- is the the first woman Bloom really "inspects" since the statue in Lestrygonians?</t>
  </si>
  <si>
    <t>Fri, 08 Feb 2013 21:43:37 +0000</t>
  </si>
  <si>
    <t>http://twitter.com/cthomasmurphy/statuses/299996936122019840</t>
  </si>
  <si>
    <t>299996860049932288 </t>
  </si>
  <si>
    <t>@cthomasmurphy classical beauty, vs mass produced? #yearofulysses</t>
  </si>
  <si>
    <t>Fri, 08 Feb 2013 21:43:19 +0000</t>
  </si>
  <si>
    <t>http://twitter.com/ProfHeatherF/statuses/299996860049932288</t>
  </si>
  <si>
    <t>299996796615262208 </t>
  </si>
  <si>
    <t>#yearofulysses I don't see misogyny, as J creates many kinds of female minds; GM is 1 cliched example mostly 4 J's joke: LB's gratification</t>
  </si>
  <si>
    <t>Fri, 08 Feb 2013 21:43:04 +0000</t>
  </si>
  <si>
    <t>http://twitter.com/BobRBogle/statuses/299996796615262208</t>
  </si>
  <si>
    <t>299996762528174080 </t>
  </si>
  <si>
    <t>Indeed. The question is, how much GM exists apart from advertisements, dime novels and Catholicism? #yearofulysses</t>
  </si>
  <si>
    <t>Fri, 08 Feb 2013 21:42:56 +0000</t>
  </si>
  <si>
    <t>http://twitter.com/doctaCynthia/statuses/299996762528174080</t>
  </si>
  <si>
    <t>299996658291339264 </t>
  </si>
  <si>
    <t>#yearofulysses Odd that the narration characterizes GM as "ivorylike" "Greekly perfect" and "alabaster" upon her introduction (1/2).</t>
  </si>
  <si>
    <t>Fri, 08 Feb 2013 21:42:31 +0000</t>
  </si>
  <si>
    <t>http://twitter.com/cthomasmurphy/statuses/299996658291339264</t>
  </si>
  <si>
    <t>299996532822917120 </t>
  </si>
  <si>
    <t>Thanks @janineutell ! #yearofulysses</t>
  </si>
  <si>
    <t>Fri, 08 Feb 2013 21:42:01 +0000</t>
  </si>
  <si>
    <t>in</t>
  </si>
  <si>
    <t>299996267558350848</t>
  </si>
  <si>
    <t>http://twitter.com/HaywardNausicaa/statuses/299996532822917120</t>
  </si>
  <si>
    <t>{"urls":[],"hashtags":[{"text":"yearofulysses","indices":[22,36]}],"user_mentions":[{"id":20779605,"name":"Janine Utell","indices":[7,19],"screen_name":"janineutell","id_str":"20779605"}]}</t>
  </si>
  <si>
    <t>299996416485511168 </t>
  </si>
  <si>
    <t>@doctaCynthia Another great Q. Yet LB is very suspicious of patent medicines ('all breadcrumbs they must be'). Not so GM #yearofulysses</t>
  </si>
  <si>
    <t>Fri, 08 Feb 2013 21:41:34 +0000</t>
  </si>
  <si>
    <t>299995861767819264</t>
  </si>
  <si>
    <t>http://twitter.com/HaywardNausicaa/statuses/299996416485511168</t>
  </si>
  <si>
    <t>{"urls":[],"hashtags":[{"text":"yearofulysses","indices":[121,135]}],"user_mentions":[{"id":629629029,"name":"Cynthia Hornbeck","indices":[0,13],"screen_name":"doctaCynthia","id_str":"629629029"}]}</t>
  </si>
  <si>
    <t>299996267558350848 </t>
  </si>
  <si>
    <t>Enjoyed dipping into Nausicaa #yearofulysses. Heading out; have a great chat all!</t>
  </si>
  <si>
    <t>Fri, 08 Feb 2013 21:40:58 +0000</t>
  </si>
  <si>
    <t>&amp;lt;a href=&amp;quot;http://www.echofon.com/&amp;quot;&amp;gt;Echofon&amp;lt;/a&amp;gt;</t>
  </si>
  <si>
    <t>http://twitter.com/janineutell/statuses/299996267558350848</t>
  </si>
  <si>
    <t>{"urls":[],"hashtags":[{"text":"yearofulysses","indices":[30,44]}],"user_mentions":[]}</t>
  </si>
  <si>
    <t>299996168744759296 </t>
  </si>
  <si>
    <t>+1 We see this re: Bloom elsewhere. MT @doctaCynthia:  Does humor target anyone susceptible to commercialism incl Bloom? #yearofulysses</t>
  </si>
  <si>
    <t>Fri, 08 Feb 2013 21:40:34 +0000</t>
  </si>
  <si>
    <t>http://twitter.com/janineutell/statuses/299996168744759296</t>
  </si>
  <si>
    <t>{"urls":[],"hashtags":[{"text":"yearofulysses","indices":[121,135]}],"user_mentions":[{"id":629629029,"name":"Cynthia Hornbeck","indices":[39,52],"screen_name":"doctaCynthia","id_str":"629629029"}]}</t>
  </si>
  <si>
    <t>299995861767819264 </t>
  </si>
  <si>
    <t>Hi, just dropping in. Does humor target women, or anyone susceptible to commercialism... including Bloom? #yearofulysses</t>
  </si>
  <si>
    <t>Fri, 08 Feb 2013 21:39:21 +0000</t>
  </si>
  <si>
    <t>http://twitter.com/doctaCynthia/statuses/299995861767819264</t>
  </si>
  <si>
    <t>{"urls":[],"hashtags":[{"text":"yearofulysses","indices":[106,120]}],"user_mentions":[]}</t>
  </si>
  <si>
    <t>299995559165562880 </t>
  </si>
  <si>
    <t>@janineutell @ProfHeatherF ...as in Cylops before it, not to mention Oxen, after #yearofulysses</t>
  </si>
  <si>
    <t>Fri, 08 Feb 2013 21:38:09 +0000</t>
  </si>
  <si>
    <t>http://twitter.com/HaywardNausicaa/statuses/299995559165562880</t>
  </si>
  <si>
    <t>{"urls":[],"hashtags":[{"text":"yearofulysses","indices":[81,95]}],"user_mentions":[{"id":20779605,"name":"Janine Utell","indices":[0,12],"screen_name":"janineutell","id_str":"20779605"},{"id":601063141,"name":"Heather Fielding","indices":[13,26],"screen_name":"ProfHeatherF","id_str":"601063141"}]}</t>
  </si>
  <si>
    <t>299995387522080768 </t>
  </si>
  <si>
    <t>@janineutell @ProfHeatherF Precisely - that's the best defence for J, I think. That he is setting up incongruous discourses #yearofulysses</t>
  </si>
  <si>
    <t>Fri, 08 Feb 2013 21:37:28 +0000</t>
  </si>
  <si>
    <t>299994915578998784</t>
  </si>
  <si>
    <t>http://twitter.com/HaywardNausicaa/statuses/299995387522080768</t>
  </si>
  <si>
    <t>{"urls":[],"hashtags":[{"text":"yearofulysses","indices":[124,138]}],"user_mentions":[{"id":20779605,"name":"Janine Utell","indices":[0,12],"screen_name":"janineutell","id_str":"20779605"},{"id":601063141,"name":"Heather Fielding","indices":[13,26],"screen_name":"ProfHeatherF","id_str":"601063141"}]}</t>
  </si>
  <si>
    <t>299995153765117952 </t>
  </si>
  <si>
    <t>But is there sthg misogynistic about it? Is GM the target of this humour? Or is it the style of the euphemistic narrative? #yearofulysses</t>
  </si>
  <si>
    <t>Fri, 08 Feb 2013 21:36:32 +0000</t>
  </si>
  <si>
    <t>http://twitter.com/HaywardNausicaa/statuses/299995153765117952</t>
  </si>
  <si>
    <t>299994987838451712 </t>
  </si>
  <si>
    <t>RT @HaywardNausicaa: humour comes from this deliberate clash of bodily/sexual matter with the genteel tone of the narrative #yearofulysses</t>
  </si>
  <si>
    <t>Fri, 08 Feb 2013 21:35:53 +0000</t>
  </si>
  <si>
    <t>http://twitter.com/janineutell/statuses/299994987838451712</t>
  </si>
  <si>
    <t>{"urls":[],"hashtags":[{"text":"yearofulysses","indices":[124,138]}],"user_mentions":[{"id":1155435744,"name":"HaywardNausicaa","indices":[3,19],"screen_name":"HaywardNausicaa","id_str":"1155435744"}]}</t>
  </si>
  <si>
    <t>299994915578998784 </t>
  </si>
  <si>
    <t>@ProfHeatherF Or using language she'd find on a label for whatever elixir she might be taking for this unspeakable condition? #yearofulysses</t>
  </si>
  <si>
    <t>Fri, 08 Feb 2013 21:35:36 +0000</t>
  </si>
  <si>
    <t>299994666068213760</t>
  </si>
  <si>
    <t>http://twitter.com/janineutell/statuses/299994915578998784</t>
  </si>
  <si>
    <t>299994801200324608 </t>
  </si>
  <si>
    <t>Much of the humour comes, I think, from this deliberate clash of bodily/sexual matter with the genteel tone of the narrative #yearofulysses</t>
  </si>
  <si>
    <t>Fri, 08 Feb 2013 21:35:08 +0000</t>
  </si>
  <si>
    <t>http://twitter.com/HaywardNausicaa/statuses/299994801200324608</t>
  </si>
  <si>
    <t>299994666068213760 </t>
  </si>
  <si>
    <t>Discharges: or is this GM acknowledging that she lives in euphemism land? #yearofulysses</t>
  </si>
  <si>
    <t>Fri, 08 Feb 2013 21:34:36 +0000</t>
  </si>
  <si>
    <t>http://twitter.com/ProfHeatherF/statuses/299994666068213760</t>
  </si>
  <si>
    <t>299994651123908608 </t>
  </si>
  <si>
    <t>@HaywardNausicaa #yearofulysses GM allows herself to think of anything provided she couches her thoughts behind proper filters.</t>
  </si>
  <si>
    <t>Fri, 08 Feb 2013 21:34:33 +0000</t>
  </si>
  <si>
    <t>http://twitter.com/BobRBogle/statuses/299994651123908608</t>
  </si>
  <si>
    <t>299994576427560960 </t>
  </si>
  <si>
    <t>@HaywardNausicaa There's places like that, also weird bits in tone where a cattier side of GM comes out: "snottynosed twins" #yearofulysses</t>
  </si>
  <si>
    <t>Fri, 08 Feb 2013 21:34:15 +0000</t>
  </si>
  <si>
    <t>299993352571588609</t>
  </si>
  <si>
    <t>http://twitter.com/janineutell/statuses/299994576427560960</t>
  </si>
  <si>
    <t>299994507846504448 </t>
  </si>
  <si>
    <t>@BobRBogle Most pertinent question. Is there sthg uncomfortable about the indulgence in GM's body, knickers, discharges, etc? #yearofulysses</t>
  </si>
  <si>
    <t>Fri, 08 Feb 2013 21:33:58 +0000</t>
  </si>
  <si>
    <t>299994042626867201</t>
  </si>
  <si>
    <t>http://twitter.com/HaywardNausicaa/statuses/299994507846504448</t>
  </si>
  <si>
    <t>{"urls":[],"hashtags":[{"text":"yearofulysses","indices":[126,140]}],"user_mentions":[{"id":606345587,"name":"Bob R Bogle","indices":[0,10],"screen_name":"BobRBogle","id_str":"606345587"}]}</t>
  </si>
  <si>
    <t>299994042626867201 </t>
  </si>
  <si>
    <t>@HaywardNausicaa #yearofulysses Discharges: or Joyce-the-author refined out of existence asserting his unmistakable presence...</t>
  </si>
  <si>
    <t>Fri, 08 Feb 2013 21:32:08 +0000</t>
  </si>
  <si>
    <t>http://twitter.com/BobRBogle/statuses/299994042626867201</t>
  </si>
  <si>
    <t>299993497409310720 </t>
  </si>
  <si>
    <t>Fr this discussion of clashes:  it would've been awesome if Wyndham Lewis had written a version of N: agon of LB&amp;amp;GM. #yearofulysses</t>
  </si>
  <si>
    <t>Fri, 08 Feb 2013 21:29:58 +0000</t>
  </si>
  <si>
    <t>http://twitter.com/ProfHeatherF/statuses/299993497409310720</t>
  </si>
  <si>
    <t>299993352571588609 </t>
  </si>
  <si>
    <t>For instance, 'those discharges she used to get' is a strikingly 'unmentionable' detail in such a euphemistic chapter . #yearofulysses</t>
  </si>
  <si>
    <t>Fri, 08 Feb 2013 21:29:23 +0000</t>
  </si>
  <si>
    <t>http://twitter.com/HaywardNausicaa/statuses/299993352571588609</t>
  </si>
  <si>
    <t>299992977521131520 </t>
  </si>
  <si>
    <t>@BobRBogle And yet Gerty is so...breathless! #yearofulysses</t>
  </si>
  <si>
    <t>Fri, 08 Feb 2013 21:27:54 +0000</t>
  </si>
  <si>
    <t>299992579351642113</t>
  </si>
  <si>
    <t>http://twitter.com/ProfHeatherF/statuses/299992977521131520</t>
  </si>
  <si>
    <t>{"urls":[],"hashtags":[{"text":"yearofulysses","indices":[45,59]}],"user_mentions":[{"id":606345587,"name":"Bob R Bogle","indices":[0,10],"screen_name":"BobRBogle","id_str":"606345587"}]}</t>
  </si>
  <si>
    <t>299992894113206272 </t>
  </si>
  <si>
    <t>@BobRBogle So quite late in the chapter. How about in the par when GM is introduced? There are some startling clashes there #yearofulysses</t>
  </si>
  <si>
    <t>Fri, 08 Feb 2013 21:27:34 +0000</t>
  </si>
  <si>
    <t>299992291215540224</t>
  </si>
  <si>
    <t>http://twitter.com/HaywardNausicaa/statuses/299992894113206272</t>
  </si>
  <si>
    <t>{"urls":[],"hashtags":[{"text":"yearofulysses","indices":[124,138]}],"user_mentions":[{"id":606345587,"name":"Bob R Bogle","indices":[0,10],"screen_name":"BobRBogle","id_str":"606345587"}]}</t>
  </si>
  <si>
    <t>299992579351642113 </t>
  </si>
  <si>
    <t>@ProfHeatherF #yearofulysses Well many novels will do that tho: alternate a powerful chap with a chance to catch one's breath.</t>
  </si>
  <si>
    <t>Fri, 08 Feb 2013 21:26:19 +0000</t>
  </si>
  <si>
    <t>299992299725783041</t>
  </si>
  <si>
    <t>http://twitter.com/BobRBogle/statuses/299992579351642113</t>
  </si>
  <si>
    <t>299992540285923328 </t>
  </si>
  <si>
    <t>@cthomasmurphy Seems most of us are agreed that it is disconcerting or disorienting at first, and the joke is a slow burner. #yearofulysses</t>
  </si>
  <si>
    <t>Fri, 08 Feb 2013 21:26:09 +0000</t>
  </si>
  <si>
    <t>299991989691219969</t>
  </si>
  <si>
    <t>http://twitter.com/HaywardNausicaa/statuses/299992540285923328</t>
  </si>
  <si>
    <t>{"urls":[],"hashtags":[{"text":"yearofulysses","indices":[125,139]}],"user_mentions":[{"id":300661777,"name":"C. Thomas Murphy","indices":[0,14],"screen_name":"cthomasmurphy","id_str":"300661777"}]}</t>
  </si>
  <si>
    <t>299992299725783041 </t>
  </si>
  <si>
    <t>#yearofulysses Cyclops is so aggressive--it's hard not to be suspicious by the softness of the first part of N.</t>
  </si>
  <si>
    <t>Fri, 08 Feb 2013 21:25:12 +0000</t>
  </si>
  <si>
    <t>http://twitter.com/ProfHeatherF/statuses/299992299725783041</t>
  </si>
  <si>
    <t>299992291215540224 </t>
  </si>
  <si>
    <t>#yearofulysses When we begin to recognize LB and understand that this minor char of GM is being elevated for ulterior purposes, I think.</t>
  </si>
  <si>
    <t>Fri, 08 Feb 2013 21:25:10 +0000</t>
  </si>
  <si>
    <t>http://twitter.com/BobRBogle/statuses/299992291215540224</t>
  </si>
  <si>
    <t>299991989691219969 </t>
  </si>
  <si>
    <t>#yearofulysses much more disorienting on first read than after re-reading text. The HAHA moment came, for me, years later. #yearofulysses</t>
  </si>
  <si>
    <t>Fri, 08 Feb 2013 21:23:58 +0000</t>
  </si>
  <si>
    <t>http://twitter.com/cthomasmurphy/statuses/299991989691219969</t>
  </si>
  <si>
    <t>{"urls":[],"hashtags":[{"text":"yearofulysses","indices":[0,14]},{"text":"yearofulysses","indices":[123,137]}],"user_mentions":[]}</t>
  </si>
  <si>
    <t>299991847730814976 </t>
  </si>
  <si>
    <t>I think that's an interesting Q. At what point in the narrative do those suspicions become unavoidable? #yearofulysses</t>
  </si>
  <si>
    <t>Fri, 08 Feb 2013 21:23:24 +0000</t>
  </si>
  <si>
    <t>http://twitter.com/HaywardNausicaa/statuses/299991847730814976</t>
  </si>
  <si>
    <t>299991678901690368 </t>
  </si>
  <si>
    <t>RT @cthomasmurphy: Transition from Cyc. to N. seems more in gear with a collection of short fictions--not a (un)ified text #yearofulysses</t>
  </si>
  <si>
    <t>Fri, 08 Feb 2013 21:22:44 +0000</t>
  </si>
  <si>
    <t>http://twitter.com/janineutell/statuses/299991678901690368</t>
  </si>
  <si>
    <t>{"urls":[],"hashtags":[{"text":"yearofulysses","indices":[123,137]}],"user_mentions":[{"id":300661777,"name":"C. Thomas Murphy","indices":[3,17],"screen_name":"cthomasmurphy","id_str":"300661777"}]}</t>
  </si>
  <si>
    <t>299991634525954049 </t>
  </si>
  <si>
    <t>@janineutell #yearofulysses Right. Of course for 1st time reader equally true of whole book.</t>
  </si>
  <si>
    <t>Fri, 08 Feb 2013 21:22:33 +0000</t>
  </si>
  <si>
    <t>299991446029758464</t>
  </si>
  <si>
    <t>http://twitter.com/BobRBogle/statuses/299991634525954049</t>
  </si>
  <si>
    <t>{"urls":[],"hashtags":[{"text":"yearofulysses","indices":[13,27]}],"user_mentions":[{"id":20779605,"name":"Janine Utell","indices":[0,12],"screen_name":"janineutell","id_str":"20779605"}]}</t>
  </si>
  <si>
    <t>299991570281807872 </t>
  </si>
  <si>
    <t>@HaywardNausicaa Transition from Cyc. to N. seems more in gear with a collection of short fictions--not a (un)ified text #yearofulysses</t>
  </si>
  <si>
    <t>Fri, 08 Feb 2013 21:22:18 +0000</t>
  </si>
  <si>
    <t>299990919011262464</t>
  </si>
  <si>
    <t>http://twitter.com/cthomasmurphy/statuses/299991570281807872</t>
  </si>
  <si>
    <t>{"urls":[],"hashtags":[{"text":"yearofulysses","indices":[121,135]}],"user_mentions":[{"id":1155435744,"name":"HaywardNausicaa","indices":[0,16],"screen_name":"HaywardNausicaa","id_str":"1155435744"}]}</t>
  </si>
  <si>
    <t>299991446029758464 </t>
  </si>
  <si>
    <t>@BobRBogle true, but I think for a 1st time reader the joke isn't immediately clear, nor its purpose. #yearofulysses</t>
  </si>
  <si>
    <t>Fri, 08 Feb 2013 21:21:48 +0000</t>
  </si>
  <si>
    <t>299991287195660288</t>
  </si>
  <si>
    <t>http://twitter.com/janineutell/statuses/299991446029758464</t>
  </si>
  <si>
    <t>{"urls":[],"hashtags":[{"text":"yearofulysses","indices":[102,116]}],"user_mentions":[{"id":606345587,"name":"Bob R Bogle","indices":[0,10],"screen_name":"BobRBogle","id_str":"606345587"}]}</t>
  </si>
  <si>
    <t>299991287195660288 </t>
  </si>
  <si>
    <t>#yearofulysses Only somewhat; by now we're not necessarily surprised by these radical changes.</t>
  </si>
  <si>
    <t>Fri, 08 Feb 2013 21:21:11 +0000</t>
  </si>
  <si>
    <t>http://twitter.com/BobRBogle/statuses/299991287195660288</t>
  </si>
  <si>
    <t>299991266370936832 </t>
  </si>
  <si>
    <t>Not immediately apparent what's going on even tho by now we're used to shifts. #yearofulysses</t>
  </si>
  <si>
    <t>Fri, 08 Feb 2013 21:21:06 +0000</t>
  </si>
  <si>
    <t>http://twitter.com/janineutell/statuses/299991266370936832</t>
  </si>
  <si>
    <t>299991230379610112 </t>
  </si>
  <si>
    <t>Or has the idiosyncratic narrator of Cyclops prepared us for new styles and voices? #yearofulysses</t>
  </si>
  <si>
    <t>Fri, 08 Feb 2013 21:20:57 +0000</t>
  </si>
  <si>
    <t>http://twitter.com/HaywardNausicaa/statuses/299991230379610112</t>
  </si>
  <si>
    <t>{"urls":[],"hashtags":[{"text":"yearofulysses","indices":[84,98]}],"user_mentions":[]}</t>
  </si>
  <si>
    <t>299991067355389952 </t>
  </si>
  <si>
    <t>Bloom as "the gentleman" after being ben Bloom Elijah -- also interesting. and Y, wld say shift on 1st reading=disorienting. #yearofulysses</t>
  </si>
  <si>
    <t>Fri, 08 Feb 2013 21:20:18 +0000</t>
  </si>
  <si>
    <t>http://twitter.com/janineutell/statuses/299991067355389952</t>
  </si>
  <si>
    <t>299990919011262464 </t>
  </si>
  <si>
    <t>But on first reading (and @profheatherf's students are welcome here), is the shift of tone and language confusing at first? #yearofulysses</t>
  </si>
  <si>
    <t>Fri, 08 Feb 2013 21:19:43 +0000</t>
  </si>
  <si>
    <t>http://twitter.com/HaywardNausicaa/statuses/299990919011262464</t>
  </si>
  <si>
    <t>{"urls":[],"hashtags":[{"text":"yearofulysses","indices":[124,138]}],"user_mentions":[{"id":601063141,"name":"Heather Fielding","indices":[26,39],"screen_name":"ProfHeatherF","id_str":"601063141"}]}</t>
  </si>
  <si>
    <t>299990720209625089 </t>
  </si>
  <si>
    <t>#yearofulysses Stable &amp;amp; down-2-earth after Cyclops. Catch one's breath after the apocalypse. AntiJoycean, which gradually raises suspicions.</t>
  </si>
  <si>
    <t>Fri, 08 Feb 2013 21:18:55 +0000</t>
  </si>
  <si>
    <t>http://twitter.com/BobRBogle/statuses/299990720209625089</t>
  </si>
  <si>
    <t>299990570531684352 </t>
  </si>
  <si>
    <t>Last words of Cyclops were 'shot off a shovel'. For me, the turn to 'mysterious embrace', 'many a time and oft', is v. funny. #yearofulysses</t>
  </si>
  <si>
    <t>Fri, 08 Feb 2013 21:18:20 +0000</t>
  </si>
  <si>
    <t>http://twitter.com/HaywardNausicaa/statuses/299990570531684352</t>
  </si>
  <si>
    <t>299989940907950080 </t>
  </si>
  <si>
    <t>What is first reaction on first turning the page from 'Cyclops' to N? What do we make of its language and style? #yearofulysses</t>
  </si>
  <si>
    <t>Fri, 08 Feb 2013 21:15:50 +0000</t>
  </si>
  <si>
    <t>http://twitter.com/HaywardNausicaa/statuses/299989940907950080</t>
  </si>
  <si>
    <t>299989861392318465 </t>
  </si>
  <si>
    <t>(now that I think about it: lots of refs to "Irishness" in N; interesting coming off Cyclops.) #yearofulysses</t>
  </si>
  <si>
    <t>Fri, 08 Feb 2013 21:15:31 +0000</t>
  </si>
  <si>
    <t>http://twitter.com/janineutell/statuses/299989861392318465</t>
  </si>
  <si>
    <t>299989712309993473 </t>
  </si>
  <si>
    <t>@ProfHeatherF Thanks Heather, I'll try another tack. #yearofulysses</t>
  </si>
  <si>
    <t>Fri, 08 Feb 2013 21:14:55 +0000</t>
  </si>
  <si>
    <t>299989168052912128</t>
  </si>
  <si>
    <t>http://twitter.com/HaywardNausicaa/statuses/299989712309993473</t>
  </si>
  <si>
    <t>{"urls":[],"hashtags":[{"text":"yearofulysses","indices":[53,67]}],"user_mentions":[{"id":601063141,"name":"Heather Fielding","indices":[0,13],"screen_name":"ProfHeatherF","id_str":"601063141"}]}</t>
  </si>
  <si>
    <t>299989659025539072 </t>
  </si>
  <si>
    <t>#yearofulysses Of course I love the humor of U, but I don't find N to be particularly packed with hilarity, myself.</t>
  </si>
  <si>
    <t>Fri, 08 Feb 2013 21:14:42 +0000</t>
  </si>
  <si>
    <t>http://twitter.com/BobRBogle/statuses/299989659025539072</t>
  </si>
  <si>
    <t>299989626473545728 </t>
  </si>
  <si>
    <t>.@HaywardNausicaa Great Q. re: laughing. No laughing the 1st time round; didn't get it; now: "winsome Irish girlhood" #yearofulysses</t>
  </si>
  <si>
    <t>Fri, 08 Feb 2013 21:14:35 +0000</t>
  </si>
  <si>
    <t>299986684328693760</t>
  </si>
  <si>
    <t>http://twitter.com/janineutell/statuses/299989626473545728</t>
  </si>
  <si>
    <t>{"urls":[],"hashtags":[{"text":"yearofulysses","indices":[118,132]}],"user_mentions":[{"id":1155435744,"name":"HaywardNausicaa","indices":[1,17],"screen_name":"HaywardNausicaa","id_str":"1155435744"}]}</t>
  </si>
  <si>
    <t>299989168052912128 </t>
  </si>
  <si>
    <t>Students from my U class are probably watching, but we just finished Lotus Eaters--they're not up to Nauseating N yet! #yearofulysses</t>
  </si>
  <si>
    <t>Fri, 08 Feb 2013 21:12:45 +0000</t>
  </si>
  <si>
    <t>http://twitter.com/ProfHeatherF/statuses/299989168052912128</t>
  </si>
  <si>
    <t>299989066173259776 </t>
  </si>
  <si>
    <t>RT @HaywardNausicaa: For tweeting purposes, let U = Ulysses, N = ‘Nausicaa’, GM = Gerty MacDowell, LB = Bloom. #yearofulysses</t>
  </si>
  <si>
    <t>Fri, 08 Feb 2013 21:12:21 +0000</t>
  </si>
  <si>
    <t>http://twitter.com/janineutell/statuses/299989066173259776</t>
  </si>
  <si>
    <t>{"urls":[],"hashtags":[{"text":"yearofulysses","indices":[111,125]}],"user_mentions":[{"id":1155435744,"name":"HaywardNausicaa","indices":[3,19],"screen_name":"HaywardNausicaa","id_str":"1155435744"}]}</t>
  </si>
  <si>
    <t>299988824413577216 </t>
  </si>
  <si>
    <t>Joining for a bit before heading out for my next thing. RT @mvp1922: The "Nausicaa" chat is on! Join @haywardnausicaa now! #yearofulysses</t>
  </si>
  <si>
    <t>Fri, 08 Feb 2013 21:11:23 +0000</t>
  </si>
  <si>
    <t>http://twitter.com/janineutell/statuses/299988824413577216</t>
  </si>
  <si>
    <t>{"urls":[],"hashtags":[{"text":"yearofulysses","indices":[123,137]}],"user_mentions":[{"id":591539889,"name":"Modernist Versions","indices":[59,67],"screen_name":"mvp1922","id_str":"591539889"},{"id":1155435744,"name":"HaywardNausicaa","indices":[101,117],"screen_name":"HaywardNausicaa","id_str":"1155435744"}]}</t>
  </si>
  <si>
    <t>299988370728296448 </t>
  </si>
  <si>
    <t>@BobRBogle I'm not giving up that easily! #yearofulysses</t>
  </si>
  <si>
    <t>Fri, 08 Feb 2013 21:09:35 +0000</t>
  </si>
  <si>
    <t>299987703758483456</t>
  </si>
  <si>
    <t>http://twitter.com/HaywardNausicaa/statuses/299988370728296448</t>
  </si>
  <si>
    <t>{"urls":[],"hashtags":[{"text":"yearofulysses","indices":[42,56]}],"user_mentions":[{"id":606345587,"name":"Bob R Bogle","indices":[0,10],"screen_name":"BobRBogle","id_str":"606345587"}]}</t>
  </si>
  <si>
    <t>299988364839510016 </t>
  </si>
  <si>
    <t>The "Nausicaa" chat is on! Join @haywardnausicaa now! #yearofulysses</t>
  </si>
  <si>
    <t>Fri, 08 Feb 2013 21:09:34 +0000</t>
  </si>
  <si>
    <t>http://twitter.com/mvp1922/statuses/299988364839510016</t>
  </si>
  <si>
    <t>{"urls":[],"hashtags":[{"text":"yearofulysses","indices":[54,68]}],"user_mentions":[{"id":1155435744,"name":"HaywardNausicaa","indices":[32,48],"screen_name":"HaywardNausicaa","id_str":"1155435744"}]}</t>
  </si>
  <si>
    <t>299987703758483456 </t>
  </si>
  <si>
    <t>@HaywardNausicaa #yearofulysses (Maybe you should have gone to the beach.)</t>
  </si>
  <si>
    <t>Fri, 08 Feb 2013 21:06:56 +0000</t>
  </si>
  <si>
    <t>http://twitter.com/BobRBogle/statuses/299987703758483456</t>
  </si>
  <si>
    <t>299986684328693760 </t>
  </si>
  <si>
    <t>What is the first point of the chapter at which you begin to laugh? #yearofulysses</t>
  </si>
  <si>
    <t>Fri, 08 Feb 2013 21:02:53 +0000</t>
  </si>
  <si>
    <t>http://twitter.com/HaywardNausicaa/statuses/299986684328693760</t>
  </si>
  <si>
    <t>{"urls":[],"hashtags":[{"text":"yearofulysses","indices":[68,82]}],"user_mentions":[]}</t>
  </si>
  <si>
    <t>299986576694456320 </t>
  </si>
  <si>
    <t>Let’s start with the most important question for any discussion of U. What is funny about this chapter? #yearofulysses</t>
  </si>
  <si>
    <t>Fri, 08 Feb 2013 21:02:28 +0000</t>
  </si>
  <si>
    <t>http://twitter.com/HaywardNausicaa/statuses/299986576694456320</t>
  </si>
  <si>
    <t>299986521535176707 </t>
  </si>
  <si>
    <t>For tweeting purposes, let U = Ulysses, N = ‘Nausicaa’, GM = Gerty MacDowell, LB = Bloom. #yearofulysses</t>
  </si>
  <si>
    <t>Fri, 08 Feb 2013 21:02:14 +0000</t>
  </si>
  <si>
    <t>http://twitter.com/HaywardNausicaa/statuses/299986521535176707</t>
  </si>
  <si>
    <t>{"urls":[],"hashtags":[{"text":"yearofulysses","indices":[90,104]}],"user_mentions":[]}</t>
  </si>
  <si>
    <t>299986456246644736 </t>
  </si>
  <si>
    <t>I’ll ask questions about the things that I find most interesting, but please take the chat where you’d like it to go #yearofulysses</t>
  </si>
  <si>
    <t>Fri, 08 Feb 2013 21:01:59 +0000</t>
  </si>
  <si>
    <t>http://twitter.com/HaywardNausicaa/statuses/299986456246644736</t>
  </si>
  <si>
    <t>299986318107242496 </t>
  </si>
  <si>
    <t>I’ve turned down a trip to a South Pacific beach this morning, but we’ve got the next best thing: Sandymount Strand. #yearofulysses</t>
  </si>
  <si>
    <t>Fri, 08 Feb 2013 21:01:26 +0000</t>
  </si>
  <si>
    <t>http://twitter.com/HaywardNausicaa/statuses/299986318107242496</t>
  </si>
  <si>
    <t>299986178109743106 </t>
  </si>
  <si>
    <t>Right, hi everyone, today’s #yearofulysses chat is about the 13th chapter of Ulysses, ‘Nausicaa’.</t>
  </si>
  <si>
    <t>Fri, 08 Feb 2013 21:00:52 +0000</t>
  </si>
  <si>
    <t>http://twitter.com/HaywardNausicaa/statuses/299986178109743106</t>
  </si>
  <si>
    <t>{"urls":[],"hashtags":[{"text":"yearofulysses","indices":[28,42]}],"user_mentions":[]}</t>
  </si>
  <si>
    <t>299973678827970560 </t>
  </si>
  <si>
    <t>All quiet on Howth now, but in about three quarters of an hour we'll get started with our #yearofulysses chat. Bring your friends!</t>
  </si>
  <si>
    <t>Fri, 08 Feb 2013 20:11:12 +0000</t>
  </si>
  <si>
    <t>http://twitter.com/HaywardNausicaa/statuses/299973678827970560</t>
  </si>
  <si>
    <t>299965245072502785 </t>
  </si>
  <si>
    <t>RT @mvp1922: Only two hours until @haywardnausicaa's #yearofulysses chat begins!</t>
  </si>
  <si>
    <t>Fri, 08 Feb 2013 19:37:42 +0000</t>
  </si>
  <si>
    <t>http://twitter.com/susie_kenna/statuses/299965245072502785</t>
  </si>
  <si>
    <t>{"urls":[],"hashtags":[{"text":"yearofulysses","indices":[53,67]}],"user_mentions":[{"id":591539889,"name":"Modernist Versions","indices":[3,11],"screen_name":"mvp1922","id_str":"591539889"},{"id":1155435744,"name":"HaywardNausicaa","indices":[34,50],"screen_name":"HaywardNausicaa","id_str":"1155435744"}]}</t>
  </si>
  <si>
    <t>299961822117773312 </t>
  </si>
  <si>
    <t>Exciting stuff! Modernist Versions Project Year of Ulysses RT @mvp1922  Only two hours until @haywardnausicaa's #yearofulysses chat begins!</t>
  </si>
  <si>
    <t>Fri, 08 Feb 2013 19:24:06 +0000</t>
  </si>
  <si>
    <t>http://twitter.com/canadian_irish/statuses/299961822117773312</t>
  </si>
  <si>
    <t>{"urls":[],"hashtags":[{"text":"yearofulysses","indices":[112,126]}],"user_mentions":[{"id":591539889,"name":"Modernist Versions","indices":[62,70],"screen_name":"mvp1922","id_str":"591539889"},{"id":1155435744,"name":"HaywardNausicaa","indices":[93,109],"screen_name":"HaywardNausicaa","id_str":"1155435744"}]}</t>
  </si>
  <si>
    <t>299959573060673540 </t>
  </si>
  <si>
    <t>Fri, 08 Feb 2013 19:15:09 +0000</t>
  </si>
  <si>
    <t>http://twitter.com/2lysses/statuses/299959573060673540</t>
  </si>
  <si>
    <t>299959558288338944 </t>
  </si>
  <si>
    <t>Fri, 08 Feb 2013 19:15:06 +0000</t>
  </si>
  <si>
    <t>http://twitter.com/GhostProf/statuses/299959558288338944</t>
  </si>
  <si>
    <t>299959519449075713 </t>
  </si>
  <si>
    <t>Only two hours until @haywardnausicaa's #yearofulysses chat begins!</t>
  </si>
  <si>
    <t>Fri, 08 Feb 2013 19:14:57 +0000</t>
  </si>
  <si>
    <t>http://twitter.com/mvp1922/statuses/299959519449075713</t>
  </si>
  <si>
    <t>{"urls":[],"hashtags":[{"text":"yearofulysses","indices":[40,54]}],"user_mentions":[{"id":1155435744,"name":"HaywardNausicaa","indices":[21,37],"screen_name":"HaywardNausicaa","id_str":"1155435744"}]}</t>
  </si>
  <si>
    <t>299945609769660416 </t>
  </si>
  <si>
    <t>RT @mvp1922: Please take note that @haywardnausicaa's chat will run from 1-3 pm PST / 4-6 pm EST #yearofulysses</t>
  </si>
  <si>
    <t>Fri, 08 Feb 2013 18:19:40 +0000</t>
  </si>
  <si>
    <t>http://twitter.com/GhostProf/statuses/299945609769660416</t>
  </si>
  <si>
    <t>{"urls":[],"hashtags":[{"text":"yearofulysses","indices":[97,111]}],"user_mentions":[{"id":591539889,"name":"Modernist Versions","indices":[3,11],"screen_name":"mvp1922","id_str":"591539889"},{"id":1155435744,"name":"HaywardNausicaa","indices":[35,51],"screen_name":"HaywardNausicaa","id_str":"1155435744"}]}</t>
  </si>
  <si>
    <t>299945341057396736 </t>
  </si>
  <si>
    <t>Fri, 08 Feb 2013 18:18:36 +0000</t>
  </si>
  <si>
    <t>http://twitter.com/nickmimic/statuses/299945341057396736</t>
  </si>
  <si>
    <t>299945048487890944 </t>
  </si>
  <si>
    <t>Fri, 08 Feb 2013 18:17:26 +0000</t>
  </si>
  <si>
    <t>http://twitter.com/GhostProf/statuses/299945048487890944</t>
  </si>
  <si>
    <t>299941290664136705 </t>
  </si>
  <si>
    <t>BeLuminosity</t>
  </si>
  <si>
    <t>Fri, 08 Feb 2013 18:02:30 +0000</t>
  </si>
  <si>
    <t>http://a0.twimg.com/profile_images/3186090409/2b1feb8a033a703b3a815a2ed9a9ab2d_normal.jpeg</t>
  </si>
  <si>
    <t>http://twitter.com/BeLuminosity/statuses/299941290664136705</t>
  </si>
  <si>
    <t>299939626905395200 </t>
  </si>
  <si>
    <t>amandawn</t>
  </si>
  <si>
    <t>Fri, 08 Feb 2013 17:55:54 +0000</t>
  </si>
  <si>
    <t>http://a0.twimg.com/profile_images/2714145480/794302a891b76413d044cc1966fe04c0_normal.jpeg</t>
  </si>
  <si>
    <t>http://twitter.com/amandawn/statuses/299939626905395200</t>
  </si>
  <si>
    <t>299939571142098944 </t>
  </si>
  <si>
    <t>Fri, 08 Feb 2013 17:55:41 +0000</t>
  </si>
  <si>
    <t>http://twitter.com/2lysses/statuses/299939571142098944</t>
  </si>
  <si>
    <t>299939559976878080 </t>
  </si>
  <si>
    <t>Fri, 08 Feb 2013 17:55:38 +0000</t>
  </si>
  <si>
    <t>http://twitter.com/2lysses/statuses/299939559976878080</t>
  </si>
  <si>
    <t>299939431937355776 </t>
  </si>
  <si>
    <t>Brush up on "Nausicaa" for @haywardnausicaa's #yearofulysses chat here: http://t.co/B431X0il</t>
  </si>
  <si>
    <t>Fri, 08 Feb 2013 17:55:07 +0000</t>
  </si>
  <si>
    <t>http://twitter.com/mvp1922/statuses/299939431937355776</t>
  </si>
  <si>
    <t>{"urls":[{"expanded_url":"http://web.uvic.ca/~mvp1922/nausicaa/","indices":[72,92],"display_url":"web.uvic.ca/~mvp1922/nausi\u2026","url":"http://t.co/B431X0il"}],"hashtags":[{"text":"yearofulysses","indices":[46,60]}],"user_mentions":[{"id":1155435744,"name":"HaywardNausicaa","indices":[27,43],"screen_name":"HaywardNausicaa","id_str":"1155435744"}]}</t>
  </si>
  <si>
    <t>299939020060897280 </t>
  </si>
  <si>
    <t>Please take note that @haywardnausicaa's chat will run from 1-3 pm PST / 4-6 pm EST #yearofulysses</t>
  </si>
  <si>
    <t>Fri, 08 Feb 2013 17:53:29 +0000</t>
  </si>
  <si>
    <t>http://twitter.com/mvp1922/statuses/299939020060897280</t>
  </si>
  <si>
    <t>{"urls":[],"hashtags":[{"text":"yearofulysses","indices":[84,98]}],"user_mentions":[{"id":1155435744,"name":"HaywardNausicaa","indices":[22,38],"screen_name":"HaywardNausicaa","id_str":"1155435744"}]}</t>
  </si>
  <si>
    <t>299620737919090689 </t>
  </si>
  <si>
    <t>RT @mvp1922: Reminder: @haywardnausicaa's chat will begin at 1 pm PST and 4 pm EST tomorrow #yearofulysses</t>
  </si>
  <si>
    <t>Thu, 07 Feb 2013 20:48:45 +0000</t>
  </si>
  <si>
    <t>http://twitter.com/2lysses/statuses/299620737919090689</t>
  </si>
  <si>
    <t>{"urls":[],"hashtags":[{"text":"yearofulysses","indices":[92,106]}],"user_mentions":[{"id":591539889,"name":"Modernist Versions","indices":[3,11],"screen_name":"mvp1922","id_str":"591539889"},{"id":1155435744,"name":"HaywardNausicaa","indices":[23,39],"screen_name":"HaywardNausicaa","id_str":"1155435744"}]}</t>
  </si>
  <si>
    <t>299620602241769472 </t>
  </si>
  <si>
    <t>Reminder: @haywardnausicaa's chat will begin at 1 pm PST and 4 pm EST tomorrow #yearofulysses</t>
  </si>
  <si>
    <t>Thu, 07 Feb 2013 20:48:12 +0000</t>
  </si>
  <si>
    <t>http://twitter.com/mvp1922/statuses/299620602241769472</t>
  </si>
  <si>
    <t>{"urls":[],"hashtags":[{"text":"yearofulysses","indices":[79,93]}],"user_mentions":[{"id":1155435744,"name":"HaywardNausicaa","indices":[10,26],"screen_name":"HaywardNausicaa","id_str":"1155435744"}]}</t>
  </si>
  <si>
    <t>299362783433199616 </t>
  </si>
  <si>
    <t>AllStevie</t>
  </si>
  <si>
    <t>@kmjones234 Enjoy it! #YearofUlysses #yes</t>
  </si>
  <si>
    <t>Thu, 07 Feb 2013 03:43:44 +0000</t>
  </si>
  <si>
    <t>kmjones234</t>
  </si>
  <si>
    <t>299340092944834560</t>
  </si>
  <si>
    <t>http://a0.twimg.com/profile_images/2695334261/14ed23d745e15c80d07622c3c7e9d61c_normal.jpeg</t>
  </si>
  <si>
    <t>http://twitter.com/AllStevie/statuses/299362783433199616</t>
  </si>
  <si>
    <t>{"urls":[],"hashtags":[{"text":"YearofUlysses","indices":[22,36]},{"text":"yes","indices":[37,41]}],"user_mentions":[{"id":419486580,"name":"Kevin Jones","indices":[0,11],"screen_name":"kmjones234","id_str":"419486580"}]}</t>
  </si>
  <si>
    <t>299346797262934020 </t>
  </si>
  <si>
    <t>RT @mvp1922 Join Matthew Hayward for 'Nausicaa' chat this Friday at 4pm EST #yearofulysses #readulysses #Ulysses http://t.co/Yl3ClzpB</t>
  </si>
  <si>
    <t>Thu, 07 Feb 2013 02:40:12 +0000</t>
  </si>
  <si>
    <t>http://twitter.com/LiberateUlysses/statuses/299346797262934020</t>
  </si>
  <si>
    <t>{"urls":[{"expanded_url":"http://web.uvic.ca/~mvp1922/hayward/","indices":[113,133],"display_url":"web.uvic.ca/~mvp1922/haywa\u2026","url":"http://t.co/Yl3ClzpB"}],"hashtags":[{"text":"yearofulysses","indices":[76,90]},{"text":"readulysses","indices":[91,103]},{"text":"Ulysses","indices":[104,112]}],"user_mentions":[{"id":591539889,"name":"Modernist Versions","indices":[3,11],"screen_name":"mvp1922","id_str":"591539889"}]}</t>
  </si>
  <si>
    <t>299251100891086848 </t>
  </si>
  <si>
    <t>kencottermusic</t>
  </si>
  <si>
    <t>RT @mvp1922: Join moderator Matthew Hayward for "Nausicaa" chat this Friday at 1 pm PST/ 4 pm EST #yearofulysses http://t.co/xO8UEaQD</t>
  </si>
  <si>
    <t>Wed, 06 Feb 2013 20:19:56 +0000</t>
  </si>
  <si>
    <t>http://a0.twimg.com/profile_images/532660289/ken_cotter400x400_normal.jpg</t>
  </si>
  <si>
    <t>http://twitter.com/kencottermusic/statuses/299251100891086848</t>
  </si>
  <si>
    <t>{"urls":[{"expanded_url":"http://web.uvic.ca/~mvp1922/hayward/","indices":[113,133],"display_url":"web.uvic.ca/~mvp1922/haywa\u2026","url":"http://t.co/xO8UEaQD"}],"hashtags":[{"text":"yearofulysses","indices":[98,112]}],"user_mentions":[{"id":591539889,"name":"Modernist Versions","indices":[3,11],"screen_name":"mvp1922","id_str":"591539889"}]}</t>
  </si>
  <si>
    <t>299239250170363904 </t>
  </si>
  <si>
    <t>Wed, 06 Feb 2013 19:32:51 +0000</t>
  </si>
  <si>
    <t>http://twitter.com/nickmimic/statuses/299239250170363904</t>
  </si>
  <si>
    <t>299233189480763392 </t>
  </si>
  <si>
    <t>starbuck1967</t>
  </si>
  <si>
    <t>@TurmBuchOch Wir können das Land nicht ändern. Ändern wir also das Thema. #yearofulysses</t>
  </si>
  <si>
    <t>Wed, 06 Feb 2013 19:08:46 +0000</t>
  </si>
  <si>
    <t>TurmBuchOch</t>
  </si>
  <si>
    <t>299224811350134785</t>
  </si>
  <si>
    <t>http://a0.twimg.com/profile_images/3118074911/83cb682725cefad9b7305c12062ffe08_normal.jpeg</t>
  </si>
  <si>
    <t>http://twitter.com/starbuck1967/statuses/299233189480763392</t>
  </si>
  <si>
    <t>{"urls":[],"hashtags":[{"text":"yearofulysses","indices":[74,88]}],"user_mentions":[{"id":273617982,"name":"Buchhandlung am Turm","indices":[0,12],"screen_name":"TurmBuchOch","id_str":"273617982"}]}</t>
  </si>
  <si>
    <t>299225717420486657 </t>
  </si>
  <si>
    <t>Wed, 06 Feb 2013 18:39:05 +0000</t>
  </si>
  <si>
    <t>http://twitter.com/ProfHeatherF/statuses/299225717420486657</t>
  </si>
  <si>
    <t>299225037720920064 </t>
  </si>
  <si>
    <t>Wed, 06 Feb 2013 18:36:22 +0000</t>
  </si>
  <si>
    <t>http://twitter.com/2lysses/statuses/299225037720920064</t>
  </si>
  <si>
    <t>299224400224456704 </t>
  </si>
  <si>
    <t>Join moderator Matthew Hayward for "Nausicaa" chat this Friday at 1 pm PST/ 4 pm EST #yearofulysses http://t.co/xO8UEaQD</t>
  </si>
  <si>
    <t>Wed, 06 Feb 2013 18:33:50 +0000</t>
  </si>
  <si>
    <t>http://twitter.com/mvp1922/statuses/299224400224456704</t>
  </si>
  <si>
    <t>{"urls":[{"expanded_url":"http://web.uvic.ca/~mvp1922/hayward/","indices":[100,120],"display_url":"web.uvic.ca/~mvp1922/haywa\u2026","url":"http://t.co/xO8UEaQD"}],"hashtags":[{"text":"yearofulysses","indices":[85,99]}],"user_mentions":[]}</t>
  </si>
  <si>
    <t>298580076277161985 </t>
  </si>
  <si>
    <t>@LiberateUlysses always rereading! RT Poll: Are you reading or rereading #Joyce's #Ulysses? Favorite this tweet if you are.  #yearofulysses</t>
  </si>
  <si>
    <t>Mon, 04 Feb 2013 23:53:32 +0000</t>
  </si>
  <si>
    <t>298551223513120769</t>
  </si>
  <si>
    <t>http://twitter.com/Severino/statuses/298580076277161985</t>
  </si>
  <si>
    <t>{"urls":[],"hashtags":[{"text":"Joyce","indices":[73,79]},{"text":"Ulysses","indices":[82,90]},{"text":"yearofulysses","indices":[125,139]}],"user_mentions":[{"id":1125302906,"name":"Liberate Ulysses","indices":[0,16],"screen_name":"LiberateUlysses","id_str":"1125302906"}]}</t>
  </si>
  <si>
    <t>298551223513120769 </t>
  </si>
  <si>
    <t>Flash Poll: Are you reading or rereading #Joyce's #Ulysses now? Favorite this tweet if you are. Thx! #readulysses #yearofulysses</t>
  </si>
  <si>
    <t>Mon, 04 Feb 2013 21:58:53 +0000</t>
  </si>
  <si>
    <t>http://twitter.com/LiberateUlysses/statuses/298551223513120769</t>
  </si>
  <si>
    <t>{"urls":[],"hashtags":[{"text":"Joyce","indices":[41,47]},{"text":"Ulysses","indices":[50,58]},{"text":"readulysses","indices":[101,113]},{"text":"yearofulysses","indices":[114,128]}],"user_mentions":[]}</t>
  </si>
  <si>
    <t>297806248412332032 </t>
  </si>
  <si>
    <t>eslreading</t>
  </si>
  <si>
    <t>English Language FAQ: What is Ulysses about? Is it worth reading? http://t.co/hKHP51e3 #yearofulysses #jamesjoyce #irishliterature #ulysses</t>
  </si>
  <si>
    <t>Sat, 02 Feb 2013 20:38:37 +0000</t>
  </si>
  <si>
    <t>http://a0.twimg.com/profile_images/2373713182/kasg9tgo8c7tj6p3qocb_normal.jpeg</t>
  </si>
  <si>
    <t>http://twitter.com/eslreading/statuses/297806248412332032</t>
  </si>
  <si>
    <t>{"urls":[{"expanded_url":"http://www.englishlanguagefaqs.com/2012/06/what-is-ulysses-about-is-it-great-novel.html?spref\u003dtw","indices":[66,86],"display_url":"englishlanguagefaqs.com/2012/06/what-i\u2026","url":"http://t.co/hKHP51e3"}],"hashtags":[{"text":"yearofulysses","indices":[87,101]},{"text":"jamesjoyce","indices":[102,113]},{"text":"irishliterature","indices":[114,130]},{"text":"ulysses","indices":[131,139]}],"user_mentions":[]}</t>
  </si>
  <si>
    <t>297234137662775297 </t>
  </si>
  <si>
    <t>Year of Ulysses (YoU): “Nausicaa” http://t.co/Fq0crnLA #yearofulysses</t>
  </si>
  <si>
    <t>Fri, 01 Feb 2013 06:45:15 +0000</t>
  </si>
  <si>
    <t>http://twitter.com/ilkhom/statuses/297234137662775297</t>
  </si>
  <si>
    <t>{"urls":[{"expanded_url":"http://web.uvic.ca/~mvp1922/","indices":[34,54],"display_url":"web.uvic.ca/~mvp1922/","url":"http://t.co/Fq0crnLA"}],"hashtags":[{"text":"yearofulysses","indices":[55,69]}],"user_mentions":[]}</t>
  </si>
  <si>
    <t>296913884504264704 </t>
  </si>
  <si>
    <t>Is 2013 the #yearofulysses or the year to #readulysses or the time to rage and #occupyulysses? All sound good to me. #Ulysses #Joyce</t>
  </si>
  <si>
    <t>Thu, 31 Jan 2013 09:32:41 +0000</t>
  </si>
  <si>
    <t>http://twitter.com/LiberateUlysses/statuses/296913884504264704</t>
  </si>
  <si>
    <t>{"urls":[],"hashtags":[{"text":"yearofulysses","indices":[12,26]},{"text":"readulysses","indices":[42,54]},{"text":"occupyulysses","indices":[79,93]},{"text":"Ulysses","indices":[117,125]},{"text":"Joyce","indices":[126,132]}],"user_mentions":[]}</t>
  </si>
  <si>
    <t>292434042505293824 </t>
  </si>
  <si>
    <t>JamesJoyce_OTT</t>
  </si>
  <si>
    <t>RT @GiffordJames: @mchlstvns #yearofulysses Just taught a seminar on /Arabian Nights/, heavy on European insertions. Sinbad among 'em. Reshaping my Ulysses...</t>
  </si>
  <si>
    <t>Sat, 19 Jan 2013 00:51:23 +0000</t>
  </si>
  <si>
    <t>292343708123267072</t>
  </si>
  <si>
    <t>http://a0.twimg.com/profile_images/3006365825/f79a99111258ee55db7ce4e7a8f6b97b_normal.jpeg</t>
  </si>
  <si>
    <t>http://twitter.com/JamesJoyce_OTT/statuses/292434042505293824</t>
  </si>
  <si>
    <t>{"urls":[],"hashtags":[{"text":"yearofulysses","indices":[29,43]}],"user_mentions":[{"id":505018227,"name":"James Gifford","indices":[3,16],"screen_name":"GiffordJames","id_str":"505018227"},{"id":242180541,"name":"mchlstvns","indices":[18,28],"screen_name":"mchlstvns","id_str":"242180541"}]}</t>
  </si>
  <si>
    <t>292433913501081600 </t>
  </si>
  <si>
    <t>RT @GiffordJames: #yearofulysses Great twitterpating with ya'll! Fine contributions from all, and much appreciated.</t>
  </si>
  <si>
    <t>Sat, 19 Jan 2013 00:50:52 +0000</t>
  </si>
  <si>
    <t>http://twitter.com/JamesJoyce_OTT/statuses/292433913501081600</t>
  </si>
  <si>
    <t>{"urls":[],"hashtags":[{"text":"yearofulysses","indices":[18,32]}],"user_mentions":[{"id":505018227,"name":"James Gifford","indices":[3,16],"screen_name":"GiffordJames","id_str":"505018227"}]}</t>
  </si>
  <si>
    <t>292423263542460417 </t>
  </si>
  <si>
    <t>RT @GhostProf: Huge thanks to @GiffordJames for leading today's #yearofulysses twitter chat. We had a lively conversation. Next one in three weeks!</t>
  </si>
  <si>
    <t>Sat, 19 Jan 2013 00:08:33 +0000</t>
  </si>
  <si>
    <t>http://twitter.com/mvp1922/statuses/292423263542460417</t>
  </si>
  <si>
    <t>{"urls":[],"hashtags":[{"text":"yearofulysses","indices":[64,78]}],"user_mentions":[{"id":213863609,"name":"Stephen Ross","indices":[3,13],"screen_name":"GhostProf","id_str":"213863609"},{"id":505018227,"name":"James Gifford","indices":[30,43],"screen_name":"GiffordJames","id_str":"505018227"}]}</t>
  </si>
  <si>
    <t>292358527337508865 </t>
  </si>
  <si>
    <t>Thanks for the awesome chat, @GiffordJames! #yearofulysses</t>
  </si>
  <si>
    <t>Fri, 18 Jan 2013 19:51:19 +0000</t>
  </si>
  <si>
    <t>http://twitter.com/mvp1922/statuses/292358527337508865</t>
  </si>
  <si>
    <t>{"urls":[],"hashtags":[{"text":"yearofulysses","indices":[44,58]}],"user_mentions":[{"id":505018227,"name":"James Gifford","indices":[29,42],"screen_name":"GiffordJames","id_str":"505018227"}]}</t>
  </si>
  <si>
    <t>292350803329552384 </t>
  </si>
  <si>
    <t>See y'all. RT @GhostProf: Huge thanks to @GiffordJames for leading today's #yearofulysses twitter chat.</t>
  </si>
  <si>
    <t>Fri, 18 Jan 2013 19:20:37 +0000</t>
  </si>
  <si>
    <t>http://twitter.com/BobRBogle/statuses/292350803329552384</t>
  </si>
  <si>
    <t>{"urls":[],"hashtags":[{"text":"yearofulysses","indices":[75,89]}],"user_mentions":[{"id":213863609,"name":"Stephen Ross","indices":[14,24],"screen_name":"GhostProf","id_str":"213863609"},{"id":505018227,"name":"James Gifford","indices":[41,54],"screen_name":"GiffordJames","id_str":"505018227"}]}</t>
  </si>
  <si>
    <t>292350740620529664 </t>
  </si>
  <si>
    <t>#yearofulysses thank you, @GiffordJames and @mvp1922.</t>
  </si>
  <si>
    <t>Fri, 18 Jan 2013 19:20:22 +0000</t>
  </si>
  <si>
    <t>http://a0.twimg.com/profile_images/3125519005/8e367b1f5476a56eb0be0266f682b81e_normal.jpeg</t>
  </si>
  <si>
    <t>http://twitter.com/cthomasmurphy/statuses/292350740620529664</t>
  </si>
  <si>
    <t>{"urls":[],"hashtags":[{"text":"yearofulysses","indices":[0,14]}],"user_mentions":[{"id":505018227,"name":"James Gifford","indices":[26,39],"screen_name":"GiffordJames","id_str":"505018227"},{"id":591539889,"name":"Modernist Versions","indices":[44,52],"screen_name":"mvp1922","id_str":"591539889"}]}</t>
  </si>
  <si>
    <t>292350595308863488 </t>
  </si>
  <si>
    <t>@GiffordJames Of course! Help yourself. Thanks for leading a wonderful #yearofulysses chat!</t>
  </si>
  <si>
    <t>Fri, 18 Jan 2013 19:19:48 +0000</t>
  </si>
  <si>
    <t>292350018961162241</t>
  </si>
  <si>
    <t>http://a0.twimg.com/profile_images/3048286214/867df17e4295cda63e5bf90e4d80a995_normal.png</t>
  </si>
  <si>
    <t>http://twitter.com/janineutell/statuses/292350595308863488</t>
  </si>
  <si>
    <t>{"urls":[],"hashtags":[{"text":"yearofulysses","indices":[71,85]}],"user_mentions":[{"id":505018227,"name":"James Gifford","indices":[0,13],"screen_name":"GiffordJames","id_str":"505018227"}]}</t>
  </si>
  <si>
    <t>292350231058735104 </t>
  </si>
  <si>
    <t>Huge thanks to @GiffordJames for leading today's #yearofulysses twitter chat. We had a lively conversation. Next one in three weeks!</t>
  </si>
  <si>
    <t>Fri, 18 Jan 2013 19:18:21 +0000</t>
  </si>
  <si>
    <t>http://twitter.com/GhostProf/statuses/292350231058735104</t>
  </si>
  <si>
    <t>{"urls":[],"hashtags":[{"text":"yearofulysses","indices":[49,63]}],"user_mentions":[{"id":505018227,"name":"James Gifford","indices":[15,28],"screen_name":"GiffordJames","id_str":"505018227"}]}</t>
  </si>
  <si>
    <t>292350139492888576 </t>
  </si>
  <si>
    <t>#yearofulysses Great twitterpating with ya'll! Fine contributions from all, and much appreciated.</t>
  </si>
  <si>
    <t>Fri, 18 Jan 2013 19:17:59 +0000</t>
  </si>
  <si>
    <t>http://twitter.com/GiffordJames/statuses/292350139492888576</t>
  </si>
  <si>
    <t>292350018961162241 </t>
  </si>
  <si>
    <t>@janineutell That is a particularly nice way of reading it. Can I steal it? Creative Commons? #yearofulysses</t>
  </si>
  <si>
    <t>Fri, 18 Jan 2013 19:17:30 +0000</t>
  </si>
  <si>
    <t>292349299398938625</t>
  </si>
  <si>
    <t>http://twitter.com/GiffordJames/statuses/292350018961162241</t>
  </si>
  <si>
    <t>{"urls":[],"hashtags":[{"text":"yearofulysses","indices":[94,108]}],"user_mentions":[{"id":20779605,"name":"Janine Utell","indices":[0,12],"screen_name":"janineutell","id_str":"20779605"}]}</t>
  </si>
  <si>
    <t>292349847019855874 </t>
  </si>
  <si>
    <t>#yearofulysses We didn't reach lists or rhetoric, but I think I'm calling it.  Thanks everyone!</t>
  </si>
  <si>
    <t>Fri, 18 Jan 2013 19:16:49 +0000</t>
  </si>
  <si>
    <t>http://twitter.com/GiffordJames/statuses/292349847019855874</t>
  </si>
  <si>
    <t>292349346442268674 </t>
  </si>
  <si>
    <t>RT @GhostProf: Testing #yearofulysses about to start!</t>
  </si>
  <si>
    <t>Fri, 18 Jan 2013 19:14:50 +0000</t>
  </si>
  <si>
    <t>http://twitter.com/Severino/statuses/292349346442268674</t>
  </si>
  <si>
    <t>{"urls":[],"hashtags":[{"text":"yearofulysses","indices":[23,37]}],"user_mentions":[{"id":213863609,"name":"Stephen Ross","indices":[3,13],"screen_name":"GhostProf","id_str":"213863609"}]}</t>
  </si>
  <si>
    <t>292349299398938625 </t>
  </si>
  <si>
    <t>Ah: was thinking the slips come from awareness of being perceived. discomfort. refracted. #yearofulysses</t>
  </si>
  <si>
    <t>Fri, 18 Jan 2013 19:14:39 +0000</t>
  </si>
  <si>
    <t>http://twitter.com/janineutell/statuses/292349299398938625</t>
  </si>
  <si>
    <t>292348996649897985 </t>
  </si>
  <si>
    <t>@cthomasmurphy @GhostProf Yet they can't even be "seen" by Cyclops here, let alone unified? The fragmentation is invisible... #yearofulysses</t>
  </si>
  <si>
    <t>Fri, 18 Jan 2013 19:13:27 +0000</t>
  </si>
  <si>
    <t>292347747951063041</t>
  </si>
  <si>
    <t>http://twitter.com/GiffordJames/statuses/292348996649897985</t>
  </si>
  <si>
    <t>{"urls":[],"hashtags":[{"text":"yearofulysses","indices":[126,140]}],"user_mentions":[{"id":300661777,"name":"c.thomas murphy","indices":[0,14],"screen_name":"cthomasmurphy","id_str":"300661777"},{"id":213863609,"name":"Stephen Ross","indices":[15,25],"screen_name":"GhostProf","id_str":"213863609"}]}</t>
  </si>
  <si>
    <t>292348674833526786 </t>
  </si>
  <si>
    <t>@janineutell #yearofulysses What I wonder is how much the failed internal vision foresees the failed utopianism. Yet a parapraxis "sees"?</t>
  </si>
  <si>
    <t>Fri, 18 Jan 2013 19:12:10 +0000</t>
  </si>
  <si>
    <t>292347700781916160</t>
  </si>
  <si>
    <t>http://twitter.com/GiffordJames/statuses/292348674833526786</t>
  </si>
  <si>
    <t>292347792175800320 </t>
  </si>
  <si>
    <t>@cthomasmurphy @GhostProf Yes! #yearofulysses</t>
  </si>
  <si>
    <t>Fri, 18 Jan 2013 19:08:39 +0000</t>
  </si>
  <si>
    <t>292347491028959232</t>
  </si>
  <si>
    <t>http://twitter.com/GiffordJames/statuses/292347792175800320</t>
  </si>
  <si>
    <t>{"urls":[],"hashtags":[{"text":"yearofulysses","indices":[31,45]}],"user_mentions":[{"id":300661777,"name":"c.thomas murphy","indices":[0,14],"screen_name":"cthomasmurphy","id_str":"300661777"},{"id":213863609,"name":"Stephen Ross","indices":[15,25],"screen_name":"GhostProf","id_str":"213863609"}]}</t>
  </si>
  <si>
    <t>292347747951063041 </t>
  </si>
  <si>
    <t>@cthomasmurphy @GiffordJames @GhostProf #yearofulysses -- whole, it is Stephen's broken mirror. Too many fragments for any unified vision.</t>
  </si>
  <si>
    <t>Fri, 18 Jan 2013 19:08:29 +0000</t>
  </si>
  <si>
    <t>http://twitter.com/cthomasmurphy/statuses/292347747951063041</t>
  </si>
  <si>
    <t>{"urls":[],"hashtags":[{"text":"yearofulysses","indices":[40,54]}],"user_mentions":[{"id":300661777,"name":"c.thomas murphy","indices":[0,14],"screen_name":"cthomasmurphy","id_str":"300661777"},{"id":505018227,"name":"James Gifford","indices":[15,28],"screen_name":"GiffordJames","id_str":"505018227"},{"id":213863609,"name":"Stephen Ross","indices":[29,39],"screen_name":"GhostProf","id_str":"213863609"}]}</t>
  </si>
  <si>
    <t>292347700781916160 </t>
  </si>
  <si>
    <t>@GiffordJames We don't see what we can't see until we see others looking at us? re: parapraxis #yearofulysses</t>
  </si>
  <si>
    <t>Fri, 18 Jan 2013 19:08:18 +0000</t>
  </si>
  <si>
    <t>292347414344527872</t>
  </si>
  <si>
    <t>http://twitter.com/janineutell/statuses/292347700781916160</t>
  </si>
  <si>
    <t>{"urls":[],"hashtags":[{"text":"yearofulysses","indices":[95,109]}],"user_mentions":[{"id":505018227,"name":"James Gifford","indices":[0,13],"screen_name":"GiffordJames","id_str":"505018227"}]}</t>
  </si>
  <si>
    <t>292347491028959232 </t>
  </si>
  <si>
    <t>@GiffordJames @GhostProf #yearofulysses I think as early as ep. 1, we learn that Eire-centrism is short-sighted/fragmented/unable to be made</t>
  </si>
  <si>
    <t>Fri, 18 Jan 2013 19:07:28 +0000</t>
  </si>
  <si>
    <t>292345608541437952</t>
  </si>
  <si>
    <t>http://twitter.com/cthomasmurphy/statuses/292347491028959232</t>
  </si>
  <si>
    <t>{"urls":[],"hashtags":[{"text":"yearofulysses","indices":[25,39]}],"user_mentions":[{"id":505018227,"name":"James Gifford","indices":[0,13],"screen_name":"GiffordJames","id_str":"505018227"},{"id":213863609,"name":"Stephen Ross","indices":[14,24],"screen_name":"GhostProf","id_str":"213863609"}]}</t>
  </si>
  <si>
    <t>292347414344527872 </t>
  </si>
  <si>
    <t>#yearofulysses What does that Freudian slip tell us?  What can we see? An "eye" that can't see "I" even while speaking? No talking cure?</t>
  </si>
  <si>
    <t>Fri, 18 Jan 2013 19:07:09 +0000</t>
  </si>
  <si>
    <t>http://twitter.com/GiffordJames/statuses/292347414344527872</t>
  </si>
  <si>
    <t>292346949401731072 </t>
  </si>
  <si>
    <t>@GiffordJames #yearofulysses P. 300 has an obvious parapraxis that stands out for obviousness."—The wife’s advisers, I mean, says Bloom"</t>
  </si>
  <si>
    <t>Fri, 18 Jan 2013 19:05:18 +0000</t>
  </si>
  <si>
    <t>292346591652749312</t>
  </si>
  <si>
    <t>http://twitter.com/GiffordJames/statuses/292346949401731072</t>
  </si>
  <si>
    <t>{"urls":[],"hashtags":[{"text":"yearofulysses","indices":[14,28]}],"user_mentions":[{"id":505018227,"name":"James Gifford","indices":[0,13],"screen_name":"GiffordJames","id_str":"505018227"}]}</t>
  </si>
  <si>
    <t>292346945245179905 </t>
  </si>
  <si>
    <t>Catching up on #yearofulysses. Love the stuff on vision/perspective in Cyclops!</t>
  </si>
  <si>
    <t>Fri, 18 Jan 2013 19:05:17 +0000</t>
  </si>
  <si>
    <t>http://twitter.com/janineutell/statuses/292346945245179905</t>
  </si>
  <si>
    <t>{"urls":[],"hashtags":[{"text":"yearofulysses","indices":[15,29]}],"user_mentions":[]}</t>
  </si>
  <si>
    <t>292346736305909760 </t>
  </si>
  <si>
    <t>Me too! Always wonder re: I. Why here? RT @GhostProf: @GiffordJames This me likes: 1st person requires one I to tell the tale #yearofulysses</t>
  </si>
  <si>
    <t>Fri, 18 Jan 2013 19:04:28 +0000</t>
  </si>
  <si>
    <t>http://twitter.com/janineutell/statuses/292346736305909760</t>
  </si>
  <si>
    <t>{"urls":[],"hashtags":[{"text":"yearofulysses","indices":[126,140]}],"user_mentions":[{"id":213863609,"name":"Stephen Ross","indices":[42,52],"screen_name":"GhostProf","id_str":"213863609"},{"id":505018227,"name":"James Gifford","indices":[54,67],"screen_name":"GiffordJames","id_str":"505018227"}]}</t>
  </si>
  <si>
    <t>292346591652749312 </t>
  </si>
  <si>
    <t>#yearofulysses A closing query? May "I"? If there’s a problem with self-observation &amp;amp; self-knowledge, what about the parapraxis?</t>
  </si>
  <si>
    <t>Fri, 18 Jan 2013 19:03:53 +0000</t>
  </si>
  <si>
    <t>http://twitter.com/GiffordJames/statuses/292346591652749312</t>
  </si>
  <si>
    <t>292346373075005440 </t>
  </si>
  <si>
    <t>@GiffordJames #yearofulysses Is the Fenian unable to eye the “I” or “Eire”?</t>
  </si>
  <si>
    <t>Fri, 18 Jan 2013 19:03:01 +0000</t>
  </si>
  <si>
    <t>292346291353182209</t>
  </si>
  <si>
    <t>http://twitter.com/GiffordJames/statuses/292346373075005440</t>
  </si>
  <si>
    <t>292346291353182209 </t>
  </si>
  <si>
    <t>@GiffordJames #yearofulysses Oedipal blindness?</t>
  </si>
  <si>
    <t>Fri, 18 Jan 2013 19:02:42 +0000</t>
  </si>
  <si>
    <t>292346246339887105</t>
  </si>
  <si>
    <t>http://twitter.com/GiffordJames/statuses/292346291353182209</t>
  </si>
  <si>
    <t>292346246339887105 </t>
  </si>
  <si>
    <t>#yearofulysses Does this imply not only a misprision of the world around him but an impossibility for self-knowledge and self-observation?</t>
  </si>
  <si>
    <t>Fri, 18 Jan 2013 19:02:31 +0000</t>
  </si>
  <si>
    <t>http://twitter.com/GiffordJames/statuses/292346246339887105</t>
  </si>
  <si>
    <t>292345823398854656 </t>
  </si>
  <si>
    <t>@cthomasmurphy @GhostProf #yearofulysses rejects the introspection that presents a mobile and plural self?  "I" can't eye the "Ich"?  Aye?</t>
  </si>
  <si>
    <t>Fri, 18 Jan 2013 19:00:50 +0000</t>
  </si>
  <si>
    <t>292345063311302657</t>
  </si>
  <si>
    <t>http://twitter.com/GiffordJames/statuses/292345823398854656</t>
  </si>
  <si>
    <t>{"urls":[],"hashtags":[{"text":"yearofulysses","indices":[26,40]}],"user_mentions":[{"id":300661777,"name":"c.thomas murphy","indices":[0,14],"screen_name":"cthomasmurphy","id_str":"300661777"},{"id":213863609,"name":"Stephen Ross","indices":[15,25],"screen_name":"GhostProf","id_str":"213863609"}]}</t>
  </si>
  <si>
    <t>292345703487909888 </t>
  </si>
  <si>
    <t>@janineutell @yellworque @mchlstvns #yearofulysses Awesome! Thanks!</t>
  </si>
  <si>
    <t>Fri, 18 Jan 2013 19:00:21 +0000</t>
  </si>
  <si>
    <t>292345572956979200</t>
  </si>
  <si>
    <t>http://twitter.com/GhostProf/statuses/292345703487909888</t>
  </si>
  <si>
    <t>{"urls":[],"hashtags":[{"text":"yearofulysses","indices":[36,50]}],"user_mentions":[{"id":20779605,"name":"Janine Utell","indices":[0,12],"screen_name":"janineutell","id_str":"20779605"},{"id":220569034,"name":"Ronan Crowley","indices":[13,24],"screen_name":"Yellworque","id_str":"220569034"},{"id":242180541,"name":"mchlstvns","indices":[25,35],"screen_name":"mchlstvns","id_str":"242180541"}]}</t>
  </si>
  <si>
    <t>292345685448224768 </t>
  </si>
  <si>
    <t>@cthomasmurphy @GhostProf #yearofulysses Is the “I” also the singular cyclopean “eye”? Mono-visual &amp;amp; limited to a single view of the world?</t>
  </si>
  <si>
    <t>Fri, 18 Jan 2013 19:00:17 +0000</t>
  </si>
  <si>
    <t>http://twitter.com/GiffordJames/statuses/292345685448224768</t>
  </si>
  <si>
    <t>292345608541437952 </t>
  </si>
  <si>
    <t>@cthomasmurphy @GhostProf Isn't there an enormous myopia in that Eire-centrism? #yearofulysses</t>
  </si>
  <si>
    <t>Fri, 18 Jan 2013 18:59:59 +0000</t>
  </si>
  <si>
    <t>http://twitter.com/GiffordJames/statuses/292345608541437952</t>
  </si>
  <si>
    <t>{"urls":[],"hashtags":[{"text":"yearofulysses","indices":[80,94]}],"user_mentions":[{"id":300661777,"name":"c.thomas murphy","indices":[0,14],"screen_name":"cthomasmurphy","id_str":"300661777"},{"id":213863609,"name":"Stephen Ross","indices":[15,25],"screen_name":"GhostProf","id_str":"213863609"}]}</t>
  </si>
  <si>
    <t>292345572956979200 </t>
  </si>
  <si>
    <t>Just got out of class -- catching up! RT @GhostProf: @yellworque @mchlstvns Join the 'cyclops' chat on now! #yearofulysses</t>
  </si>
  <si>
    <t>Fri, 18 Jan 2013 18:59:50 +0000</t>
  </si>
  <si>
    <t>http://twitter.com/janineutell/statuses/292345572956979200</t>
  </si>
  <si>
    <t>{"urls":[],"hashtags":[{"text":"yearofulysses","indices":[108,122]}],"user_mentions":[{"id":213863609,"name":"Stephen Ross","indices":[41,51],"screen_name":"GhostProf","id_str":"213863609"},{"id":220569034,"name":"Ronan Crowley","indices":[53,64],"screen_name":"Yellworque","id_str":"220569034"},{"id":242180541,"name":"mchlstvns","indices":[65,75],"screen_name":"mchlstvns","id_str":"242180541"}]}</t>
  </si>
  <si>
    <t>292345413829279744 </t>
  </si>
  <si>
    <t>@cthomasmurphy @GhostProf @GiffordJames #yearofulysses Bloom as Irish--which mirrors the complaints nationalists have of British rule</t>
  </si>
  <si>
    <t>Fri, 18 Jan 2013 18:59:12 +0000</t>
  </si>
  <si>
    <t>http://twitter.com/cthomasmurphy/statuses/292345413829279744</t>
  </si>
  <si>
    <t>{"urls":[],"hashtags":[{"text":"yearofulysses","indices":[40,54]}],"user_mentions":[{"id":300661777,"name":"c.thomas murphy","indices":[0,14],"screen_name":"cthomasmurphy","id_str":"300661777"},{"id":213863609,"name":"Stephen Ross","indices":[15,25],"screen_name":"GhostProf","id_str":"213863609"},{"id":505018227,"name":"James Gifford","indices":[26,39],"screen_name":"GiffordJames","id_str":"505018227"}]}</t>
  </si>
  <si>
    <t>292345376416075776 </t>
  </si>
  <si>
    <t>@earth2steve @BobRBogle The lists *are* hilarious. I'm imagining how I'd read it aloud in a class... #yearofulysses</t>
  </si>
  <si>
    <t>Fri, 18 Jan 2013 18:59:03 +0000</t>
  </si>
  <si>
    <t>earth2steve</t>
  </si>
  <si>
    <t>292344985741828096</t>
  </si>
  <si>
    <t>http://twitter.com/GiffordJames/statuses/292345376416075776</t>
  </si>
  <si>
    <t>{"urls":[],"hashtags":[{"text":"yearofulysses","indices":[101,115]}],"user_mentions":[{"id":81183736,"name":"Steve Cole","indices":[0,12],"screen_name":"earth2steve","id_str":"81183736"},{"id":606345587,"name":"Bob R Bogle","indices":[13,23],"screen_name":"BobRBogle","id_str":"606345587"}]}</t>
  </si>
  <si>
    <t>292345063311302657 </t>
  </si>
  <si>
    <t>@cthomasmurphy @GhostProf @GiffordJames #yearofulysses and a "GREEN" Ireland seems to suit only one form of Irish--a failure to incorporate</t>
  </si>
  <si>
    <t>Fri, 18 Jan 2013 18:57:49 +0000</t>
  </si>
  <si>
    <t>292344235141775360</t>
  </si>
  <si>
    <t>http://twitter.com/cthomasmurphy/statuses/292345063311302657</t>
  </si>
  <si>
    <t>292344985741828096 </t>
  </si>
  <si>
    <t>Exactly RT @BobRBogle When I read 'Cyclops' a few weeks ago it was like Monty Python's &amp;amp; Now 4 Something Completely Different #yearofulysses</t>
  </si>
  <si>
    <t>Fri, 18 Jan 2013 18:57:30 +0000</t>
  </si>
  <si>
    <t>http://a0.twimg.com/profile_images/3039055848/b0bc957584e0e634acb0f705519d79f9_normal.jpeg</t>
  </si>
  <si>
    <t>http://twitter.com/earth2steve/statuses/292344985741828096</t>
  </si>
  <si>
    <t>{"urls":[],"hashtags":[{"text":"yearofulysses","indices":[130,144]}],"user_mentions":[{"id":606345587,"name":"Bob R Bogle","indices":[11,21],"screen_name":"BobRBogle","id_str":"606345587"}]}</t>
  </si>
  <si>
    <t>292344951604391936 </t>
  </si>
  <si>
    <t>@cthomasmurphy @GhostProf Exactly #yearofulysses And I can't help but feel the singular "I" voice without introspection is part &amp;amp; parcel.</t>
  </si>
  <si>
    <t>Fri, 18 Jan 2013 18:57:22 +0000</t>
  </si>
  <si>
    <t>http://twitter.com/GiffordJames/statuses/292344951604391936</t>
  </si>
  <si>
    <t>{"urls":[],"hashtags":[{"text":"yearofulysses","indices":[34,48]}],"user_mentions":[{"id":300661777,"name":"c.thomas murphy","indices":[0,14],"screen_name":"cthomasmurphy","id_str":"300661777"},{"id":213863609,"name":"Stephen Ross","indices":[15,25],"screen_name":"GhostProf","id_str":"213863609"}]}</t>
  </si>
  <si>
    <t>292344236056125440 </t>
  </si>
  <si>
    <t>@mchlstvns #yearofulysses Just taught a seminar on /Arabian Nights/, heavy on European insertions. Sinbad among 'em. Reshaping my Ulysses...</t>
  </si>
  <si>
    <t>Fri, 18 Jan 2013 18:54:32 +0000</t>
  </si>
  <si>
    <t>http://twitter.com/GiffordJames/statuses/292344236056125440</t>
  </si>
  <si>
    <t>{"urls":[],"hashtags":[{"text":"yearofulysses","indices":[11,25]}],"user_mentions":[{"id":242180541,"name":"mchlstvns","indices":[0,10],"screen_name":"mchlstvns","id_str":"242180541"}]}</t>
  </si>
  <si>
    <t>292344235141775360 </t>
  </si>
  <si>
    <t>@cthomasmurphy @GhostProf @GiffordJames #yearofulysses Bloom's "love" utopia seems as flawed as the Citizen's list of Irish patriots and</t>
  </si>
  <si>
    <t>Fri, 18 Jan 2013 18:54:31 +0000</t>
  </si>
  <si>
    <t>292343191674441728</t>
  </si>
  <si>
    <t>http://twitter.com/cthomasmurphy/statuses/292344235141775360</t>
  </si>
  <si>
    <t>292343841841872896 </t>
  </si>
  <si>
    <t>@cthomasmurphy @GhostProf Query - what destroys the utopic? I'm thinking Marcuse's Freud &amp;amp; Marx here. #yearofulysses Introspection/unbewusst</t>
  </si>
  <si>
    <t>Fri, 18 Jan 2013 18:52:58 +0000</t>
  </si>
  <si>
    <t>http://twitter.com/GiffordJames/statuses/292343841841872896</t>
  </si>
  <si>
    <t>{"urls":[],"hashtags":[{"text":"yearofulysses","indices":[106,120]}],"user_mentions":[{"id":300661777,"name":"c.thomas murphy","indices":[0,14],"screen_name":"cthomasmurphy","id_str":"300661777"},{"id":213863609,"name":"Stephen Ross","indices":[15,25],"screen_name":"GhostProf","id_str":"213863609"}]}</t>
  </si>
  <si>
    <t>292343708123267072 </t>
  </si>
  <si>
    <t>@GiffordJames Interesting, about no hubris. I'm making a note to look into Kerhser and Ramey. #yearofulysses</t>
  </si>
  <si>
    <t>Fri, 18 Jan 2013 18:52:26 +0000</t>
  </si>
  <si>
    <t>292342503967973376</t>
  </si>
  <si>
    <t>http://twitter.com/mchlstvns/statuses/292343708123267072</t>
  </si>
  <si>
    <t>{"urls":[],"hashtags":[{"text":"yearofulysses","indices":[94,108]}],"user_mentions":[{"id":505018227,"name":"James Gifford","indices":[0,13],"screen_name":"GiffordJames","id_str":"505018227"}]}</t>
  </si>
  <si>
    <t>292343350495952896 </t>
  </si>
  <si>
    <t>@BobRBogle The Flying Circus has forever changed my vision of this episode...  Thanks! #yearofulysses</t>
  </si>
  <si>
    <t>Fri, 18 Jan 2013 18:51:00 +0000</t>
  </si>
  <si>
    <t>292341922935226368</t>
  </si>
  <si>
    <t>http://twitter.com/GiffordJames/statuses/292343350495952896</t>
  </si>
  <si>
    <t>292343191674441728 </t>
  </si>
  <si>
    <t>@GhostProf @GiffordJames #yearofulysses I'd say an attack that shows utopias narrowness of vision--regardless of founding principles 1of2</t>
  </si>
  <si>
    <t>Fri, 18 Jan 2013 18:50:23 +0000</t>
  </si>
  <si>
    <t>292341211803578368</t>
  </si>
  <si>
    <t>http://twitter.com/cthomasmurphy/statuses/292343191674441728</t>
  </si>
  <si>
    <t>{"urls":[],"hashtags":[{"text":"yearofulysses","indices":[25,39]}],"user_mentions":[{"id":213863609,"name":"Stephen Ross","indices":[0,10],"screen_name":"GhostProf","id_str":"213863609"},{"id":505018227,"name":"James Gifford","indices":[11,24],"screen_name":"GiffordJames","id_str":"505018227"}]}</t>
  </si>
  <si>
    <t>292343168962273280 </t>
  </si>
  <si>
    <t>@BobRBogle "I" #yearofulysses</t>
  </si>
  <si>
    <t>Fri, 18 Jan 2013 18:50:17 +0000</t>
  </si>
  <si>
    <t>292341522404360192</t>
  </si>
  <si>
    <t>http://twitter.com/GiffordJames/statuses/292343168962273280</t>
  </si>
  <si>
    <t>{"urls":[],"hashtags":[{"text":"yearofulysses","indices":[15,29]}],"user_mentions":[{"id":606345587,"name":"Bob R Bogle","indices":[0,10],"screen_name":"BobRBogle","id_str":"606345587"}]}</t>
  </si>
  <si>
    <t>292342994764451840 </t>
  </si>
  <si>
    <t>@mchlstvns #yearofulysses It’s worth noting that the Arabian Sinbad has no curse or hubris in defeating the cyclops, as Odysseus does.</t>
  </si>
  <si>
    <t>Fri, 18 Jan 2013 18:49:36 +0000</t>
  </si>
  <si>
    <t>http://twitter.com/GiffordJames/statuses/292342994764451840</t>
  </si>
  <si>
    <t>292342628941443072 </t>
  </si>
  <si>
    <t>@mchlstvns #yearofulysses So, if Cyclops is the translation from Homer to Arabian Nights, why aren’t we looking for Sinbad in this episode?</t>
  </si>
  <si>
    <t>Fri, 18 Jan 2013 18:48:08 +0000</t>
  </si>
  <si>
    <t>292342066023903232</t>
  </si>
  <si>
    <t>http://twitter.com/GiffordJames/statuses/292342628941443072</t>
  </si>
  <si>
    <t>292342503967973376 </t>
  </si>
  <si>
    <t>@mchlstvns #yearofulysses Brandon Kerhser and James Ramey have noted this, but they focus on the Eumaeus rather than Cyclops</t>
  </si>
  <si>
    <t>Fri, 18 Jan 2013 18:47:39 +0000</t>
  </si>
  <si>
    <t>http://twitter.com/GiffordJames/statuses/292342503967973376</t>
  </si>
  <si>
    <t>292342066023903232 </t>
  </si>
  <si>
    <t>@GiffordJames Not to mention: Sinbad the Sailor are Bloom's last thoughts before he falls asleep in Ithaca. #yearofulysses</t>
  </si>
  <si>
    <t>Fri, 18 Jan 2013 18:45:54 +0000</t>
  </si>
  <si>
    <t>292341898360799232</t>
  </si>
  <si>
    <t>http://twitter.com/mchlstvns/statuses/292342066023903232</t>
  </si>
  <si>
    <t>{"urls":[],"hashtags":[{"text":"yearofulysses","indices":[108,122]}],"user_mentions":[{"id":505018227,"name":"James Gifford","indices":[0,13],"screen_name":"GiffordJames","id_str":"505018227"}]}</t>
  </si>
  <si>
    <t>292341922935226368 </t>
  </si>
  <si>
    <t>#yearofulysses When I read this ep a few weeks ago it seemed like an ep of Monty Python's Flying Circus. &amp;amp; now 4 something completely diff</t>
  </si>
  <si>
    <t>Fri, 18 Jan 2013 18:45:20 +0000</t>
  </si>
  <si>
    <t>http://twitter.com/BobRBogle/statuses/292341922935226368</t>
  </si>
  <si>
    <t>292341898360799232 </t>
  </si>
  <si>
    <t>#yearofulysses Joyce refers to the Arabian Nights 4 episodes later in Eumaeus, where Murphy is Sinbad and thereby an analogue to Odysseus.</t>
  </si>
  <si>
    <t>Fri, 18 Jan 2013 18:45:14 +0000</t>
  </si>
  <si>
    <t>http://twitter.com/GiffordJames/statuses/292341898360799232</t>
  </si>
  <si>
    <t>292341714318938112 </t>
  </si>
  <si>
    <t>#yearofulysses “Sinbad the Sailor” was added to The Arabian Nights by Antoine Galland and carried across or translated to Arabic from Greek</t>
  </si>
  <si>
    <t>Fri, 18 Jan 2013 18:44:30 +0000</t>
  </si>
  <si>
    <t>http://twitter.com/GiffordJames/statuses/292341714318938112</t>
  </si>
  <si>
    <t>292341522404360192 </t>
  </si>
  <si>
    <t>#yearofulysses I move we move on to the good stuff -- the wacky, intercut loopy exaggerated insertions. All in favor say...</t>
  </si>
  <si>
    <t>Fri, 18 Jan 2013 18:43:45 +0000</t>
  </si>
  <si>
    <t>http://twitter.com/BobRBogle/statuses/292341522404360192</t>
  </si>
  <si>
    <t>292341499679633408 </t>
  </si>
  <si>
    <t>#yearofulysses Polyphemus in the Odyssey, but this is also the most famous Homeric source in the Arabian Nights</t>
  </si>
  <si>
    <t>Fri, 18 Jan 2013 18:43:39 +0000</t>
  </si>
  <si>
    <t>http://twitter.com/GiffordJames/statuses/292341499679633408</t>
  </si>
  <si>
    <t>292341483623825408 </t>
  </si>
  <si>
    <t>MT“@GiffordJames Obvious ref is to Polyphemus in the Odys, but this is also the most famous Homeric source in Arabian Nights”#yearofulysses</t>
  </si>
  <si>
    <t>Fri, 18 Jan 2013 18:43:35 +0000</t>
  </si>
  <si>
    <t>http://twitter.com/GhostProf/statuses/292341483623825408</t>
  </si>
  <si>
    <t>{"urls":[],"hashtags":[{"text":"yearofulysses","indices":[125,139]}],"user_mentions":[{"id":505018227,"name":"James Gifford","indices":[3,16],"screen_name":"GiffordJames","id_str":"505018227"}]}</t>
  </si>
  <si>
    <t>292341211803578368 </t>
  </si>
  <si>
    <t>@GiffordJames @cthomasmurphy #yearofulysses Is the whole ch. then an assault on utopianism as inherently cruel and monopic?</t>
  </si>
  <si>
    <t>Fri, 18 Jan 2013 18:42:30 +0000</t>
  </si>
  <si>
    <t>292340801869078528</t>
  </si>
  <si>
    <t>http://twitter.com/GhostProf/statuses/292341211803578368</t>
  </si>
  <si>
    <t>{"urls":[],"hashtags":[{"text":"yearofulysses","indices":[29,43]}],"user_mentions":[{"id":505018227,"name":"James Gifford","indices":[0,13],"screen_name":"GiffordJames","id_str":"505018227"},{"id":300661777,"name":"c.thomas murphy","indices":[14,28],"screen_name":"cthomasmurphy","id_str":"300661777"}]}</t>
  </si>
  <si>
    <t>292341131910475776 </t>
  </si>
  <si>
    <t>#yearofulysses Can I ask which Cyclops we're looking at / looking through?</t>
  </si>
  <si>
    <t>Fri, 18 Jan 2013 18:42:11 +0000</t>
  </si>
  <si>
    <t>http://twitter.com/GiffordJames/statuses/292341131910475776</t>
  </si>
  <si>
    <t>292340280118616064 </t>
  </si>
  <si>
    <t>RT @cthomasmurphy: @GhostProf #yearofulysses Is it the backwards use of God (dog) to attack a fellow man? "After him, Garry! After him, boy!"</t>
  </si>
  <si>
    <t>Fri, 18 Jan 2013 18:38:48 +0000</t>
  </si>
  <si>
    <t>292337713208766464</t>
  </si>
  <si>
    <t>http://twitter.com/GhostProf/statuses/292340280118616064</t>
  </si>
  <si>
    <t>{"urls":[],"hashtags":[{"text":"yearofulysses","indices":[30,44]}],"user_mentions":[{"id":300661777,"name":"c.thomas murphy","indices":[3,17],"screen_name":"cthomasmurphy","id_str":"300661777"},{"id":213863609,"name":"Stephen Ross","indices":[19,29],"screen_name":"GhostProf","id_str":"213863609"}]}</t>
  </si>
  <si>
    <t>292340084571795457 </t>
  </si>
  <si>
    <t>@GhostProf #yearofulysses Is it the backwards use of God (dog) to attack a fellow man? "After him, Garry! After him, boy!"</t>
  </si>
  <si>
    <t>Fri, 18 Jan 2013 18:38:02 +0000</t>
  </si>
  <si>
    <t>http://twitter.com/cthomasmurphy/statuses/292340084571795457</t>
  </si>
  <si>
    <t>292339888773287936 </t>
  </si>
  <si>
    <t>@BobRBogle unselfconscious?  Lacking introspection? #yearofulysses</t>
  </si>
  <si>
    <t>Fri, 18 Jan 2013 18:37:15 +0000</t>
  </si>
  <si>
    <t>292339537168957440</t>
  </si>
  <si>
    <t>http://twitter.com/GiffordJames/statuses/292339888773287936</t>
  </si>
  <si>
    <t>{"urls":[],"hashtags":[{"text":"yearofulysses","indices":[52,66]}],"user_mentions":[{"id":606345587,"name":"Bob R Bogle","indices":[0,10],"screen_name":"BobRBogle","id_str":"606345587"}]}</t>
  </si>
  <si>
    <t>292339756380073984 </t>
  </si>
  <si>
    <t>@BobRBogle And lacks depth perception.  How can the cyclops see himself? See his unknowns? #yearofulysses</t>
  </si>
  <si>
    <t>Fri, 18 Jan 2013 18:36:43 +0000</t>
  </si>
  <si>
    <t>292339239822176256</t>
  </si>
  <si>
    <t>http://twitter.com/GiffordJames/statuses/292339756380073984</t>
  </si>
  <si>
    <t>{"urls":[],"hashtags":[{"text":"yearofulysses","indices":[91,105]}],"user_mentions":[{"id":606345587,"name":"Bob R Bogle","indices":[0,10],"screen_name":"BobRBogle","id_str":"606345587"}]}</t>
  </si>
  <si>
    <t>292339537168957440 </t>
  </si>
  <si>
    <t>#yearofulysses Neither citizen nor narrator strikes me as being particularly Joycean: cerebral+caustic.</t>
  </si>
  <si>
    <t>Fri, 18 Jan 2013 18:35:51 +0000</t>
  </si>
  <si>
    <t>http://twitter.com/BobRBogle/statuses/292339537168957440</t>
  </si>
  <si>
    <t>292339273150119936 </t>
  </si>
  <si>
    <t>#yearofulysses and by "unseen" I mean unbewusst, unknown, unconscious... The vision and singular "I" call me.</t>
  </si>
  <si>
    <t>Fri, 18 Jan 2013 18:34:48 +0000</t>
  </si>
  <si>
    <t>http://twitter.com/GiffordJames/statuses/292339273150119936</t>
  </si>
  <si>
    <t>292339239822176256 </t>
  </si>
  <si>
    <t>Fri, 18 Jan 2013 18:34:40 +0000</t>
  </si>
  <si>
    <t>http://twitter.com/BobRBogle/statuses/292339239822176256</t>
  </si>
  <si>
    <t>292339130216636418 </t>
  </si>
  <si>
    <t>#yearofulysses Yet our god and dog are seen through one eye and see us through one eye. Singular vision &amp;amp; singular identity? What's unseen?</t>
  </si>
  <si>
    <t>Fri, 18 Jan 2013 18:34:14 +0000</t>
  </si>
  <si>
    <t>http://twitter.com/GiffordJames/statuses/292339130216636418</t>
  </si>
  <si>
    <t>292338838548930560 </t>
  </si>
  <si>
    <t>@janineutell @yellworque @mchlstvns Join the 'cyclops' chat on now! #yearofulysses</t>
  </si>
  <si>
    <t>Fri, 18 Jan 2013 18:33:05 +0000</t>
  </si>
  <si>
    <t>http://twitter.com/GhostProf/statuses/292338838548930560</t>
  </si>
  <si>
    <t>{"urls":[],"hashtags":[{"text":"yearofulysses","indices":[68,82]}],"user_mentions":[{"id":20779605,"name":"Janine Utell","indices":[0,12],"screen_name":"janineutell","id_str":"20779605"},{"id":220569034,"name":"Ronan Crowley","indices":[13,24],"screen_name":"Yellworque","id_str":"220569034"},{"id":242180541,"name":"mchlstvns","indices":[25,35],"screen_name":"mchlstvns","id_str":"242180541"}]}</t>
  </si>
  <si>
    <t>292338641613766656 </t>
  </si>
  <si>
    <t>#yearofulysses Gifford argues the Citizen/narrator is Michael Cusack.  Ellmann says it’s based on Joyce himself and his youthful enthusiasms</t>
  </si>
  <si>
    <t>Fri, 18 Jan 2013 18:32:18 +0000</t>
  </si>
  <si>
    <t>http://twitter.com/GiffordJames/statuses/292338641613766656</t>
  </si>
  <si>
    <t>292338362944196609 </t>
  </si>
  <si>
    <t>@mvp1922 @bobrbogle @cthomasmurphy #yearofulysses Gods/Dogs eye view?</t>
  </si>
  <si>
    <t>Fri, 18 Jan 2013 18:31:11 +0000</t>
  </si>
  <si>
    <t>292338263379804160</t>
  </si>
  <si>
    <t>http://twitter.com/GhostProf/statuses/292338362944196609</t>
  </si>
  <si>
    <t>{"urls":[],"hashtags":[{"text":"yearofulysses","indices":[35,49]}],"user_mentions":[{"id":591539889,"name":"Modernist Versions","indices":[0,8],"screen_name":"mvp1922","id_str":"591539889"},{"id":606345587,"name":"Bob R Bogle","indices":[9,19],"screen_name":"BobRBogle","id_str":"606345587"},{"id":300661777,"name":"c.thomas murphy","indices":[20,34],"screen_name":"cthomasmurphy","id_str":"300661777"}]}</t>
  </si>
  <si>
    <t>292338263379804160 </t>
  </si>
  <si>
    <t>@BobRBogle @cthomasmurphy @GhostProf #yearofulysses There is more to perspective here than its politics and style...</t>
  </si>
  <si>
    <t>Fri, 18 Jan 2013 18:30:48 +0000</t>
  </si>
  <si>
    <t>292337738743681024</t>
  </si>
  <si>
    <t>http://twitter.com/mvp1922/statuses/292338263379804160</t>
  </si>
  <si>
    <t>{"urls":[],"hashtags":[{"text":"yearofulysses","indices":[37,51]}],"user_mentions":[{"id":606345587,"name":"Bob R Bogle","indices":[0,10],"screen_name":"BobRBogle","id_str":"606345587"},{"id":300661777,"name":"c.thomas murphy","indices":[11,25],"screen_name":"cthomasmurphy","id_str":"300661777"},{"id":213863609,"name":"Stephen Ross","indices":[26,36],"screen_name":"GhostProf","id_str":"213863609"}]}</t>
  </si>
  <si>
    <t>292338050137202688 </t>
  </si>
  <si>
    <t>#yearofulysses And I'm particularly curious about how our narrator, Polyphemus, blurs the "I" and singular "eye." Vision and single identity</t>
  </si>
  <si>
    <t>Fri, 18 Jan 2013 18:29:57 +0000</t>
  </si>
  <si>
    <t>http://twitter.com/GiffordJames/statuses/292338050137202688</t>
  </si>
  <si>
    <t>292337738743681024 </t>
  </si>
  <si>
    <t>True: narrator penetrates right thru 2 Molly/LB/Boylan. MT @cthomasmurphy: #yearofulysses @GhostProf ... narrator perspective LB in public</t>
  </si>
  <si>
    <t>Fri, 18 Jan 2013 18:28:42 +0000</t>
  </si>
  <si>
    <t>http://twitter.com/BobRBogle/statuses/292337738743681024</t>
  </si>
  <si>
    <t>{"urls":[],"hashtags":[{"text":"yearofulysses","indices":[75,89]}],"user_mentions":[{"id":300661777,"name":"c.thomas murphy","indices":[59,73],"screen_name":"cthomasmurphy","id_str":"300661777"},{"id":213863609,"name":"Stephen Ross","indices":[90,100],"screen_name":"GhostProf","id_str":"213863609"}]}</t>
  </si>
  <si>
    <t>292337713208766464 </t>
  </si>
  <si>
    <t>#yearofulysses This raises the question of vision in the more theological sense, too -- the Elijah moment at the end of the ch. Dog/God.</t>
  </si>
  <si>
    <t>Fri, 18 Jan 2013 18:28:36 +0000</t>
  </si>
  <si>
    <t>http://twitter.com/GhostProf/statuses/292337713208766464</t>
  </si>
  <si>
    <t>292337603368333312 </t>
  </si>
  <si>
    <t>@GiffordJames @cthomasmurphy #yearofulysses Instead of seeing Bloom as others see him, we finally see others/participate in other-seeing.</t>
  </si>
  <si>
    <t>Fri, 18 Jan 2013 18:28:10 +0000</t>
  </si>
  <si>
    <t>292337306810060800</t>
  </si>
  <si>
    <t>http://twitter.com/GhostProf/statuses/292337603368333312</t>
  </si>
  <si>
    <t>292337435306766336 </t>
  </si>
  <si>
    <t>@cthomasmurphy Well, one other sees him. And is it my voice while reading? #yearofulysses</t>
  </si>
  <si>
    <t>Fri, 18 Jan 2013 18:27:30 +0000</t>
  </si>
  <si>
    <t>292337145924947968</t>
  </si>
  <si>
    <t>http://twitter.com/GiffordJames/statuses/292337435306766336</t>
  </si>
  <si>
    <t>{"urls":[],"hashtags":[{"text":"yearofulysses","indices":[75,89]}],"user_mentions":[{"id":300661777,"name":"c.thomas murphy","indices":[0,14],"screen_name":"cthomasmurphy","id_str":"300661777"}]}</t>
  </si>
  <si>
    <t>292337306810060800 </t>
  </si>
  <si>
    <t>@cthomasmurphy @GhostProf #yearofulysses Eye/I/Aye! We shift out to watch Bloom, but our narrating voice shifts. How do we see him?</t>
  </si>
  <si>
    <t>Fri, 18 Jan 2013 18:26:59 +0000</t>
  </si>
  <si>
    <t>292336725320142848</t>
  </si>
  <si>
    <t>http://twitter.com/GiffordJames/statuses/292337306810060800</t>
  </si>
  <si>
    <t>292337145924947968 </t>
  </si>
  <si>
    <t>#yearofulysses this first person perspective allows us to see Bloom as other's see him -- a way different than we ourselves have seen him.</t>
  </si>
  <si>
    <t>Fri, 18 Jan 2013 18:26:21 +0000</t>
  </si>
  <si>
    <t>http://twitter.com/cthomasmurphy/statuses/292337145924947968</t>
  </si>
  <si>
    <t>292336967516041216 </t>
  </si>
  <si>
    <t>RT @cthomasmurphy: #yearofulysses @GhostProf Ay! says I, re: seeing self as others see ourselves. Yet, narrator's eye gives new perspective on Bloom in public</t>
  </si>
  <si>
    <t>Fri, 18 Jan 2013 18:25:39 +0000</t>
  </si>
  <si>
    <t>http://twitter.com/GhostProf/statuses/292336967516041216</t>
  </si>
  <si>
    <t>{"urls":[],"hashtags":[{"text":"yearofulysses","indices":[19,33]}],"user_mentions":[{"id":300661777,"name":"c.thomas murphy","indices":[3,17],"screen_name":"cthomasmurphy","id_str":"300661777"},{"id":213863609,"name":"Stephen Ross","indices":[34,44],"screen_name":"GhostProf","id_str":"213863609"}]}</t>
  </si>
  <si>
    <t>292336725320142848 </t>
  </si>
  <si>
    <t>#yearofulysses @GhostProf Ay! says I, re: seeing self as others see ourselves. Yet, narrator's eye gives new perspective on Bloom in public</t>
  </si>
  <si>
    <t>Fri, 18 Jan 2013 18:24:41 +0000</t>
  </si>
  <si>
    <t>http://twitter.com/cthomasmurphy/statuses/292336725320142848</t>
  </si>
  <si>
    <t>{"urls":[],"hashtags":[{"text":"yearofulysses","indices":[0,14]}],"user_mentions":[{"id":213863609,"name":"Stephen Ross","indices":[15,25],"screen_name":"GhostProf","id_str":"213863609"}]}</t>
  </si>
  <si>
    <t>292336301401841664 </t>
  </si>
  <si>
    <t>“@BobRBogle: @GhostProf @GiffordJames This me likes: 1st person requires one I to tell the tale.” #yearofulysses</t>
  </si>
  <si>
    <t>Fri, 18 Jan 2013 18:23:00 +0000</t>
  </si>
  <si>
    <t>http://twitter.com/GhostProf/statuses/292336301401841664</t>
  </si>
  <si>
    <t>{"urls":[],"hashtags":[{"text":"yearofulysses","indices":[98,112]}],"user_mentions":[{"id":606345587,"name":"Bob R Bogle","indices":[1,11],"screen_name":"BobRBogle","id_str":"606345587"},{"id":213863609,"name":"Stephen Ross","indices":[13,23],"screen_name":"GhostProf","id_str":"213863609"},{"id":505018227,"name":"James Gifford","indices":[24,37],"screen_name":"GiffordJames","id_str":"505018227"}]}</t>
  </si>
  <si>
    <t>292336202584059905 </t>
  </si>
  <si>
    <t>@earth2steve #yearofulysses /That/ is provocative... But if the biscuit tin is bathos (and Citizen's Fenianism?), what can we make of it?</t>
  </si>
  <si>
    <t>Fri, 18 Jan 2013 18:22:36 +0000</t>
  </si>
  <si>
    <t>292335309130186752</t>
  </si>
  <si>
    <t>http://twitter.com/GiffordJames/statuses/292336202584059905</t>
  </si>
  <si>
    <t>{"urls":[],"hashtags":[{"text":"yearofulysses","indices":[13,27]}],"user_mentions":[{"id":81183736,"name":"Steve Cole","indices":[0,12],"screen_name":"earth2steve","id_str":"81183736"}]}</t>
  </si>
  <si>
    <t>292335916683501568 </t>
  </si>
  <si>
    <t>@BobRBogle #yearofulysses An important dog trait. A transient avoiding the cyclops' blindness might be the best Odysseus here. Yet named...</t>
  </si>
  <si>
    <t>Fri, 18 Jan 2013 18:21:28 +0000</t>
  </si>
  <si>
    <t>292335224094859264</t>
  </si>
  <si>
    <t>http://twitter.com/mvp1922/statuses/292335916683501568</t>
  </si>
  <si>
    <t>292335912648589312 </t>
  </si>
  <si>
    <t>@earth2steve #yearofulysses I LOVE the teasing of Alf Bergan. What do you make of the empty biscuit tin? @mvp1922</t>
  </si>
  <si>
    <t>Fri, 18 Jan 2013 18:21:27 +0000</t>
  </si>
  <si>
    <t>292335630816538624</t>
  </si>
  <si>
    <t>http://twitter.com/GhostProf/statuses/292335912648589312</t>
  </si>
  <si>
    <t>{"urls":[],"hashtags":[{"text":"yearofulysses","indices":[13,27]}],"user_mentions":[{"id":81183736,"name":"Steve Cole","indices":[0,12],"screen_name":"earth2steve","id_str":"81183736"},{"id":591539889,"name":"Modernist Versions","indices":[105,113],"screen_name":"mvp1922","id_str":"591539889"}]}</t>
  </si>
  <si>
    <t>292335776161751040 </t>
  </si>
  <si>
    <t>RT @earth2steve: @GhostProf So many comic routines between that duo in 'Cyclops,' the jokes are flying fast in that pub! #yearofulysses #Ulysses</t>
  </si>
  <si>
    <t>Fri, 18 Jan 2013 18:20:55 +0000</t>
  </si>
  <si>
    <t>292334147899363328</t>
  </si>
  <si>
    <t>http://twitter.com/GhostProf/statuses/292335776161751040</t>
  </si>
  <si>
    <t>{"urls":[],"hashtags":[{"text":"yearofulysses","indices":[121,135]},{"text":"Ulysses","indices":[136,144]}],"user_mentions":[{"id":81183736,"name":"Steve Cole","indices":[3,15],"screen_name":"earth2steve","id_str":"81183736"},{"id":213863609,"name":"Stephen Ross","indices":[17,27],"screen_name":"GhostProf","id_str":"213863609"}]}</t>
  </si>
  <si>
    <t>292335630816538624 </t>
  </si>
  <si>
    <t>@GhostProf So many comic routines between that duo in 'Cyclops,' the jokes are flying fast in that pub! #yearofulysses #Ulysses</t>
  </si>
  <si>
    <t>Fri, 18 Jan 2013 18:20:20 +0000</t>
  </si>
  <si>
    <t>http://twitter.com/earth2steve/statuses/292335630816538624</t>
  </si>
  <si>
    <t>{"urls":[],"hashtags":[{"text":"yearofulysses","indices":[104,118]},{"text":"Ulysses","indices":[119,127]}],"user_mentions":[{"id":213863609,"name":"Stephen Ross","indices":[0,10],"screen_name":"GhostProf","id_str":"213863609"}]}</t>
  </si>
  <si>
    <t>292335391976062976 </t>
  </si>
  <si>
    <t>@GiffordJames #yearofulysses Maybe because there is only one eye/I? No qu. of seeing self as others see you?</t>
  </si>
  <si>
    <t>Fri, 18 Jan 2013 18:19:23 +0000</t>
  </si>
  <si>
    <t>292334954220756992</t>
  </si>
  <si>
    <t>http://twitter.com/GhostProf/statuses/292335391976062976</t>
  </si>
  <si>
    <t>292335338549043201 </t>
  </si>
  <si>
    <t>Chrisx5x5</t>
  </si>
  <si>
    <t>#yearofulysses and 2. "Where is he til I murder him?"  You can't get funnier than that.</t>
  </si>
  <si>
    <t>Fri, 18 Jan 2013 18:19:10 +0000</t>
  </si>
  <si>
    <t>http://a0.twimg.com/profile_images/2401323787/kl65faki1153jp6r86oy_normal.jpeg</t>
  </si>
  <si>
    <t>http://twitter.com/Chrisx5x5/statuses/292335338549043201</t>
  </si>
  <si>
    <t>292335309130186752 </t>
  </si>
  <si>
    <t>Wonder: Is the Dublin destruction wrought by the citizen's biscuit tin evocative of the actual destruction in April 1916? #yearofulysses</t>
  </si>
  <si>
    <t>Fri, 18 Jan 2013 18:19:03 +0000</t>
  </si>
  <si>
    <t>http://twitter.com/earth2steve/statuses/292335309130186752</t>
  </si>
  <si>
    <t>292335224094859264 </t>
  </si>
  <si>
    <t>#yearofulysses Been reading Garryowen (?Owengarry) is a borrowed hound, not the citizen's, but a transient in the pub.</t>
  </si>
  <si>
    <t>Fri, 18 Jan 2013 18:18:43 +0000</t>
  </si>
  <si>
    <t>http://twitter.com/BobRBogle/statuses/292335224094859264</t>
  </si>
  <si>
    <t>292335185884753920 </t>
  </si>
  <si>
    <t>#yearofulysses While I'm at it, this episode has two of my favorites: 1. "Christ was a Jew like me."  Talk about signposting!</t>
  </si>
  <si>
    <t>Fri, 18 Jan 2013 18:18:34 +0000</t>
  </si>
  <si>
    <t>http://twitter.com/Chrisx5x5/statuses/292335185884753920</t>
  </si>
  <si>
    <t>292334954220756992 </t>
  </si>
  <si>
    <t>#yearofulysses This is the only first person narrator in Ulysses. Why this emphasis? Why this episode? Why</t>
  </si>
  <si>
    <t>Fri, 18 Jan 2013 18:17:39 +0000</t>
  </si>
  <si>
    <t>http://twitter.com/GiffordJames/statuses/292334954220756992</t>
  </si>
  <si>
    <t>292334460140150784 </t>
  </si>
  <si>
    <t>@earth2steve #yearofulysses EVERYTHING is intentional.</t>
  </si>
  <si>
    <t>Fri, 18 Jan 2013 18:15:41 +0000</t>
  </si>
  <si>
    <t>292333779660464128</t>
  </si>
  <si>
    <t>http://twitter.com/Chrisx5x5/statuses/292334460140150784</t>
  </si>
  <si>
    <t>292334190018568193 </t>
  </si>
  <si>
    <t>#yearofulysses I'm pretty sure, if I must have a fave ep, #Cyclops is it.</t>
  </si>
  <si>
    <t>Fri, 18 Jan 2013 18:14:36 +0000</t>
  </si>
  <si>
    <t>http://twitter.com/BobRBogle/statuses/292334190018568193</t>
  </si>
  <si>
    <t>{"urls":[],"hashtags":[{"text":"yearofulysses","indices":[0,14]},{"text":"Cyclops","indices":[58,66]}],"user_mentions":[]}</t>
  </si>
  <si>
    <t>292334185610354689 </t>
  </si>
  <si>
    <t>@GiffordJames #yearofulysses Actually I think the beginning is "he near drove his gear into my eye."</t>
  </si>
  <si>
    <t>Fri, 18 Jan 2013 18:14:35 +0000</t>
  </si>
  <si>
    <t>292332977801797632</t>
  </si>
  <si>
    <t>http://twitter.com/Chrisx5x5/statuses/292334185610354689</t>
  </si>
  <si>
    <t>292334147899363328 </t>
  </si>
  <si>
    <t>@earth2steve Could well be. #yearofulysses Music hall, too. Almost expected a player piano in the pub!</t>
  </si>
  <si>
    <t>Fri, 18 Jan 2013 18:14:26 +0000</t>
  </si>
  <si>
    <t>http://twitter.com/GhostProf/statuses/292334147899363328</t>
  </si>
  <si>
    <t>{"urls":[],"hashtags":[{"text":"yearofulysses","indices":[28,42]}],"user_mentions":[{"id":81183736,"name":"Steve Cole","indices":[0,12],"screen_name":"earth2steve","id_str":"81183736"}]}</t>
  </si>
  <si>
    <t>292333779660464128 </t>
  </si>
  <si>
    <t>The frame of 'Cyclops' with the narrator &amp;amp; sidekick Joe sounds like a vaudeville routine. Intentional? #Ulysses #yearofulysses</t>
  </si>
  <si>
    <t>Fri, 18 Jan 2013 18:12:59 +0000</t>
  </si>
  <si>
    <t>http://twitter.com/earth2steve/statuses/292333779660464128</t>
  </si>
  <si>
    <t>{"urls":[],"hashtags":[{"text":"Ulysses","indices":[107,115]},{"text":"yearofulysses","indices":[116,130]}],"user_mentions":[]}</t>
  </si>
  <si>
    <t>292333491197181952 </t>
  </si>
  <si>
    <t>#yearofulysses He "sees" the tin is empty (like the rhetoric), for which he gets a swift boot to "Mordor" (my pug's other winking eye)</t>
  </si>
  <si>
    <t>Fri, 18 Jan 2013 18:11:50 +0000</t>
  </si>
  <si>
    <t>http://twitter.com/GiffordJames/statuses/292333491197181952</t>
  </si>
  <si>
    <t>292333177463267329 </t>
  </si>
  <si>
    <t>#yearofulysses "when it wouldn't blind him" But what form of blindness, I wonder.</t>
  </si>
  <si>
    <t>Fri, 18 Jan 2013 18:10:35 +0000</t>
  </si>
  <si>
    <t>http://twitter.com/GiffordJames/statuses/292333177463267329</t>
  </si>
  <si>
    <t>292333116008329216 </t>
  </si>
  <si>
    <t>@GiffordJames #yearofulysses p. 298 in the MVP's online 1922 edition, of course. http://t.co/dJDCWOtv</t>
  </si>
  <si>
    <t>Fri, 18 Jan 2013 18:10:20 +0000</t>
  </si>
  <si>
    <t>292332817143169025</t>
  </si>
  <si>
    <t>http://twitter.com/GhostProf/statuses/292333116008329216</t>
  </si>
  <si>
    <t>{"urls":[{"expanded_url":"http://modernistversions.org","indices":[81,101],"display_url":"modernistversions.org","url":"http://t.co/dJDCWOtv"}],"hashtags":[{"text":"yearofulysses","indices":[14,28]}],"user_mentions":[{"id":505018227,"name":"James Gifford","indices":[0,13],"screen_name":"GiffordJames","id_str":"505018227"}]}</t>
  </si>
  <si>
    <t>292333035318292480 </t>
  </si>
  <si>
    <t>#yearofulysses page 298 has winking pup</t>
  </si>
  <si>
    <t>Fri, 18 Jan 2013 18:10:01 +0000</t>
  </si>
  <si>
    <t>http://twitter.com/GiffordJames/statuses/292333035318292480</t>
  </si>
  <si>
    <t>292332977801797632 </t>
  </si>
  <si>
    <t>#yearofulysses Dogs indeed. I believe we even have a cyclops dog here.  But is that the beginning?</t>
  </si>
  <si>
    <t>Fri, 18 Jan 2013 18:09:47 +0000</t>
  </si>
  <si>
    <t>http://twitter.com/GiffordJames/statuses/292332977801797632</t>
  </si>
  <si>
    <t>292332904552488960 </t>
  </si>
  <si>
    <t>@Chrisx5x5 Damn! I call it Mamet-brain. #yearofulysses Yes, Garryowen is what I mean. Guess I got garryowned!</t>
  </si>
  <si>
    <t>Fri, 18 Jan 2013 18:09:30 +0000</t>
  </si>
  <si>
    <t>292332605649608704</t>
  </si>
  <si>
    <t>http://twitter.com/GhostProf/statuses/292332904552488960</t>
  </si>
  <si>
    <t>{"urls":[],"hashtags":[{"text":"yearofulysses","indices":[40,54]}],"user_mentions":[{"id":91909442,"name":"Chrisx5x5","indices":[0,10],"screen_name":"Chrisx5x5","id_str":"91909442"}]}</t>
  </si>
  <si>
    <t>292332255144206338 </t>
  </si>
  <si>
    <t>#yearofulysses I'll start -- is there anything special about the dogginess of Glengarry, do you think?</t>
  </si>
  <si>
    <t>Fri, 18 Jan 2013 18:06:55 +0000</t>
  </si>
  <si>
    <t>http://twitter.com/GhostProf/statuses/292332255144206338</t>
  </si>
  <si>
    <t>292332094707875840 </t>
  </si>
  <si>
    <t>#yearofulysses Is it winking when you use two eyes?</t>
  </si>
  <si>
    <t>Fri, 18 Jan 2013 18:06:17 +0000</t>
  </si>
  <si>
    <t>http://twitter.com/GiffordJames/statuses/292332094707875840</t>
  </si>
  <si>
    <t>292332008460390400 </t>
  </si>
  <si>
    <t>@ChocolateBono @dublinersdub Find out more by following the chat on now #yearofulysses @mvp1922 @GiffordJames</t>
  </si>
  <si>
    <t>Fri, 18 Jan 2013 18:05:56 +0000</t>
  </si>
  <si>
    <t>ChocolateBono</t>
  </si>
  <si>
    <t>290513378051518465</t>
  </si>
  <si>
    <t>http://twitter.com/2lysses/statuses/292332008460390400</t>
  </si>
  <si>
    <t>{"urls":[],"hashtags":[{"text":"yearofulysses","indices":[72,86]}],"user_mentions":[{"id":152357196,"name":"He Can Explain","indices":[0,14],"screen_name":"ChocolateBono","id_str":"152357196"},{"id":795550039,"name":"DublinersDUB","indices":[15,28],"screen_name":"DublinersDUB","id_str":"795550039"},{"id":591539889,"name":"Modernist Versions","indices":[87,95],"screen_name":"mvp1922","id_str":"591539889"},{"id":505018227,"name":"James Gifford","indices":[96,109],"screen_name":"GiffordJames","id_str":"505018227"}]}</t>
  </si>
  <si>
    <t>292331832559689728 </t>
  </si>
  <si>
    <t>@GiffordJames #yearofulysses Are you sure he's no relation? We're expecting great detail, you know! '-) &amp;lt;-- one-eyed wink.</t>
  </si>
  <si>
    <t>Fri, 18 Jan 2013 18:05:14 +0000</t>
  </si>
  <si>
    <t>292331552967368704</t>
  </si>
  <si>
    <t>http://twitter.com/GhostProf/statuses/292331832559689728</t>
  </si>
  <si>
    <t>292331552967368704 </t>
  </si>
  <si>
    <t>#yearofulysses No relation...</t>
  </si>
  <si>
    <t>Fri, 18 Jan 2013 18:04:08 +0000</t>
  </si>
  <si>
    <t>http://twitter.com/GiffordJames/statuses/292331552967368704</t>
  </si>
  <si>
    <t>292331285249159168 </t>
  </si>
  <si>
    <t>#yearofulysses First, my father's name is, in fact, Don...</t>
  </si>
  <si>
    <t>Fri, 18 Jan 2013 18:03:04 +0000</t>
  </si>
  <si>
    <t>http://twitter.com/GiffordJames/statuses/292331285249159168</t>
  </si>
  <si>
    <t>292330898844696576 </t>
  </si>
  <si>
    <t>#yearofulysses A Mote in the eye...  Aye.</t>
  </si>
  <si>
    <t>Fri, 18 Jan 2013 18:01:32 +0000</t>
  </si>
  <si>
    <t>http://twitter.com/GiffordJames/statuses/292330898844696576</t>
  </si>
  <si>
    <t>292330197745803264 </t>
  </si>
  <si>
    <t>#yearofulysses Are we narrowing our vision for Cyclops?</t>
  </si>
  <si>
    <t>Fri, 18 Jan 2013 17:58:45 +0000</t>
  </si>
  <si>
    <t>http://twitter.com/GiffordJames/statuses/292330197745803264</t>
  </si>
  <si>
    <t>292330185284521984 </t>
  </si>
  <si>
    <t>Testing #yearofulysses about to start!</t>
  </si>
  <si>
    <t>Fri, 18 Jan 2013 17:58:42 +0000</t>
  </si>
  <si>
    <t>http://twitter.com/GhostProf/statuses/292330185284521984</t>
  </si>
  <si>
    <t>292330002253508608 </t>
  </si>
  <si>
    <t>Join @GiffordJames now to discuss all things "Cyclops." Questions or observations? Make sure to use the #yearofulysses hashtag!</t>
  </si>
  <si>
    <t>Fri, 18 Jan 2013 17:57:58 +0000</t>
  </si>
  <si>
    <t>http://twitter.com/mvp1922/statuses/292330002253508608</t>
  </si>
  <si>
    <t>{"urls":[],"hashtags":[{"text":"yearofulysses","indices":[104,118]}],"user_mentions":[{"id":505018227,"name":"James Gifford","indices":[5,18],"screen_name":"GiffordJames","id_str":"505018227"}]}</t>
  </si>
  <si>
    <t>292329699663814656 </t>
  </si>
  <si>
    <t>RT @earth2steve: At 1pm ET today RT @mvp1922 @GiffordJames's "Cyclops" chat. Remember to use the #yearofulysses tag! #Ulysses #Joyce</t>
  </si>
  <si>
    <t>Fri, 18 Jan 2013 17:56:46 +0000</t>
  </si>
  <si>
    <t>http://twitter.com/2lysses/statuses/292329699663814656</t>
  </si>
  <si>
    <t>{"urls":[],"hashtags":[{"text":"yearofulysses","indices":[97,111]},{"text":"Ulysses","indices":[117,125]},{"text":"Joyce","indices":[126,132]}],"user_mentions":[{"id":81183736,"name":"Steve Cole","indices":[3,15],"screen_name":"earth2steve","id_str":"81183736"},{"id":591539889,"name":"Modernist Versions","indices":[36,44],"screen_name":"mvp1922","id_str":"591539889"},{"id":505018227,"name":"James Gifford","indices":[45,58],"screen_name":"GiffordJames","id_str":"505018227"}]}</t>
  </si>
  <si>
    <t>292329377591590912 </t>
  </si>
  <si>
    <t>Fri, 18 Jan 2013 17:55:29 +0000</t>
  </si>
  <si>
    <t>http://twitter.com/GhostProf/statuses/292329377591590912</t>
  </si>
  <si>
    <t>292329334901981185 </t>
  </si>
  <si>
    <t>At 1pm ET today RT @mvp1922 @GiffordJames's "Cyclops" chat. Remember to use the #yearofulysses tag! #Ulysses #Joyce</t>
  </si>
  <si>
    <t>Fri, 18 Jan 2013 17:55:19 +0000</t>
  </si>
  <si>
    <t>http://twitter.com/earth2steve/statuses/292329334901981185</t>
  </si>
  <si>
    <t>{"urls":[],"hashtags":[{"text":"yearofulysses","indices":[80,94]},{"text":"Ulysses","indices":[100,108]},{"text":"Joyce","indices":[109,115]}],"user_mentions":[{"id":591539889,"name":"Modernist Versions","indices":[19,27],"screen_name":"mvp1922","id_str":"591539889"},{"id":505018227,"name":"James Gifford","indices":[28,41],"screen_name":"GiffordJames","id_str":"505018227"}]}</t>
  </si>
  <si>
    <t>292323984253534209 </t>
  </si>
  <si>
    <t>RT @mvp1922: Only half an hour until @GiffordJames's "Cyclops" chat. Remember to use the #yearofulysses tag!</t>
  </si>
  <si>
    <t>Fri, 18 Jan 2013 17:34:03 +0000</t>
  </si>
  <si>
    <t>http://twitter.com/nickmimic/statuses/292323984253534209</t>
  </si>
  <si>
    <t>{"urls":[],"hashtags":[{"text":"yearofulysses","indices":[89,103]}],"user_mentions":[{"id":591539889,"name":"Modernist Versions","indices":[3,11],"screen_name":"mvp1922","id_str":"591539889"},{"id":505018227,"name":"James Gifford","indices":[37,50],"screen_name":"GiffordJames","id_str":"505018227"}]}</t>
  </si>
  <si>
    <t>292323221754220544 </t>
  </si>
  <si>
    <t>Only half an hour until @GiffordJames's "Cyclops" chat. Remember to use the #yearofulysses tag!</t>
  </si>
  <si>
    <t>Fri, 18 Jan 2013 17:31:01 +0000</t>
  </si>
  <si>
    <t>http://twitter.com/mvp1922/statuses/292323221754220544</t>
  </si>
  <si>
    <t>{"urls":[],"hashtags":[{"text":"yearofulysses","indices":[76,90]}],"user_mentions":[{"id":505018227,"name":"James Gifford","indices":[24,37],"screen_name":"GiffordJames","id_str":"505018227"}]}</t>
  </si>
  <si>
    <t>292166036000759808 </t>
  </si>
  <si>
    <t>RT @mvp1922: Tomorrow is @GiffordJames's chat on "Cyclops." Bone up on the text at http://t.co/RpxLFleZ #yearofulysses</t>
  </si>
  <si>
    <t>Fri, 18 Jan 2013 07:06:25 +0000</t>
  </si>
  <si>
    <t>http://twitter.com/GiffordJames/statuses/292166036000759808</t>
  </si>
  <si>
    <t>{"urls":[{"expanded_url":"http://web.uvic.ca/~mvp1922/cyclops/","indices":[83,103],"display_url":"web.uvic.ca/~mvp1922/cyclo\u2026","url":"http://t.co/RpxLFleZ"}],"hashtags":[{"text":"yearofulysses","indices":[104,118]}],"user_mentions":[{"id":591539889,"name":"Modernist Versions","indices":[3,11],"screen_name":"mvp1922","id_str":"591539889"},{"id":505018227,"name":"James Gifford","indices":[25,38],"screen_name":"GiffordJames","id_str":"505018227"}]}</t>
  </si>
  <si>
    <t>292080357338144768 </t>
  </si>
  <si>
    <t>Fri, 18 Jan 2013 01:25:58 +0000</t>
  </si>
  <si>
    <t>http://twitter.com/GhostProf/statuses/292080357338144768</t>
  </si>
  <si>
    <t>292078406034657281 </t>
  </si>
  <si>
    <t>Tomorrow is @GiffordJames's chat on "Cyclops." Bone up on the text at http://t.co/RpxLFleZ #yearofulysses</t>
  </si>
  <si>
    <t>Fri, 18 Jan 2013 01:18:13 +0000</t>
  </si>
  <si>
    <t>http://twitter.com/mvp1922/statuses/292078406034657281</t>
  </si>
  <si>
    <t>{"urls":[{"expanded_url":"http://web.uvic.ca/~mvp1922/cyclops/","indices":[70,90],"display_url":"web.uvic.ca/~mvp1922/cyclo\u2026","url":"http://t.co/RpxLFleZ"}],"hashtags":[{"text":"yearofulysses","indices":[91,105]}],"user_mentions":[{"id":505018227,"name":"James Gifford","indices":[12,25],"screen_name":"GiffordJames","id_str":"505018227"}]}</t>
  </si>
  <si>
    <t>291249409595961344 </t>
  </si>
  <si>
    <t>RT @mvp1922: Join @GiffordJames for the tenth #yearofulysses Twitter chat this Friday at 10 am PST / 1 pm EST http://t.co/tjyU8IoT</t>
  </si>
  <si>
    <t>Tue, 15 Jan 2013 18:24:05 +0000</t>
  </si>
  <si>
    <t>http://twitter.com/ProfHeatherF/statuses/291249409595961344</t>
  </si>
  <si>
    <t>{"urls":[{"expanded_url":"http://web.uvic.ca/~mvp1922/gifford/","indices":[110,130],"display_url":"web.uvic.ca/~mvp1922/giffo\u2026","url":"http://t.co/tjyU8IoT"}],"hashtags":[{"text":"yearofulysses","indices":[46,60]}],"user_mentions":[{"id":591539889,"name":"Modernist Versions","indices":[3,11],"screen_name":"mvp1922","id_str":"591539889"},{"id":505018227,"name":"James Gifford","indices":[18,31],"screen_name":"GiffordJames","id_str":"505018227"}]}</t>
  </si>
  <si>
    <t>290953400009494528 </t>
  </si>
  <si>
    <t>avidlarge</t>
  </si>
  <si>
    <t>Mon, 14 Jan 2013 22:47:50 +0000</t>
  </si>
  <si>
    <t>http://a0.twimg.com/profile_images/2943252590/760c6b50535ae6a31aaea2c1948f2bc7_normal.jpeg</t>
  </si>
  <si>
    <t>http://twitter.com/avidlarge/statuses/290953400009494528</t>
  </si>
  <si>
    <t>290950441502666752 </t>
  </si>
  <si>
    <t>Mon, 14 Jan 2013 22:36:05 +0000</t>
  </si>
  <si>
    <t>http://twitter.com/GiffordJames/statuses/290950441502666752</t>
  </si>
  <si>
    <t>290946202005012480 </t>
  </si>
  <si>
    <t>Mon, 14 Jan 2013 22:19:14 +0000</t>
  </si>
  <si>
    <t>http://twitter.com/mchlstvns/statuses/290946202005012480</t>
  </si>
  <si>
    <t>290945016891863040 </t>
  </si>
  <si>
    <t>Mon, 14 Jan 2013 22:14:32 +0000</t>
  </si>
  <si>
    <t>http://twitter.com/nickmimic/statuses/290945016891863040</t>
  </si>
  <si>
    <t>290934617790365696 </t>
  </si>
  <si>
    <t>MikeMoats</t>
  </si>
  <si>
    <t>With Year of David Foster Wallace done, are you doing #Proust2013 with @proustitute or #YearofUlysses with @mvp1922 ?</t>
  </si>
  <si>
    <t>Mon, 14 Jan 2013 21:33:12 +0000</t>
  </si>
  <si>
    <t>http://a0.twimg.com/profile_images/1366347897/GiveAHoot_normal.jpg</t>
  </si>
  <si>
    <t>http://twitter.com/MikeMoats/statuses/290934617790365696</t>
  </si>
  <si>
    <t>{"urls":[],"hashtags":[{"text":"Proust2013","indices":[54,65]},{"text":"YearofUlysses","indices":[87,101]}],"user_mentions":[{"id":115402444,"name":"proustitute","indices":[71,83],"screen_name":"proustitute","id_str":"115402444"},{"id":591539889,"name":"Modernist Versions","indices":[107,115],"screen_name":"mvp1922","id_str":"591539889"}]}</t>
  </si>
  <si>
    <t>290930784519458817 </t>
  </si>
  <si>
    <t>Mon, 14 Jan 2013 21:17:58 +0000</t>
  </si>
  <si>
    <t>http://a0.twimg.com/profile_images/2845437299/d2a13822dcde170b9d442c5219244c88_normal.png</t>
  </si>
  <si>
    <t>http://twitter.com/GhostProf/statuses/290930784519458817</t>
  </si>
  <si>
    <t>290927419546800129 </t>
  </si>
  <si>
    <t>Mon, 14 Jan 2013 21:04:36 +0000</t>
  </si>
  <si>
    <t>http://twitter.com/2lysses/statuses/290927419546800129</t>
  </si>
  <si>
    <t>290926985616691204 </t>
  </si>
  <si>
    <t>Join @GiffordJames for the tenth #yearofulysses Twitter chat this Friday at 10 am PST / 1 pm EST http://t.co/tjyU8IoT</t>
  </si>
  <si>
    <t>Mon, 14 Jan 2013 21:02:53 +0000</t>
  </si>
  <si>
    <t>http://twitter.com/mvp1922/statuses/290926985616691204</t>
  </si>
  <si>
    <t>{"urls":[{"expanded_url":"http://web.uvic.ca/~mvp1922/gifford/","indices":[97,117],"display_url":"web.uvic.ca/~mvp1922/giffo\u2026","url":"http://t.co/tjyU8IoT"}],"hashtags":[{"text":"yearofulysses","indices":[33,47]}],"user_mentions":[{"id":505018227,"name":"James Gifford","indices":[5,18],"screen_name":"GiffordJames","id_str":"505018227"}]}</t>
  </si>
  <si>
    <t>290611764750602240 </t>
  </si>
  <si>
    <t>RT @EKSwitaj: My idea of a party. RT @mvp1922: Celebrate the new year with "Cyclops"! Read it at http://t.co/rqgsyn5E #yearofulysses</t>
  </si>
  <si>
    <t>Mon, 14 Jan 2013 00:10:18 +0000</t>
  </si>
  <si>
    <t>http://twitter.com/mvp1922/statuses/290611764750602240</t>
  </si>
  <si>
    <t>{"urls":[{"expanded_url":"http://web.uvic.ca/~mvp1922/cyclops/","indices":[97,117],"display_url":"web.uvic.ca/~mvp1922/cyclo\u2026","url":"http://t.co/rqgsyn5E"}],"hashtags":[{"text":"yearofulysses","indices":[118,132]}],"user_mentions":[{"id":3766981,"name":"Elizabeth Switaj","indices":[3,12],"screen_name":"EKSwitaj","id_str":"3766981"},{"id":591539889,"name":"Modernist Versions","indices":[37,45],"screen_name":"mvp1922","id_str":"591539889"}]}</t>
  </si>
  <si>
    <t>290026824661094400 </t>
  </si>
  <si>
    <t>My idea of a party. RT @mvp1922: Celebrate the new year with "Cyclops"! Read it at http://t.co/rqgsyn5E #yearofulysses</t>
  </si>
  <si>
    <t>Sat, 12 Jan 2013 09:25:58 +0000</t>
  </si>
  <si>
    <t>http://twitter.com/EKSwitaj/statuses/290026824661094400</t>
  </si>
  <si>
    <t>{"urls":[{"expanded_url":"http://web.uvic.ca/~mvp1922/cyclops/","indices":[83,103],"display_url":"web.uvic.ca/~mvp1922/cyclo\u2026","url":"http://t.co/rqgsyn5E"}],"hashtags":[{"text":"yearofulysses","indices":[104,118]}],"user_mentions":[{"id":591539889,"name":"Modernist Versions","indices":[23,31],"screen_name":"mvp1922","id_str":"591539889"}]}</t>
  </si>
  <si>
    <t>289905709217353728 </t>
  </si>
  <si>
    <t>RT @mvp1922: Celebrate the new year with "Cyclops"! Read it at http://t.co/RpxLFleZ #yearofulysses</t>
  </si>
  <si>
    <t>Sat, 12 Jan 2013 01:24:41 +0000</t>
  </si>
  <si>
    <t>http://twitter.com/jenterysayers/statuses/289905709217353728</t>
  </si>
  <si>
    <t>{"urls":[{"expanded_url":"http://web.uvic.ca/~mvp1922/cyclops/","indices":[63,83],"display_url":"web.uvic.ca/~mvp1922/cyclo\u2026","url":"http://t.co/RpxLFleZ"}],"hashtags":[{"text":"yearofulysses","indices":[84,98]}],"user_mentions":[{"id":591539889,"name":"Modernist Versions","indices":[3,11],"screen_name":"mvp1922","id_str":"591539889"}]}</t>
  </si>
  <si>
    <t>289905020000944128 </t>
  </si>
  <si>
    <t>Sat, 12 Jan 2013 01:21:57 +0000</t>
  </si>
  <si>
    <t>http://twitter.com/mchlstvns/statuses/289905020000944128</t>
  </si>
  <si>
    <t>289902374309490688 </t>
  </si>
  <si>
    <t>Celebrate the new year with "Cyclops"! Read it at http://t.co/RpxLFleZ #yearofulysses</t>
  </si>
  <si>
    <t>Sat, 12 Jan 2013 01:11:26 +0000</t>
  </si>
  <si>
    <t>http://twitter.com/mvp1922/statuses/289902374309490688</t>
  </si>
  <si>
    <t>{"urls":[{"expanded_url":"http://web.uvic.ca/~mvp1922/cyclops/","indices":[50,70],"display_url":"web.uvic.ca/~mvp1922/cyclo\u2026","url":"http://t.co/RpxLFleZ"}],"hashtags":[{"text":"yearofulysses","indices":[71,85]}],"user_mentions":[]}</t>
  </si>
  <si>
    <t>289623985652629505 </t>
  </si>
  <si>
    <t>Year of Ulysses (YoU): “Cyclops” http://t.co/Fq0crnLA #yearofulysses</t>
  </si>
  <si>
    <t>Fri, 11 Jan 2013 06:45:13 +0000</t>
  </si>
  <si>
    <t>http://twitter.com/ilkhom/statuses/289623985652629505</t>
  </si>
  <si>
    <t>{"urls":[{"expanded_url":"http://web.uvic.ca/~mvp1922/","indices":[33,53],"display_url":"web.uvic.ca/~mvp1922/","url":"http://t.co/Fq0crnLA"}],"hashtags":[{"text":"yearofulysses","indices":[54,68]}],"user_mentions":[]}</t>
  </si>
  <si>
    <t>284019474514997248 </t>
  </si>
  <si>
    <t>MT @BookRiot: Our community's 50 favorite novels: http://t.co/nCfweiZz Can't believe 39 books beat out my beloved U #YearofUlysses</t>
  </si>
  <si>
    <t>Wed, 26 Dec 2012 19:34:54 +0000</t>
  </si>
  <si>
    <t>http://twitter.com/AllStevie/statuses/284019474514997248</t>
  </si>
  <si>
    <t>{"urls":[{"expanded_url":"http://ow.ly/gmpUa","indices":[50,70],"display_url":"ow.ly/gmpUa","url":"http://t.co/nCfweiZz"}],"hashtags":[{"text":"YearofUlysses","indices":[116,130]}],"user_mentions":[{"id":355321621,"name":"Book Riot","indices":[3,12],"screen_name":"BookRiot","id_str":"355321621"}]}</t>
  </si>
  <si>
    <t>277940958467858433 </t>
  </si>
  <si>
    <t>#Ulysses #Sirens #excellent! RT @GhostProf: #yearofulysses You can watch the video of the winner here: http://t.co/U08V9H7t</t>
  </si>
  <si>
    <t>Mon, 10 Dec 2012 01:01:03 +0000</t>
  </si>
  <si>
    <t>http://twitter.com/BobRBogle/statuses/277940958467858433</t>
  </si>
  <si>
    <t>{"urls":[{"expanded_url":"http://english.uvic.ca/newsandevents/winner_of_sirens_recitation_contest_in_video.html","indices":[103,123],"display_url":"english.uvic.ca/newsandevents/\u2026","url":"http://t.co/U08V9H7t"}],"hashtags":[{"text":"Ulysses","indices":[0,8]},{"text":"Sirens","indices":[9,16]},{"text":"excellent","indices":[17,27]},{"text":"yearofulysses","indices":[44,58]}],"user_mentions":[{"id":213863609,"name":"Stephen Ross","indices":[32,42],"screen_name":"GhostProf","id_str":"213863609"}]}</t>
  </si>
  <si>
    <t>277203182516588544 </t>
  </si>
  <si>
    <t>jmclawson</t>
  </si>
  <si>
    <t>@BobRBogle empty at first, but it filled up as the echoes drew folks in. I’ll be watching #yearofulysses closely for a week; chat away!</t>
  </si>
  <si>
    <t>Sat, 08 Dec 2012 00:09:23 +0000</t>
  </si>
  <si>
    <t>277202659151335424</t>
  </si>
  <si>
    <t>&amp;lt;a href=&amp;quot;http://tapbots.com/tweetbot&amp;quot;&amp;gt;Tweetbot for iOS&amp;lt;/a&amp;gt;</t>
  </si>
  <si>
    <t>http://a0.twimg.com/profile_images/1427709406/8924_1243220400993_1243846492_30731164_2843548_n_normal.jpg</t>
  </si>
  <si>
    <t>http://twitter.com/jmclawson/statuses/277203182516588544</t>
  </si>
  <si>
    <t>{"urls":[],"hashtags":[{"text":"yearofulysses","indices":[90,104]}],"user_mentions":[{"id":606345587,"name":"Bob R Bogle","indices":[0,10],"screen_name":"BobRBogle","id_str":"606345587"}]}</t>
  </si>
  <si>
    <t>277202659151335424 </t>
  </si>
  <si>
    <t>@jmclawson #yearofulysses I hope you had a decent turnout &amp;amp; it wasn't an empty, echo-y hallway booming w silence.</t>
  </si>
  <si>
    <t>Sat, 08 Dec 2012 00:07:18 +0000</t>
  </si>
  <si>
    <t>http://twitter.com/BobRBogle/statuses/277202659151335424</t>
  </si>
  <si>
    <t>{"urls":[],"hashtags":[{"text":"yearofulysses","indices":[11,25]}],"user_mentions":[{"id":329782863,"name":"James Clawson","indices":[0,10],"screen_name":"jmclawson","id_str":"329782863"}]}</t>
  </si>
  <si>
    <t>277202004646961152 </t>
  </si>
  <si>
    <t>@jmclawson #yearofulysses I expect never 2 stop talking abt #Ulysses. But when a moderator commits 2 a time, I want to support him/her then.</t>
  </si>
  <si>
    <t>Sat, 08 Dec 2012 00:04:42 +0000</t>
  </si>
  <si>
    <t>277199344325783553</t>
  </si>
  <si>
    <t>http://twitter.com/BobRBogle/statuses/277202004646961152</t>
  </si>
  <si>
    <t>{"urls":[],"hashtags":[{"text":"yearofulysses","indices":[11,25]},{"text":"Ulysses","indices":[60,68]}],"user_mentions":[{"id":329782863,"name":"James Clawson","indices":[0,10],"screen_name":"jmclawson","id_str":"329782863"}]}</t>
  </si>
  <si>
    <t>277201182412398592 </t>
  </si>
  <si>
    <t>RT @mvp1922: Awesome #yearofulysses chat today -- a huge thanks to @jmclawson and all participants!</t>
  </si>
  <si>
    <t>Sat, 08 Dec 2012 00:01:26 +0000</t>
  </si>
  <si>
    <t>http://twitter.com/GhostProf/statuses/277201182412398592</t>
  </si>
  <si>
    <t>{"urls":[],"hashtags":[{"text":"yearofulysses","indices":[21,35]}],"user_mentions":[{"id":591539889,"name":"Modernist Versions","indices":[3,11],"screen_name":"mvp1922","id_str":"591539889"},{"id":329782863,"name":"James Clawson","indices":[67,77],"screen_name":"jmclawson","id_str":"329782863"}]}</t>
  </si>
  <si>
    <t>277199344325783553 </t>
  </si>
  <si>
    <t>#yearofulysses @AllStevie @BobRBogle @eireprof @GhostProf no reason we need to stop talking about it!</t>
  </si>
  <si>
    <t>Fri, 07 Dec 2012 23:54:08 +0000</t>
  </si>
  <si>
    <t>277197742432997376</t>
  </si>
  <si>
    <t>http://twitter.com/jmclawson/statuses/277199344325783553</t>
  </si>
  <si>
    <t>{"urls":[],"hashtags":[{"text":"yearofulysses","indices":[0,14]}],"user_mentions":[{"id":19381875,"name":"Stevie","indices":[15,25],"screen_name":"AllStevie","id_str":"19381875"},{"id":606345587,"name":"Bob R Bogle","indices":[26,36],"screen_name":"BobRBogle","id_str":"606345587"},{"id":219068817,"name":"Matt Schultz","indices":[37,46],"screen_name":"eireprof","id_str":"219068817"},{"id":213863609,"name":"Stephen Ross","indices":[47,57],"screen_name":"GhostProf","id_str":"213863609"}]}</t>
  </si>
  <si>
    <t>277197742432997376 </t>
  </si>
  <si>
    <t>@BobRBogle @eireprof @ghostprof Me too! In some ways, it's the toughest one for me. #yearofulysses</t>
  </si>
  <si>
    <t>Fri, 07 Dec 2012 23:47:46 +0000</t>
  </si>
  <si>
    <t>277197282535940096</t>
  </si>
  <si>
    <t>http://twitter.com/AllStevie/statuses/277197742432997376</t>
  </si>
  <si>
    <t>{"urls":[],"hashtags":[{"text":"yearofulysses","indices":[84,98]}],"user_mentions":[{"id":606345587,"name":"Bob R Bogle","indices":[0,10],"screen_name":"BobRBogle","id_str":"606345587"},{"id":219068817,"name":"Matt Schultz","indices":[11,20],"screen_name":"eireprof","id_str":"219068817"},{"id":213863609,"name":"Stephen Ross","indices":[21,31],"screen_name":"GhostProf","id_str":"213863609"}]}</t>
  </si>
  <si>
    <t>277197282535940096 </t>
  </si>
  <si>
    <t>Darn!  Missed #Sirens!  @AllStevie @eireprof @ghostprof #yearofulysses</t>
  </si>
  <si>
    <t>Fri, 07 Dec 2012 23:45:56 +0000</t>
  </si>
  <si>
    <t>http://twitter.com/BobRBogle/statuses/277197282535940096</t>
  </si>
  <si>
    <t>{"urls":[],"hashtags":[{"text":"Sirens","indices":[14,21]},{"text":"yearofulysses","indices":[56,70]}],"user_mentions":[{"id":19381875,"name":"Stevie","indices":[24,34],"screen_name":"AllStevie","id_str":"19381875"},{"id":219068817,"name":"Matt Schultz","indices":[35,44],"screen_name":"eireprof","id_str":"219068817"},{"id":213863609,"name":"Stephen Ross","indices":[45,55],"screen_name":"GhostProf","id_str":"213863609"}]}</t>
  </si>
  <si>
    <t>277195554981818368 </t>
  </si>
  <si>
    <t>@eireprof @ghostprof barmaids=sirens/danger=Irish pub culture: seductive, addicting, ambition-killing? Soz I missd the chat! #yearofulysses</t>
  </si>
  <si>
    <t>Fri, 07 Dec 2012 23:39:05 +0000</t>
  </si>
  <si>
    <t>eireprof</t>
  </si>
  <si>
    <t>277132568225267712</t>
  </si>
  <si>
    <t>http://twitter.com/AllStevie/statuses/277195554981818368</t>
  </si>
  <si>
    <t>{"urls":[],"hashtags":[{"text":"yearofulysses","indices":[125,139]}],"user_mentions":[{"id":219068817,"name":"Matt Schultz","indices":[0,9],"screen_name":"eireprof","id_str":"219068817"},{"id":213863609,"name":"Stephen Ross","indices":[10,20],"screen_name":"GhostProf","id_str":"213863609"}]}</t>
  </si>
  <si>
    <t>277193368625364993 </t>
  </si>
  <si>
    <t>#yearofulysses Randall Stevenson recites whole pages of Penelope as part of his U lecture. Keeps undergrads riveted! @mollyhardy @GhostProf</t>
  </si>
  <si>
    <t>Fri, 07 Dec 2012 23:30:23 +0000</t>
  </si>
  <si>
    <t>mollyhardy</t>
  </si>
  <si>
    <t>277190987334447104</t>
  </si>
  <si>
    <t>http://twitter.com/jmclawson/statuses/277193368625364993</t>
  </si>
  <si>
    <t>{"urls":[],"hashtags":[{"text":"yearofulysses","indices":[0,14]}],"user_mentions":[{"id":283753165,"name":"Molly Hardy","indices":[117,128],"screen_name":"mollyhardy","id_str":"283753165"},{"id":213863609,"name":"Stephen Ross","indices":[129,139],"screen_name":"GhostProf","id_str":"213863609"}]}</t>
  </si>
  <si>
    <t>277191850719334400 </t>
  </si>
  <si>
    <t>Fri, 07 Dec 2012 23:24:21 +0000</t>
  </si>
  <si>
    <t>http://twitter.com/2lysses/statuses/277191850719334400</t>
  </si>
  <si>
    <t>277191510489976832 </t>
  </si>
  <si>
    <t>Awesome #yearofulysses chat today -- a huge thanks to @jmclawson and all participants!</t>
  </si>
  <si>
    <t>Fri, 07 Dec 2012 23:23:00 +0000</t>
  </si>
  <si>
    <t>http://twitter.com/mvp1922/statuses/277191510489976832</t>
  </si>
  <si>
    <t>{"urls":[],"hashtags":[{"text":"yearofulysses","indices":[8,22]}],"user_mentions":[{"id":329782863,"name":"James Clawson","indices":[54,64],"screen_name":"jmclawson","id_str":"329782863"}]}</t>
  </si>
  <si>
    <t>277190987334447104 </t>
  </si>
  <si>
    <t>@GhostProf Much safer than having a student memorize and perform 20 lines from the last 2 pages #yearofulysses</t>
  </si>
  <si>
    <t>Fri, 07 Dec 2012 23:20:55 +0000</t>
  </si>
  <si>
    <t>277123250264354816</t>
  </si>
  <si>
    <t>http://a0.twimg.com/profile_images/1315284528/dscn2890_normal.jpg</t>
  </si>
  <si>
    <t>http://twitter.com/mollyhardy/statuses/277190987334447104</t>
  </si>
  <si>
    <t>{"urls":[],"hashtags":[{"text":"yearofulysses","indices":[96,110]}],"user_mentions":[{"id":213863609,"name":"Stephen Ross","indices":[0,10],"screen_name":"GhostProf","id_str":"213863609"}]}</t>
  </si>
  <si>
    <t>277167472698855426 </t>
  </si>
  <si>
    <t>#yearofulysses @SNOboston Yes, but also in Sirens. The beginning of a chapter on sound begins with a hodgepodge of images.</t>
  </si>
  <si>
    <t>Fri, 07 Dec 2012 21:47:29 +0000</t>
  </si>
  <si>
    <t>SNOboston</t>
  </si>
  <si>
    <t>277167245032046595</t>
  </si>
  <si>
    <t>http://twitter.com/jmclawson/statuses/277167472698855426</t>
  </si>
  <si>
    <t>{"urls":[],"hashtags":[{"text":"yearofulysses","indices":[0,14]}],"user_mentions":[{"id":65060517,"name":"Ryan Cole","indices":[15,25],"screen_name":"SNOboston","id_str":"65060517"}]}</t>
  </si>
  <si>
    <t>277166416296284161 </t>
  </si>
  <si>
    <t>#yearofulysses That was obscure. I meant in the beginning of the chapter, where visible gives way to audible. @jmclawson @SNOboston</t>
  </si>
  <si>
    <t>Fri, 07 Dec 2012 21:43:17 +0000</t>
  </si>
  <si>
    <t>277165087465287680</t>
  </si>
  <si>
    <t>http://twitter.com/jmclawson/statuses/277166416296284161</t>
  </si>
  <si>
    <t>{"urls":[],"hashtags":[{"text":"yearofulysses","indices":[0,14]}],"user_mentions":[{"id":329782863,"name":"James Clawson","indices":[110,120],"screen_name":"jmclawson","id_str":"329782863"},{"id":65060517,"name":"Ryan Cole","indices":[121,131],"screen_name":"SNOboston","id_str":"65060517"}]}</t>
  </si>
  <si>
    <t>277165087465287680 </t>
  </si>
  <si>
    <t>#yearofulysses @SNOboston interesting! And that goes back, also, to the differences in “ineluctable modality” of *visible* versus *audible*.</t>
  </si>
  <si>
    <t>Fri, 07 Dec 2012 21:38:00 +0000</t>
  </si>
  <si>
    <t>277164232099905537</t>
  </si>
  <si>
    <t>http://twitter.com/jmclawson/statuses/277165087465287680</t>
  </si>
  <si>
    <t>277156998427078656 </t>
  </si>
  <si>
    <t>RT @jmclawson: #yearofulysses “A man walks into a pub, discovers his wife’s lover, hides, and then listens to singing while contemplating cheating, too.”</t>
  </si>
  <si>
    <t>Fri, 07 Dec 2012 21:05:52 +0000</t>
  </si>
  <si>
    <t>http://twitter.com/KennethJHickey/statuses/277156998427078656</t>
  </si>
  <si>
    <t>{"urls":[],"hashtags":[{"text":"yearofulysses","indices":[15,29]}],"user_mentions":[{"id":329782863,"name":"James Clawson","indices":[3,13],"screen_name":"jmclawson","id_str":"329782863"}]}</t>
  </si>
  <si>
    <t>277144704167079936 </t>
  </si>
  <si>
    <t>#yearofulysses It covers most of the actions but overlooks almost all of the ideas. What important is missing? @jmclawson</t>
  </si>
  <si>
    <t>Fri, 07 Dec 2012 20:17:01 +0000</t>
  </si>
  <si>
    <t>277144425166172161</t>
  </si>
  <si>
    <t>http://twitter.com/jmclawson/statuses/277144704167079936</t>
  </si>
  <si>
    <t>{"urls":[],"hashtags":[{"text":"yearofulysses","indices":[0,14]}],"user_mentions":[{"id":329782863,"name":"James Clawson","indices":[111,121],"screen_name":"jmclawson","id_str":"329782863"}]}</t>
  </si>
  <si>
    <t>277144425166172161 </t>
  </si>
  <si>
    <t>#yearofulysses “A man walks into a pub, discovers his wife’s lover, hides, and then listens to singing while contemplating cheating, too.”</t>
  </si>
  <si>
    <t>Fri, 07 Dec 2012 20:15:54 +0000</t>
  </si>
  <si>
    <t>http://twitter.com/jmclawson/statuses/277144425166172161</t>
  </si>
  <si>
    <t>277144092796940288 </t>
  </si>
  <si>
    <t>#yearofulysses I like asking students to write one sentence summaries of complicated material. What can we do for all of “Sirens”?</t>
  </si>
  <si>
    <t>Fri, 07 Dec 2012 20:14:35 +0000</t>
  </si>
  <si>
    <t>http://twitter.com/jmclawson/statuses/277144092796940288</t>
  </si>
  <si>
    <t>277141954666582016 </t>
  </si>
  <si>
    <t>#yearofulysses Metals (gold, bronze, iron, steel) make way to roses (of Castile, last of summer), and Leo’s left blooming alone, full of gas</t>
  </si>
  <si>
    <t>Fri, 07 Dec 2012 20:06:05 +0000</t>
  </si>
  <si>
    <t>http://twitter.com/jmclawson/statuses/277141954666582016</t>
  </si>
  <si>
    <t>277140924319010816 </t>
  </si>
  <si>
    <t>#yearofulysses @GhostProf definitely, especially when making connection to Lestrygonian statues incident here: “Three holes all women” (273)</t>
  </si>
  <si>
    <t>Fri, 07 Dec 2012 20:02:00 +0000</t>
  </si>
  <si>
    <t>277139928297652227</t>
  </si>
  <si>
    <t>http://twitter.com/jmclawson/statuses/277140924319010816</t>
  </si>
  <si>
    <t>277139928297652227 </t>
  </si>
  <si>
    <t>@jmclawson Nice -- also homoerotic. #yearofulysses</t>
  </si>
  <si>
    <t>Fri, 07 Dec 2012 19:58:02 +0000</t>
  </si>
  <si>
    <t>277138421577830402</t>
  </si>
  <si>
    <t>http://twitter.com/GhostProf/statuses/277139928297652227</t>
  </si>
  <si>
    <t>{"urls":[],"hashtags":[{"text":"yearofulysses","indices":[36,50]}],"user_mentions":[{"id":329782863,"name":"James Clawson","indices":[0,10],"screen_name":"jmclawson","id_str":"329782863"}]}</t>
  </si>
  <si>
    <t>277138421577830402 </t>
  </si>
  <si>
    <t>#yearofulysses Bloom here vacates his warm seat in anticipation of BB’s coming. Odysseus listened to Sirens willfully @jmclawson @GhostProf</t>
  </si>
  <si>
    <t>Fri, 07 Dec 2012 19:52:03 +0000</t>
  </si>
  <si>
    <t>277138018199015424</t>
  </si>
  <si>
    <t>http://twitter.com/jmclawson/statuses/277138421577830402</t>
  </si>
  <si>
    <t>{"urls":[],"hashtags":[{"text":"yearofulysses","indices":[0,14]}],"user_mentions":[{"id":329782863,"name":"James Clawson","indices":[118,128],"screen_name":"jmclawson","id_str":"329782863"},{"id":213863609,"name":"Stephen Ross","indices":[129,139],"screen_name":"GhostProf","id_str":"213863609"}]}</t>
  </si>
  <si>
    <t>277138018199015424 </t>
  </si>
  <si>
    <t>#yearofulysses @jmclawson it took me awhile to find it: “The seat he sat on: warm” (254) @GhostProf</t>
  </si>
  <si>
    <t>Fri, 07 Dec 2012 19:50:27 +0000</t>
  </si>
  <si>
    <t>277133768534413312</t>
  </si>
  <si>
    <t>http://twitter.com/jmclawson/statuses/277138018199015424</t>
  </si>
  <si>
    <t>{"urls":[],"hashtags":[{"text":"yearofulysses","indices":[0,14]}],"user_mentions":[{"id":329782863,"name":"James Clawson","indices":[15,25],"screen_name":"jmclawson","id_str":"329782863"},{"id":213863609,"name":"Stephen Ross","indices":[89,99],"screen_name":"GhostProf","id_str":"213863609"}]}</t>
  </si>
  <si>
    <t>277137261185863681 </t>
  </si>
  <si>
    <t>Musical annotations suggested by the text in “Sirens”: “as said before” becomes repeat sign; “Done” double bar line, etc #yearofulysses</t>
  </si>
  <si>
    <t>Fri, 07 Dec 2012 19:47:26 +0000</t>
  </si>
  <si>
    <t>http://twitter.com/jmclawson/statuses/277137261185863681</t>
  </si>
  <si>
    <t>277137001432633344 </t>
  </si>
  <si>
    <t>@jmclawson #yearofulysses Given the sonic dimensions of the episode, it would be worthwhile.</t>
  </si>
  <si>
    <t>Fri, 07 Dec 2012 19:46:24 +0000</t>
  </si>
  <si>
    <t>277136384991584256</t>
  </si>
  <si>
    <t>http://twitter.com/GhostProf/statuses/277137001432633344</t>
  </si>
  <si>
    <t>277136384991584256 </t>
  </si>
  <si>
    <t>#yearofulysses @GhostProf I’ve only ever listened to the version narrated by Jim Norton, but there’s got to be something to your idea.</t>
  </si>
  <si>
    <t>Fri, 07 Dec 2012 19:43:57 +0000</t>
  </si>
  <si>
    <t>277131508966367234</t>
  </si>
  <si>
    <t>http://twitter.com/jmclawson/statuses/277136384991584256</t>
  </si>
  <si>
    <t>277135720202764288 </t>
  </si>
  <si>
    <t>#yearofulysses @eireprof quite right. After the meeting, we get the pause between Cyclops (5:00) and Nausicaa (8:00)</t>
  </si>
  <si>
    <t>Fri, 07 Dec 2012 19:41:19 +0000</t>
  </si>
  <si>
    <t>http://twitter.com/jmclawson/statuses/277135720202764288</t>
  </si>
  <si>
    <t>{"urls":[],"hashtags":[{"text":"yearofulysses","indices":[0,14]}],"user_mentions":[{"id":219068817,"name":"Matt Schultz","indices":[15,24],"screen_name":"eireprof","id_str":"219068817"}]}</t>
  </si>
  <si>
    <t>277133768534413312 </t>
  </si>
  <si>
    <t>#yearofulysses Boylan is the siren Molly the siren gave in to? Don’t forget Leo’s interest in BB’s cuckoldmaking. @GhostProf</t>
  </si>
  <si>
    <t>Fri, 07 Dec 2012 19:33:33 +0000</t>
  </si>
  <si>
    <t>277131207198769152</t>
  </si>
  <si>
    <t>http://twitter.com/jmclawson/statuses/277133768534413312</t>
  </si>
  <si>
    <t>{"urls":[],"hashtags":[{"text":"yearofulysses","indices":[0,14]}],"user_mentions":[{"id":213863609,"name":"Stephen Ross","indices":[114,124],"screen_name":"GhostProf","id_str":"213863609"}]}</t>
  </si>
  <si>
    <t>277133099576487936 </t>
  </si>
  <si>
    <t>@GhostProf also the long shadow of WWI violence seems to reach backwards as pacifist Bloom refuses to exact revenge #yearofulysses</t>
  </si>
  <si>
    <t>Fri, 07 Dec 2012 19:30:54 +0000</t>
  </si>
  <si>
    <t>277123919775936512</t>
  </si>
  <si>
    <t>http://a0.twimg.com/profile_images/1735952239/image_normal.jpg</t>
  </si>
  <si>
    <t>http://twitter.com/eireprof/statuses/277133099576487936</t>
  </si>
  <si>
    <t>{"urls":[],"hashtags":[{"text":"yearofulysses","indices":[116,130]}],"user_mentions":[{"id":213863609,"name":"Stephen Ross","indices":[0,10],"screen_name":"GhostProf","id_str":"213863609"}]}</t>
  </si>
  <si>
    <t>277132568225267712 </t>
  </si>
  <si>
    <t>@GhostProf violence to Bloom's sensitivities off stage: Boylan's sexual climax. Destroys perception of time in rest of book #yearofulysses</t>
  </si>
  <si>
    <t>Fri, 07 Dec 2012 19:28:47 +0000</t>
  </si>
  <si>
    <t>http://twitter.com/eireprof/statuses/277132568225267712</t>
  </si>
  <si>
    <t>{"urls":[],"hashtags":[{"text":"yearofulysses","indices":[124,138]}],"user_mentions":[{"id":213863609,"name":"Stephen Ross","indices":[0,10],"screen_name":"GhostProf","id_str":"213863609"}]}</t>
  </si>
  <si>
    <t>277131508966367234 </t>
  </si>
  <si>
    <t>#yearofulysses Has anyone tried to do audio analysis on the recorded versions of the chapter?</t>
  </si>
  <si>
    <t>Fri, 07 Dec 2012 19:24:35 +0000</t>
  </si>
  <si>
    <t>http://twitter.com/GhostProf/statuses/277131508966367234</t>
  </si>
  <si>
    <t>277131207198769152 </t>
  </si>
  <si>
    <t>#yearofulysses  Back to the earlier point, if BB is the Odys here, then what of his musicality and its threat to Bloom? Or, to L. Boom?</t>
  </si>
  <si>
    <t>Fri, 07 Dec 2012 19:23:23 +0000</t>
  </si>
  <si>
    <t>http://twitter.com/GhostProf/statuses/277131207198769152</t>
  </si>
  <si>
    <t>277130963455180800 </t>
  </si>
  <si>
    <t>#yearofulysses I’m going to have to look up Proseviz. Thanks @GhostProf</t>
  </si>
  <si>
    <t>Fri, 07 Dec 2012 19:22:25 +0000</t>
  </si>
  <si>
    <t>277130367813697537</t>
  </si>
  <si>
    <t>http://twitter.com/jmclawson/statuses/277130963455180800</t>
  </si>
  <si>
    <t>{"urls":[],"hashtags":[{"text":"yearofulysses","indices":[0,14]}],"user_mentions":[{"id":213863609,"name":"Stephen Ross","indices":[61,71],"screen_name":"GhostProf","id_str":"213863609"}]}</t>
  </si>
  <si>
    <t>277130833201098752 </t>
  </si>
  <si>
    <t>#yearofulysses But of course analyzing phonemes doesn't do anything for the tones in which things are said.</t>
  </si>
  <si>
    <t>Fri, 07 Dec 2012 19:21:54 +0000</t>
  </si>
  <si>
    <t>http://twitter.com/GhostProf/statuses/277130833201098752</t>
  </si>
  <si>
    <t>277130590845800448 </t>
  </si>
  <si>
    <t>#yearofulysses Plato in Republic writes songs have 3 parts: words, melody, rhythm. We have words &amp;amp; melody; overture is rhythm? @jmclawson</t>
  </si>
  <si>
    <t>Fri, 07 Dec 2012 19:20:56 +0000</t>
  </si>
  <si>
    <t>277129763901018112</t>
  </si>
  <si>
    <t>http://twitter.com/jmclawson/statuses/277130590845800448</t>
  </si>
  <si>
    <t>{"urls":[],"hashtags":[{"text":"yearofulysses","indices":[0,14]}],"user_mentions":[{"id":329782863,"name":"James Clawson","indices":[131,141],"screen_name":"jmclawson","id_str":"329782863"}]}</t>
  </si>
  <si>
    <t>277130367813697537 </t>
  </si>
  <si>
    <t>A tool like Proseviz may be useful here. #yearofulysses It analyzes text based on phonemes.</t>
  </si>
  <si>
    <t>Fri, 07 Dec 2012 19:20:03 +0000</t>
  </si>
  <si>
    <t>http://twitter.com/GhostProf/statuses/277130367813697537</t>
  </si>
  <si>
    <t>277129763901018112 </t>
  </si>
  <si>
    <t>#yearofulysses Rhythm may offer a way to get back to the overture @Yellworque asked about. What’s behind words? What makes music? @jmclawson</t>
  </si>
  <si>
    <t>Fri, 07 Dec 2012 19:17:39 +0000</t>
  </si>
  <si>
    <t>277128477591871488</t>
  </si>
  <si>
    <t>http://twitter.com/jmclawson/statuses/277129763901018112</t>
  </si>
  <si>
    <t>{"urls":[],"hashtags":[{"text":"yearofulysses","indices":[0,14]}],"user_mentions":[{"id":220569034,"name":"Ronan Crowley","indices":[66,77],"screen_name":"Yellworque","id_str":"220569034"},{"id":329782863,"name":"James Clawson","indices":[130,140],"screen_name":"jmclawson","id_str":"329782863"}]}</t>
  </si>
  <si>
    <t>277128772367548418 </t>
  </si>
  <si>
    <t>RT @GhostProf: #yearofulysses "Sirens" chat on right now with James Clawson @jmclawson</t>
  </si>
  <si>
    <t>Fri, 07 Dec 2012 19:13:42 +0000</t>
  </si>
  <si>
    <t>http://twitter.com/jenterysayers/statuses/277128772367548418</t>
  </si>
  <si>
    <t>{"urls":[],"hashtags":[{"text":"yearofulysses","indices":[15,29]}],"user_mentions":[{"id":213863609,"name":"Stephen Ross","indices":[3,13],"screen_name":"GhostProf","id_str":"213863609"},{"id":329782863,"name":"James Clawson","indices":[76,86],"screen_name":"jmclawson","id_str":"329782863"}]}</t>
  </si>
  <si>
    <t>277128477591871488 </t>
  </si>
  <si>
    <t>#yearofulysses @jmclawson I’m also interested regarding history of music theory and Plato: “Words? Music? No: it’s what’s behind.” (263)</t>
  </si>
  <si>
    <t>Fri, 07 Dec 2012 19:12:32 +0000</t>
  </si>
  <si>
    <t>277127371126091778</t>
  </si>
  <si>
    <t>http://twitter.com/jmclawson/statuses/277128477591871488</t>
  </si>
  <si>
    <t>{"urls":[],"hashtags":[{"text":"yearofulysses","indices":[0,14]}],"user_mentions":[{"id":329782863,"name":"James Clawson","indices":[15,25],"screen_name":"jmclawson","id_str":"329782863"}]}</t>
  </si>
  <si>
    <t>277127371126091778 </t>
  </si>
  <si>
    <t>#yearofulysses I’m interested in “Sirens” and history of music theory, especially Pythagoras: “Numbers… Vibrations…Musemathematics” (267)</t>
  </si>
  <si>
    <t>Fri, 07 Dec 2012 19:08:08 +0000</t>
  </si>
  <si>
    <t>http://twitter.com/jmclawson/statuses/277127371126091778</t>
  </si>
  <si>
    <t>277126332117303296 </t>
  </si>
  <si>
    <t>#yearofulysses @Yellworque cool and not easy! I imagined a spectrum of similarity. All metals are blues, etc. But what of puns and abbrevs?</t>
  </si>
  <si>
    <t>Fri, 07 Dec 2012 19:04:00 +0000</t>
  </si>
  <si>
    <t>277125667416571905</t>
  </si>
  <si>
    <t>http://twitter.com/jmclawson/statuses/277126332117303296</t>
  </si>
  <si>
    <t>{"urls":[],"hashtags":[{"text":"yearofulysses","indices":[0,14]}],"user_mentions":[{"id":220569034,"name":"Ronan Crowley","indices":[15,26],"screen_name":"Yellworque","id_str":"220569034"}]}</t>
  </si>
  <si>
    <t>277125667416571905 </t>
  </si>
  <si>
    <t>#yearofulysses @jmclawson colourcode overture phrases against their recurrence in the episode? Cool!</t>
  </si>
  <si>
    <t>Fri, 07 Dec 2012 19:01:22 +0000</t>
  </si>
  <si>
    <t>http://twitter.com/Yellworque/statuses/277125667416571905</t>
  </si>
  <si>
    <t>277124707046797312 </t>
  </si>
  <si>
    <t>Re: @GhostProf ’s danger factor, isn’t Blazes a temporary Odysseus here? Tempted to stay with Douce, manages to flee. #yearofulysses</t>
  </si>
  <si>
    <t>Fri, 07 Dec 2012 18:57:33 +0000</t>
  </si>
  <si>
    <t>http://twitter.com/jmclawson/statuses/277124707046797312</t>
  </si>
  <si>
    <t>{"urls":[],"hashtags":[{"text":"yearofulysses","indices":[118,132]}],"user_mentions":[{"id":213863609,"name":"Stephen Ross","indices":[4,14],"screen_name":"GhostProf","id_str":"213863609"}]}</t>
  </si>
  <si>
    <t>277124268918181888 </t>
  </si>
  <si>
    <t>@GhostProf I love that idea! I’ve only been using memorization sporadically, but Ulysses is a great fit #yearofulysses</t>
  </si>
  <si>
    <t>Fri, 07 Dec 2012 18:55:49 +0000</t>
  </si>
  <si>
    <t>http://twitter.com/jmclawson/statuses/277124268918181888</t>
  </si>
  <si>
    <t>{"urls":[],"hashtags":[{"text":"yearofulysses","indices":[104,118]}],"user_mentions":[{"id":213863609,"name":"Stephen Ross","indices":[0,10],"screen_name":"GhostProf","id_str":"213863609"}]}</t>
  </si>
  <si>
    <t>277123985165135872 </t>
  </si>
  <si>
    <t>#yearofulysses I’ve always been tempted to color code patterns in the beginning of “Sirens.” I got lazy, but I love that it makes me wonder.</t>
  </si>
  <si>
    <t>Fri, 07 Dec 2012 18:54:41 +0000</t>
  </si>
  <si>
    <t>http://twitter.com/jmclawson/statuses/277123985165135872</t>
  </si>
  <si>
    <t>277123919775936512 </t>
  </si>
  <si>
    <t>#yearofulysses I have a qu: where's the danger factor in "Sirens"? The ep in Odyssey is about danger, but the JJ version is quite safe.</t>
  </si>
  <si>
    <t>Fri, 07 Dec 2012 18:54:25 +0000</t>
  </si>
  <si>
    <t>http://twitter.com/GhostProf/statuses/277123919775936512</t>
  </si>
  <si>
    <t>277123642628919296 </t>
  </si>
  <si>
    <t>#yearofulysses You can watch the video of the winner here: http://t.co/LSlKi5R6</t>
  </si>
  <si>
    <t>Fri, 07 Dec 2012 18:53:19 +0000</t>
  </si>
  <si>
    <t>http://twitter.com/GhostProf/statuses/277123642628919296</t>
  </si>
  <si>
    <t>{"urls":[{"expanded_url":"http://english.uvic.ca/newsandevents/winner_of_sirens_recitation_contest_in_video.html","indices":[59,79],"display_url":"english.uvic.ca/newsandevents/\u2026","url":"http://t.co/LSlKi5R6"}],"hashtags":[{"text":"yearofulysses","indices":[0,14]}],"user_mentions":[]}</t>
  </si>
  <si>
    <t>277123517663809537 </t>
  </si>
  <si>
    <t>@jmclawson great, thanks for letting me listen in, got lots from the last #yearofulysses chat I crashed :)</t>
  </si>
  <si>
    <t>Fri, 07 Dec 2012 18:52:49 +0000</t>
  </si>
  <si>
    <t>277122684486303744</t>
  </si>
  <si>
    <t>http://twitter.com/susie_kenna/statuses/277123517663809537</t>
  </si>
  <si>
    <t>{"urls":[],"hashtags":[{"text":"yearofulysses","indices":[74,88]}],"user_mentions":[{"id":329782863,"name":"James Clawson","indices":[0,10],"screen_name":"jmclawson","id_str":"329782863"}]}</t>
  </si>
  <si>
    <t>277123250264354816 </t>
  </si>
  <si>
    <t>#yearofulysses I had students memorize twenty lines of the opening two pages, then perform them.</t>
  </si>
  <si>
    <t>Fri, 07 Dec 2012 18:51:46 +0000</t>
  </si>
  <si>
    <t>http://twitter.com/GhostProf/statuses/277123250264354816</t>
  </si>
  <si>
    <t>277123248167219200 </t>
  </si>
  <si>
    <t>Fri, 07 Dec 2012 18:51:45 +0000</t>
  </si>
  <si>
    <t>http://a0.twimg.com/profile_images/1261898386/twitpic_normal.jpg</t>
  </si>
  <si>
    <t>http://twitter.com/jmhuculak/statuses/277123248167219200</t>
  </si>
  <si>
    <t>277123228701454336 </t>
  </si>
  <si>
    <t>.@Yellworque brings up a good point. The overture is a tough start, like a symphony tuning, warming up, beginning later #yearofulysses</t>
  </si>
  <si>
    <t>Fri, 07 Dec 2012 18:51:41 +0000</t>
  </si>
  <si>
    <t>http://twitter.com/jmclawson/statuses/277123228701454336</t>
  </si>
  <si>
    <t>{"urls":[],"hashtags":[{"text":"yearofulysses","indices":[120,134]}],"user_mentions":[{"id":220569034,"name":"Ronan Crowley","indices":[1,12],"screen_name":"Yellworque","id_str":"220569034"}]}</t>
  </si>
  <si>
    <t>277123075106013184 </t>
  </si>
  <si>
    <t>#yearofulysses "Sirens" chat on right now with James Clawson @jmclawson</t>
  </si>
  <si>
    <t>Fri, 07 Dec 2012 18:51:04 +0000</t>
  </si>
  <si>
    <t>http://twitter.com/GhostProf/statuses/277123075106013184</t>
  </si>
  <si>
    <t>{"urls":[],"hashtags":[{"text":"yearofulysses","indices":[0,14]}],"user_mentions":[{"id":329782863,"name":"James Clawson","indices":[61,71],"screen_name":"jmclawson","id_str":"329782863"}]}</t>
  </si>
  <si>
    <t>277122684486303744 </t>
  </si>
  <si>
    <t>@susie_kenna that’s great! There’s a lot to discover, and there’s no need to eat everything at once; enjoy and have seconds #yearofulysses</t>
  </si>
  <si>
    <t>Fri, 07 Dec 2012 18:49:31 +0000</t>
  </si>
  <si>
    <t>277122094377103360</t>
  </si>
  <si>
    <t>http://twitter.com/jmclawson/statuses/277122684486303744</t>
  </si>
  <si>
    <t>{"urls":[],"hashtags":[{"text":"yearofulysses","indices":[124,138]}],"user_mentions":[{"id":722191736,"name":"Susie Kenna","indices":[0,12],"screen_name":"susie_kenna","id_str":"722191736"}]}</t>
  </si>
  <si>
    <t>277122094377103360 </t>
  </si>
  <si>
    <t>#yearofulysses. Hello, here to listen and learn as I am only starting to read Ulysses now.</t>
  </si>
  <si>
    <t>Fri, 07 Dec 2012 18:47:10 +0000</t>
  </si>
  <si>
    <t>http://twitter.com/susie_kenna/statuses/277122094377103360</t>
  </si>
  <si>
    <t>277121466510766080 </t>
  </si>
  <si>
    <t>@jmclawson @Yellworque there’s much musicality there, but the plunge may be too deep at first #yearofulysses</t>
  </si>
  <si>
    <t>Fri, 07 Dec 2012 18:44:40 +0000</t>
  </si>
  <si>
    <t>277121263070228480</t>
  </si>
  <si>
    <t>http://twitter.com/jmclawson/statuses/277121466510766080</t>
  </si>
  <si>
    <t>{"urls":[],"hashtags":[{"text":"yearofulysses","indices":[94,108]}],"user_mentions":[{"id":329782863,"name":"James Clawson","indices":[0,10],"screen_name":"jmclawson","id_str":"329782863"},{"id":220569034,"name":"Ronan Crowley","indices":[11,22],"screen_name":"Yellworque","id_str":"220569034"}]}</t>
  </si>
  <si>
    <t>277121263070228480 </t>
  </si>
  <si>
    <t>@Yellworque that’s tough. I’m inclined to have students read it aloud before the rest of the episode, return only at the end #yearofulysses</t>
  </si>
  <si>
    <t>Fri, 07 Dec 2012 18:43:52 +0000</t>
  </si>
  <si>
    <t>277120449157160960</t>
  </si>
  <si>
    <t>http://twitter.com/jmclawson/statuses/277121263070228480</t>
  </si>
  <si>
    <t>277120449157160960 </t>
  </si>
  <si>
    <t>#yearofulysses Popping in from teaching––how do you teach the overture, can I ask?</t>
  </si>
  <si>
    <t>Fri, 07 Dec 2012 18:40:38 +0000</t>
  </si>
  <si>
    <t>http://twitter.com/Yellworque/statuses/277120449157160960</t>
  </si>
  <si>
    <t>277119938962026496 </t>
  </si>
  <si>
    <t>The time: 4:00, Boylan and Molly’s rendezvous. Bloom’s thoughts are understandably dark. But aren’t they also lively?  #yearofulysses</t>
  </si>
  <si>
    <t>Fri, 07 Dec 2012 18:38:36 +0000</t>
  </si>
  <si>
    <t>http://twitter.com/jmclawson/statuses/277119938962026496</t>
  </si>
  <si>
    <t>277119219676626944 </t>
  </si>
  <si>
    <t>RT @mvp1922: Tired of holiday music? Check out "Sirens" with @jmclawson #yearofulysses</t>
  </si>
  <si>
    <t>Fri, 07 Dec 2012 18:35:45 +0000</t>
  </si>
  <si>
    <t>http://twitter.com/2lysses/statuses/277119219676626944</t>
  </si>
  <si>
    <t>{"urls":[],"hashtags":[{"text":"yearofulysses","indices":[72,86]}],"user_mentions":[{"id":591539889,"name":"Modernist Versions","indices":[3,11],"screen_name":"mvp1922","id_str":"591539889"},{"id":329782863,"name":"James Clawson","indices":[61,71],"screen_name":"jmclawson","id_str":"329782863"}]}</t>
  </si>
  <si>
    <t>277118712237154304 </t>
  </si>
  <si>
    <t>Fri, 07 Dec 2012 18:33:44 +0000</t>
  </si>
  <si>
    <t>http://twitter.com/jmclawson/statuses/277118712237154304</t>
  </si>
  <si>
    <t>277118669904044032 </t>
  </si>
  <si>
    <t>@mvp1922 even if you’re not tired of it. Surely we could work it in somehow… #yearofulysses</t>
  </si>
  <si>
    <t>Fri, 07 Dec 2012 18:33:34 +0000</t>
  </si>
  <si>
    <t>277118457638686720</t>
  </si>
  <si>
    <t>http://twitter.com/jmclawson/statuses/277118669904044032</t>
  </si>
  <si>
    <t>{"urls":[],"hashtags":[{"text":"yearofulysses","indices":[77,91]}],"user_mentions":[{"id":591539889,"name":"Modernist Versions","indices":[0,8],"screen_name":"mvp1922","id_str":"591539889"}]}</t>
  </si>
  <si>
    <t>277118457638686720 </t>
  </si>
  <si>
    <t>Tired of holiday music? Check out "Sirens" with @jmclawson #yearofulysses</t>
  </si>
  <si>
    <t>Fri, 07 Dec 2012 18:32:43 +0000</t>
  </si>
  <si>
    <t>http://twitter.com/mvp1922/statuses/277118457638686720</t>
  </si>
  <si>
    <t>{"urls":[],"hashtags":[{"text":"yearofulysses","indices":[59,73]}],"user_mentions":[{"id":329782863,"name":"James Clawson","indices":[48,58],"screen_name":"jmclawson","id_str":"329782863"}]}</t>
  </si>
  <si>
    <t>277117899087421441 </t>
  </si>
  <si>
    <t>RT @jmclawson: Sonnez la cloche… and bronze by gold we begin! Welcome to the @mvp1922 Twitter discussion of “Sirens.” #yearofulysses</t>
  </si>
  <si>
    <t>Fri, 07 Dec 2012 18:30:30 +0000</t>
  </si>
  <si>
    <t>http://twitter.com/2lysses/statuses/277117899087421441</t>
  </si>
  <si>
    <t>{"urls":[],"hashtags":[{"text":"yearofulysses","indices":[118,132]}],"user_mentions":[{"id":329782863,"name":"James Clawson","indices":[3,13],"screen_name":"jmclawson","id_str":"329782863"},{"id":591539889,"name":"Modernist Versions","indices":[77,85],"screen_name":"mvp1922","id_str":"591539889"}]}</t>
  </si>
  <si>
    <t>277116404103249920 </t>
  </si>
  <si>
    <t>What do these have in common? Sirens, singing, stripling; Tips, taps, topping; Canes, keys; Warmseated impatience, da capo #yearofulysses</t>
  </si>
  <si>
    <t>Fri, 07 Dec 2012 18:24:33 +0000</t>
  </si>
  <si>
    <t>http://twitter.com/jmclawson/statuses/277116404103249920</t>
  </si>
  <si>
    <t>277114183693262848 </t>
  </si>
  <si>
    <t>@jmclawson #yearofulysses we definitely see repetition of motifs throughout, especially with the metals, but other elements are more obscure</t>
  </si>
  <si>
    <t>Fri, 07 Dec 2012 18:15:44 +0000</t>
  </si>
  <si>
    <t>277112839972466688</t>
  </si>
  <si>
    <t>http://twitter.com/jmclawson/statuses/277114183693262848</t>
  </si>
  <si>
    <t>277114068844814337 </t>
  </si>
  <si>
    <t>Fri, 07 Dec 2012 18:15:17 +0000</t>
  </si>
  <si>
    <t>http://twitter.com/mvp1922/statuses/277114068844814337</t>
  </si>
  <si>
    <t>277112839972466688 </t>
  </si>
  <si>
    <t>The schema tells us that “Sirens” uses the technique of fuga per canone, a musical form. Where’s music in the episode’s form? #yearofulysses</t>
  </si>
  <si>
    <t>Fri, 07 Dec 2012 18:10:24 +0000</t>
  </si>
  <si>
    <t>http://twitter.com/jmclawson/statuses/277112839972466688</t>
  </si>
  <si>
    <t>277110833891405824 </t>
  </si>
  <si>
    <t>There’s a lot to consider in this chapter. Maybe it makes sense to begin with the beginning. What do you hope to discuss? #yearofulysses</t>
  </si>
  <si>
    <t>Fri, 07 Dec 2012 18:02:25 +0000</t>
  </si>
  <si>
    <t>http://twitter.com/jmclawson/statuses/277110833891405824</t>
  </si>
  <si>
    <t>277110255668846592 </t>
  </si>
  <si>
    <t>Sonnez la cloche… and bronze by gold we begin! Welcome to the @mvp1922 Twitter discussion of “Sirens.” #yearofulysses</t>
  </si>
  <si>
    <t>Fri, 07 Dec 2012 18:00:08 +0000</t>
  </si>
  <si>
    <t>http://twitter.com/jmclawson/statuses/277110255668846592</t>
  </si>
  <si>
    <t>{"urls":[],"hashtags":[{"text":"yearofulysses","indices":[103,117]}],"user_mentions":[{"id":591539889,"name":"Modernist Versions","indices":[62,70],"screen_name":"mvp1922","id_str":"591539889"}]}</t>
  </si>
  <si>
    <t>277108973486895105 </t>
  </si>
  <si>
    <t>The #yearofulysses chat is about to begin! Join @jmclawson for "Sirens" in five minutes.</t>
  </si>
  <si>
    <t>Fri, 07 Dec 2012 17:55:02 +0000</t>
  </si>
  <si>
    <t>http://twitter.com/mvp1922/statuses/277108973486895105</t>
  </si>
  <si>
    <t>{"urls":[],"hashtags":[{"text":"yearofulysses","indices":[4,18]}],"user_mentions":[{"id":329782863,"name":"James Clawson","indices":[48,58],"screen_name":"jmclawson","id_str":"329782863"}]}</t>
  </si>
  <si>
    <t>277101977618485249 </t>
  </si>
  <si>
    <t>Grabbing food before settling in to chat about “Sirens”. Get some liv and join us in thirty minutes! #yearofulysses</t>
  </si>
  <si>
    <t>Fri, 07 Dec 2012 17:27:14 +0000</t>
  </si>
  <si>
    <t>http://twitter.com/jmclawson/statuses/277101977618485249</t>
  </si>
  <si>
    <t>277101219544182784 </t>
  </si>
  <si>
    <t>We're at the half-hour mark -- join @jmclawson for "Sirens" at 10 am PST / 1 pm EST #yearofulysses</t>
  </si>
  <si>
    <t>Fri, 07 Dec 2012 17:24:13 +0000</t>
  </si>
  <si>
    <t>http://twitter.com/mvp1922/statuses/277101219544182784</t>
  </si>
  <si>
    <t>{"urls":[],"hashtags":[{"text":"yearofulysses","indices":[84,98]}],"user_mentions":[{"id":329782863,"name":"James Clawson","indices":[36,46],"screen_name":"jmclawson","id_str":"329782863"}]}</t>
  </si>
  <si>
    <t>277082820420194304 </t>
  </si>
  <si>
    <t>Reminder: @jmclawson's "Sirens" chat will begin in just two short hours (10 am PST / 1 pm EST) -- join in using the #yearofulysses tag!</t>
  </si>
  <si>
    <t>Fri, 07 Dec 2012 16:11:06 +0000</t>
  </si>
  <si>
    <t>http://twitter.com/mvp1922/statuses/277082820420194304</t>
  </si>
  <si>
    <t>{"urls":[],"hashtags":[{"text":"yearofulysses","indices":[116,130]}],"user_mentions":[{"id":329782863,"name":"James Clawson","indices":[10,20],"screen_name":"jmclawson","id_str":"329782863"}]}</t>
  </si>
  <si>
    <t>276483512079634433 </t>
  </si>
  <si>
    <t>RT @mvp1922: James Clawson (@jmclawson) to moderate "Sirens" #yearofulysses chat on Friday, December 7 at 10 am PST / 1 pm EST http://t.co/mR3Iyy6s</t>
  </si>
  <si>
    <t>Thu, 06 Dec 2012 00:29:40 +0000</t>
  </si>
  <si>
    <t>http://twitter.com/GhostProf/statuses/276483512079634433</t>
  </si>
  <si>
    <t>{"urls":[{"expanded_url":"http://web.uvic.ca/~mvp1922/clawson/","indices":[127,147],"display_url":"web.uvic.ca/~mvp1922/claws\u2026","url":"http://t.co/mR3Iyy6s"}],"hashtags":[{"text":"yearofulysses","indices":[61,75]}],"user_mentions":[{"id":591539889,"name":"Modernist Versions","indices":[3,11],"screen_name":"mvp1922","id_str":"591539889"},{"id":329782863,"name":"James Clawson","indices":[28,38],"screen_name":"jmclawson","id_str":"329782863"}]}</t>
  </si>
  <si>
    <t>276483409197539328 </t>
  </si>
  <si>
    <t>Thu, 06 Dec 2012 00:29:16 +0000</t>
  </si>
  <si>
    <t>http://twitter.com/susie_kenna/statuses/276483409197539328</t>
  </si>
  <si>
    <t>276483290159013888 </t>
  </si>
  <si>
    <t>Thu, 06 Dec 2012 00:28:47 +0000</t>
  </si>
  <si>
    <t>http://twitter.com/2lysses/statuses/276483290159013888</t>
  </si>
  <si>
    <t>276483150794866689 </t>
  </si>
  <si>
    <t>James Clawson (@jmclawson) to moderate "Sirens" #yearofulysses chat on Friday, December 7 at 10 am PST / 1 pm EST http://t.co/mR3Iyy6s</t>
  </si>
  <si>
    <t>Thu, 06 Dec 2012 00:28:14 +0000</t>
  </si>
  <si>
    <t>http://twitter.com/mvp1922/statuses/276483150794866689</t>
  </si>
  <si>
    <t>{"urls":[{"expanded_url":"http://web.uvic.ca/~mvp1922/clawson/","indices":[114,134],"display_url":"web.uvic.ca/~mvp1922/claws\u2026","url":"http://t.co/mR3Iyy6s"}],"hashtags":[{"text":"yearofulysses","indices":[48,62]}],"user_mentions":[{"id":329782863,"name":"James Clawson","indices":[15,25],"screen_name":"jmclawson","id_str":"329782863"}]}</t>
  </si>
  <si>
    <t>274853748575174656 </t>
  </si>
  <si>
    <t>RT @mvp1922: The holidays have come early! Read "Sirens" at http://t.co/6R7Q5G76 #yearofulysses</t>
  </si>
  <si>
    <t>Sat, 01 Dec 2012 12:33:34 +0000</t>
  </si>
  <si>
    <t>http://twitter.com/nickmimic/statuses/274853748575174656</t>
  </si>
  <si>
    <t>{"urls":[{"expanded_url":"http://web.uvic.ca/~mvp1922/sirens/","indices":[60,80],"display_url":"web.uvic.ca/~mvp1922/siren\u2026","url":"http://t.co/6R7Q5G76"}],"hashtags":[{"text":"yearofulysses","indices":[81,95]}],"user_mentions":[{"id":591539889,"name":"Modernist Versions","indices":[3,11],"screen_name":"mvp1922","id_str":"591539889"}]}</t>
  </si>
  <si>
    <t>274671803136348160 </t>
  </si>
  <si>
    <t>axchristie</t>
  </si>
  <si>
    <t>Sat, 01 Dec 2012 00:30:35 +0000</t>
  </si>
  <si>
    <t>http://a0.twimg.com/profile_images/2309336295/byvdw4jlg96hwj76fmj1_normal.jpeg</t>
  </si>
  <si>
    <t>http://twitter.com/axchristie/statuses/274671803136348160</t>
  </si>
  <si>
    <t>274666726157848576 </t>
  </si>
  <si>
    <t>Sat, 01 Dec 2012 00:10:25 +0000</t>
  </si>
  <si>
    <t>http://twitter.com/2lysses/statuses/274666726157848576</t>
  </si>
  <si>
    <t>274666725457403904 </t>
  </si>
  <si>
    <t>http://a0.twimg.com/profile_images/1619670914/explain-joyce_normal.jpg</t>
  </si>
  <si>
    <t>http://twitter.com/EKSwitaj/statuses/274666725457403904</t>
  </si>
  <si>
    <t>274666607723282432 </t>
  </si>
  <si>
    <t>Sat, 01 Dec 2012 00:09:56 +0000</t>
  </si>
  <si>
    <t>http://twitter.com/GhostProf/statuses/274666607723282432</t>
  </si>
  <si>
    <t>274666406983917569 </t>
  </si>
  <si>
    <t>The holidays have come early! Read "Sirens" at http://t.co/6R7Q5G76 #yearofulysses</t>
  </si>
  <si>
    <t>Sat, 01 Dec 2012 00:09:09 +0000</t>
  </si>
  <si>
    <t>http://twitter.com/mvp1922/statuses/274666406983917569</t>
  </si>
  <si>
    <t>{"urls":[{"expanded_url":"http://web.uvic.ca/~mvp1922/sirens/","indices":[47,67],"display_url":"web.uvic.ca/~mvp1922/siren\u2026","url":"http://t.co/6R7Q5G76"}],"hashtags":[{"text":"yearofulysses","indices":[68,82]}],"user_mentions":[]}</t>
  </si>
  <si>
    <t>274403705426702336 </t>
  </si>
  <si>
    <t>Year of Ulysses (YoU): “Sirens” http://t.co/Fq0crnLA #yearofulysses</t>
  </si>
  <si>
    <t>Fri, 30 Nov 2012 06:45:16 +0000</t>
  </si>
  <si>
    <t>http://a0.twimg.com/profile_images/2372551937/j9ee16538e9b2f2kkxur_normal.jpeg</t>
  </si>
  <si>
    <t>http://twitter.com/ilkhom/statuses/274403705426702336</t>
  </si>
  <si>
    <t>{"urls":[{"expanded_url":"http://web.uvic.ca/~mvp1922/","indices":[32,52],"display_url":"web.uvic.ca/~mvp1922/","url":"http://t.co/Fq0crnLA"}],"hashtags":[{"text":"yearofulysses","indices":[53,67]}],"user_mentions":[]}</t>
  </si>
  <si>
    <t>274262255342870528 </t>
  </si>
  <si>
    <t>@BobRBogle "Bang fresh barang bang of lacquey's bell" ... "A choir of virgins and confessors sing voicelessly." #yearofulysses</t>
  </si>
  <si>
    <t>Thu, 29 Nov 2012 21:23:11 +0000</t>
  </si>
  <si>
    <t>274261856154157056</t>
  </si>
  <si>
    <t>http://twitter.com/eireprof/statuses/274262255342870528</t>
  </si>
  <si>
    <t>{"urls":[],"hashtags":[{"text":"yearofulysses","indices":[112,126]}],"user_mentions":[{"id":606345587,"name":"Bob R Bogle","indices":[0,10],"screen_name":"BobRBogle","id_str":"606345587"}]}</t>
  </si>
  <si>
    <t>274212507055452160 </t>
  </si>
  <si>
    <t>tedwardhowell</t>
  </si>
  <si>
    <t>RT @eireprof: Talking about #modernism as an 'aesthetic of glimpses' in class today. Our text is "Circe" #yearofulysses #ulysses</t>
  </si>
  <si>
    <t>Thu, 29 Nov 2012 18:05:30 +0000</t>
  </si>
  <si>
    <t>http://a0.twimg.com/profile_images/1249859698/playa_normal.jpg</t>
  </si>
  <si>
    <t>http://twitter.com/tedwardhowell/statuses/274212507055452160</t>
  </si>
  <si>
    <t>{"urls":[],"hashtags":[{"text":"modernism","indices":[28,38]},{"text":"yearofulysses","indices":[105,119]},{"text":"ulysses","indices":[120,128]}],"user_mentions":[{"id":219068817,"name":"Matt Schultz","indices":[3,12],"screen_name":"eireprof","id_str":"219068817"}]}</t>
  </si>
  <si>
    <t>274210209990316032 </t>
  </si>
  <si>
    <t>Talking about #modernism as an 'aesthetic of glimpses' in class today. Our text is "Circe" #yearofulysses #ulysses</t>
  </si>
  <si>
    <t>Thu, 29 Nov 2012 17:56:23 +0000</t>
  </si>
  <si>
    <t>http://twitter.com/eireprof/statuses/274210209990316032</t>
  </si>
  <si>
    <t>{"urls":[],"hashtags":[{"text":"modernism","indices":[14,24]},{"text":"yearofulysses","indices":[91,105]},{"text":"ulysses","indices":[106,114]}],"user_mentions":[]}</t>
  </si>
  <si>
    <t>273823281566584833 </t>
  </si>
  <si>
    <t>alogemann</t>
  </si>
  <si>
    <t>Has anyone been capturing #yearofulysses tweets? Trying to track down something from @jdrouin’s chat last week, but can’t. #nohistory</t>
  </si>
  <si>
    <t>Wed, 28 Nov 2012 16:18:52 +0000</t>
  </si>
  <si>
    <t>&amp;lt;a href=&amp;quot;http://tapbots.com/software/tweetbot/mac&amp;quot;&amp;gt;Tweetbot for Mac&amp;lt;/a&amp;gt;</t>
  </si>
  <si>
    <t>http://a0.twimg.com/profile_images/267259394/faceyourmanga_avatar2_normal.jpg</t>
  </si>
  <si>
    <t>http://twitter.com/alogemann/statuses/273823281566584833</t>
  </si>
  <si>
    <t>{"urls":[],"hashtags":[{"text":"yearofulysses","indices":[26,40]},{"text":"nohistory","indices":[123,133]}],"user_mentions":[{"id":14687121,"name":"jdrouin","indices":[85,93],"screen_name":"jdrouin","id_str":"14687121"}]}</t>
  </si>
  <si>
    <t>272829138040156160 </t>
  </si>
  <si>
    <t>LeopoldsDay</t>
  </si>
  <si>
    <t>RT @mvp1922: Hans Walter Gabler: "The Segments and the Whole: An Aspect of Joyce's Art of Construction" http://t.co/Dmnq5fr4 #yearofulysses</t>
  </si>
  <si>
    <t>Sun, 25 Nov 2012 22:28:30 +0000</t>
  </si>
  <si>
    <t>http://a0.twimg.com/profile_images/2230659392/lp_logo_normal.jpg</t>
  </si>
  <si>
    <t>http://twitter.com/LeopoldsDay/statuses/272829138040156160</t>
  </si>
  <si>
    <t>{"urls":[{"expanded_url":"http://web.uvic.ca/~mvp1922/gabler/","indices":[104,124],"display_url":"web.uvic.ca/~mvp1922/gable\u2026","url":"http://t.co/Dmnq5fr4"}],"hashtags":[{"text":"yearofulysses","indices":[125,139]}],"user_mentions":[{"id":591539889,"name":"Modernist Versions","indices":[3,11],"screen_name":"mvp1922","id_str":"591539889"}]}</t>
  </si>
  <si>
    <t>272820165614391296 </t>
  </si>
  <si>
    <t>normasalim</t>
  </si>
  <si>
    <t>@stargrould @markcmarino thx! i'll B checking out both sources...I also got 1 on the #yearofulysses project. Wish I've read Ulysses sooner</t>
  </si>
  <si>
    <t>Sun, 25 Nov 2012 21:52:50 +0000</t>
  </si>
  <si>
    <t>http://a0.twimg.com/profile_images/2621550581/dsagnhlvz3l785zj2pbh_normal.jpeg</t>
  </si>
  <si>
    <t>http://twitter.com/normasalim/statuses/272820165614391296</t>
  </si>
  <si>
    <t>{"urls":[],"hashtags":[{"text":"yearofulysses","indices":[85,99]}],"user_mentions":[{"id":9901482,"name":"Mark C. Marino","indices":[12,24],"screen_name":"markcmarino","id_str":"9901482"}]}</t>
  </si>
  <si>
    <t>272484045340934145 </t>
  </si>
  <si>
    <t>RT @jtwelsch: And this gem: 'Hamlet is a great play, written from the standpoint of a ghost.' #joyce #yearofulysses</t>
  </si>
  <si>
    <t>Sat, 24 Nov 2012 23:37:13 +0000</t>
  </si>
  <si>
    <t>http://twitter.com/mvp1922/statuses/272484045340934145</t>
  </si>
  <si>
    <t>{"urls":[],"hashtags":[{"text":"joyce","indices":[94,100]},{"text":"yearofulysses","indices":[101,115]}],"user_mentions":[{"id":17557424,"name":"JT Welsch","indices":[3,12],"screen_name":"jtwelsch","id_str":"17557424"}]}</t>
  </si>
  <si>
    <t>272174424919273472 </t>
  </si>
  <si>
    <t>The word from Hans Walter Gabler: "The Segments and the Whole: An Aspect of Joyce's Art of Construction" http://t.co/65XRunZt #yearofulysses</t>
  </si>
  <si>
    <t>Sat, 24 Nov 2012 03:06:54 +0000</t>
  </si>
  <si>
    <t>http://twitter.com/mvp1922/statuses/272174424919273472</t>
  </si>
  <si>
    <t>{"urls":[{"expanded_url":"http://web.uvic.ca/~mvp1922/gabler/","indices":[105,125],"display_url":"web.uvic.ca/~mvp1922/gable\u2026","url":"http://t.co/65XRunZt"}],"hashtags":[{"text":"yearofulysses","indices":[126,140]}],"user_mentions":[]}</t>
  </si>
  <si>
    <t>272174026363899904 </t>
  </si>
  <si>
    <t>The word from Hans Walter Gabler: "The Segments and the Whole: An Aspect of Joyce's Art of Construction" http://t.co/pZMYZBiu #yearofulysses</t>
  </si>
  <si>
    <t>Sat, 24 Nov 2012 03:05:19 +0000</t>
  </si>
  <si>
    <t>http://twitter.com/amandawn/statuses/272174026363899904</t>
  </si>
  <si>
    <t>{"urls":[{"expanded_url":"http://web.uvic.ca/~mvp1922/gabler/","indices":[105,125],"display_url":"web.uvic.ca/~mvp1922/gable\u2026","url":"http://t.co/pZMYZBiu"}],"hashtags":[{"text":"yearofulysses","indices":[126,140]}],"user_mentions":[]}</t>
  </si>
  <si>
    <t>272053642318725120 </t>
  </si>
  <si>
    <t>Ryan__Hunt</t>
  </si>
  <si>
    <t>RT @jenterysayers: @EKSwitaj has been mentioned 34 times via #yearofulysses (@GhostProf @amandawn @mvp1922). Thanks for contributing! http://t.co/WtAvd6sf</t>
  </si>
  <si>
    <t>Fri, 23 Nov 2012 19:06:57 +0000</t>
  </si>
  <si>
    <t>&amp;lt;a href=&amp;quot;http://rockmelt.com&amp;quot;&amp;gt;RockMelt&amp;lt;/a&amp;gt;</t>
  </si>
  <si>
    <t>http://a0.twimg.com/profile_images/1819720786/php2524pFAM_normal.jpg</t>
  </si>
  <si>
    <t>http://twitter.com/Ryan__Hunt/statuses/272053642318725120</t>
  </si>
  <si>
    <t>{"urls":[],"hashtags":[{"text":"yearofulysses","indices":[61,75]}],"media":[{"id":269938171414974464,"sizes":{"orig":{"w":1205,"h":763,"resize":"fit"},"thumb":{"w":150,"h":150,"resize":"crop"},"small":{"w":340,"h":215,"resize":"fit"},"large":{"w":1024,"h":648,"resize":"fit"},"medium":{"w":600,"h":380,"resize":"fit"}},"media_url_https":"https://pbs.twimg.com/media/A78DVjKCEAAUCnT.png","media_url":"http://pbs.twimg.com/media/A78DVjKCEAAUCnT.png","expanded_url":"http://twitter.com/jenterysayers/status/269938171406585856/photo/1","indices":[134,154],"id_str":"269938171414974464","display_url":"pic.twitter.com/WtAvd6sf","type":"photo","url":"http://t.co/WtAvd6sf"}],"user_mentions":[{"id":98890966,"name":"Jentery Sayers","indices":[3,17],"screen_name":"jenterysayers","id_str":"98890966"},{"id":3766981,"name":"Elizabeth Switaj","indices":[19,28],"screen_name":"EKSwitaj","id_str":"3766981"},{"id":213863609,"name":"Stephen Ross","indices":[77,87],"screen_name":"GhostProf","id_str":"213863609"},{"id":29587182,"name":"Amandawn","indices":[88,97],"screen_name":"amandawn","id_str":"29587182"},{"id":591539889,"name":"Modernist Versions","indices":[98,106],"screen_name":"mvp1922","id_str":"591539889"}]}</t>
  </si>
  <si>
    <t>272053564564709376 </t>
  </si>
  <si>
    <t>Fri, 23 Nov 2012 19:06:38 +0000</t>
  </si>
  <si>
    <t>http://twitter.com/mvp1922/statuses/272053564564709376</t>
  </si>
  <si>
    <t>272053542565580800 </t>
  </si>
  <si>
    <t>RT @jenterysayers: @cforster has committed the most tweets to #yearofulysses since its launch (@mvp1922, @amandawn @GhostProf) http://t.co/1IZWnyou</t>
  </si>
  <si>
    <t>Fri, 23 Nov 2012 19:06:33 +0000</t>
  </si>
  <si>
    <t>http://twitter.com/mvp1922/statuses/272053542565580800</t>
  </si>
  <si>
    <t>{"urls":[],"hashtags":[{"text":"yearofulysses","indices":[62,76]}],"media":[{"id":269936891225321473,"sizes":{"orig":{"w":1172,"h":783,"resize":"fit"},"small":{"w":340,"h":227,"resize":"fit"},"thumb":{"w":150,"h":150,"resize":"crop"},"large":{"w":1024,"h":684,"resize":"fit"},"medium":{"w":600,"h":401,"resize":"fit"}},"media_url_https":"https://pbs.twimg.com/media/A78CLCFCMAEYHfP.png","media_url":"http://pbs.twimg.com/media/A78CLCFCMAEYHfP.png","expanded_url":"http://twitter.com/jenterysayers/status/269936891208544257/photo/1","indices":[127,147],"id_str":"269936891225321473","display_url":"pic.twitter.com/1IZWnyou","type":"photo","url":"http://t.co/1IZWnyou"}],"user_mentions":[{"id":98890966,"name":"Jentery Sayers","indices":[3,17],"screen_name":"jenterysayers","id_str":"98890966"},{"id":14987006,"name":"Chris Forster","indices":[19,28],"screen_name":"cforster","id_str":"14987006"},{"id":591539889,"name":"Modernist Versions","indices":[95,103],"screen_name":"mvp1922","id_str":"591539889"},{"id":29587182,"name":"Amandawn","indices":[105,114],"screen_name":"amandawn","id_str":"29587182"},{"id":213863609,"name":"Stephen Ross","indices":[115,125],"screen_name":"GhostProf","id_str":"213863609"}]}</t>
  </si>
  <si>
    <t>270161895451922432 </t>
  </si>
  <si>
    <t>JSmithPlayers</t>
  </si>
  <si>
    <t>Sun, 18 Nov 2012 13:49:49 +0000</t>
  </si>
  <si>
    <t>http://a0.twimg.com/profile_images/2507027109/058tq9sk4zz181k3cglb_normal.png</t>
  </si>
  <si>
    <t>http://twitter.com/JSmithPlayers/statuses/270161895451922432</t>
  </si>
  <si>
    <t>270160892342173697 </t>
  </si>
  <si>
    <t>And this gem: 'Hamlet is a great play, written from the standpoint of a ghost.' #joyce #yearofulysses</t>
  </si>
  <si>
    <t>Sun, 18 Nov 2012 13:45:50 +0000</t>
  </si>
  <si>
    <t>http://twitter.com/jtwelsch/statuses/270160892342173697</t>
  </si>
  <si>
    <t>{"urls":[],"hashtags":[{"text":"joyce","indices":[80,86]},{"text":"yearofulysses","indices":[87,101]}],"user_mentions":[]}</t>
  </si>
  <si>
    <t>270040558007898112 </t>
  </si>
  <si>
    <t>Musingsby</t>
  </si>
  <si>
    <t>Oh right, #yearofUlysses is between Bloomsdays! Love it. I told my bfs Granny and she and I are gonna read together to bond! @jenterysayers</t>
  </si>
  <si>
    <t>Sun, 18 Nov 2012 05:47:40 +0000</t>
  </si>
  <si>
    <t>269949766190895104</t>
  </si>
  <si>
    <t>http://a0.twimg.com/profile_images/1437709143/SAM_0288_normal.jpg</t>
  </si>
  <si>
    <t>http://twitter.com/Musingsby/statuses/270040558007898112</t>
  </si>
  <si>
    <t>{"urls":[],"hashtags":[{"text":"yearofUlysses","indices":[10,24]}],"user_mentions":[{"id":98890966,"name":"Jentery Sayers","indices":[125,139],"screen_name":"jenterysayers","id_str":"98890966"}]}</t>
  </si>
  <si>
    <t>269979752574644225 </t>
  </si>
  <si>
    <t>RichardJLane1</t>
  </si>
  <si>
    <t>Sun, 18 Nov 2012 01:46:03 +0000</t>
  </si>
  <si>
    <t>http://a0.twimg.com/profile_images/1575460636/RichardJLanewebimage_normal.jpg</t>
  </si>
  <si>
    <t>http://twitter.com/RichardJLane1/statuses/269979752574644225</t>
  </si>
  <si>
    <t>{"urls":[],"hashtags":[{"text":"yearofulysses","indices":[62,76]}],"media":[{"sizes":{"orig":{"w":1172,"resize":"fit","h":783},"thumb":{"w":150,"resize":"crop","h":150},"small":{"w":340,"resize":"fit","h":227},"medium":{"w":600,"resize":"fit","h":401},"large":{"w":1024,"resize":"fit","h":684}},"id":269936891225321473,"media_url_https":"https://pbs.twimg.com/media/A78CLCFCMAEYHfP.png","media_url":"http://pbs.twimg.com/media/A78CLCFCMAEYHfP.png","expanded_url":"http://twitter.com/jenterysayers/status/269936891208544257/photo/1","indices":[127,147],"id_str":"269936891225321473","type":"photo","display_url":"pic.twitter.com/1IZWnyou","url":"http://t.co/1IZWnyou"}],"user_mentions":[{"id":98890966,"name":"Jentery Sayers","indices":[3,17],"screen_name":"jenterysayers","id_str":"98890966"},{"id":14987006,"name":"Chris Forster","indices":[19,28],"screen_name":"cforster","id_str":"14987006"},{"id":591539889,"name":"Modernist Versions","indices":[95,103],"screen_name":"mvp1922","id_str":"591539889"},{"id":29587182,"name":"Amandawn","indices":[105,114],"screen_name":"amandawn","id_str":"29587182"},{"id":213863609,"name":"Stephen Ross","indices":[115,125],"screen_name":"GhostProf","id_str":"213863609"}]}</t>
  </si>
  <si>
    <t>269944987020566528 </t>
  </si>
  <si>
    <t>RT @jenterysayers: Since June 2012, 2614 tweets have used the #yearofulysses hashtag. (cc: @mvp1922)</t>
  </si>
  <si>
    <t>Sat, 17 Nov 2012 23:27:54 +0000</t>
  </si>
  <si>
    <t>http://twitter.com/mvp1922/statuses/269944987020566528</t>
  </si>
  <si>
    <t>{"urls":[],"hashtags":[{"text":"yearofulysses","indices":[62,76]}],"user_mentions":[{"id":98890966,"name":"Jentery Sayers","indices":[3,17],"screen_name":"jenterysayers","id_str":"98890966"},{"id":591539889,"name":"Modernist Versions","indices":[91,99],"screen_name":"mvp1922","id_str":"591539889"}]}</t>
  </si>
  <si>
    <t>269938171406585856 </t>
  </si>
  <si>
    <t>@EKSwitaj has been mentioned 34 times via #yearofulysses (@GhostProf @amandawn @mvp1922). Thanks for contributing! http://t.co/WtAvd6sf</t>
  </si>
  <si>
    <t>Sat, 17 Nov 2012 23:00:50 +0000</t>
  </si>
  <si>
    <t>http://twitter.com/jenterysayers/statuses/269938171406585856</t>
  </si>
  <si>
    <t>{"urls":[],"hashtags":[{"text":"yearofulysses","indices":[42,56]}],"media":[{"sizes":{"orig":{"w":1205,"resize":"fit","h":763},"small":{"w":340,"resize":"fit","h":215},"thumb":{"w":150,"resize":"crop","h":150},"medium":{"w":600,"resize":"fit","h":380},"large":{"w":1024,"resize":"fit","h":648}},"id":269938171414974464,"media_url_https":"https://pbs.twimg.com/media/A78DVjKCEAAUCnT.png","media_url":"http://pbs.twimg.com/media/A78DVjKCEAAUCnT.png","expanded_url":"http://twitter.com/jenterysayers/status/269938171406585856/photo/1","indices":[115,135],"id_str":"269938171414974464","type":"photo","display_url":"pic.twitter.com/WtAvd6sf","url":"http://t.co/WtAvd6sf"}],"user_mentions":[{"id":3766981,"name":"Elizabeth Switaj","indices":[0,9],"screen_name":"EKSwitaj","id_str":"3766981"},{"id":213863609,"name":"Stephen Ross","indices":[58,68],"screen_name":"GhostProf","id_str":"213863609"},{"id":29587182,"name":"Amandawn","indices":[69,78],"screen_name":"amandawn","id_str":"29587182"},{"id":591539889,"name":"Modernist Versions","indices":[79,87],"screen_name":"mvp1922","id_str":"591539889"}]}</t>
  </si>
  <si>
    <t>269936891208544257 </t>
  </si>
  <si>
    <t>@cforster has committed the most tweets to #yearofulysses since its launch (@mvp1922, @amandawn @GhostProf) http://t.co/1IZWnyou</t>
  </si>
  <si>
    <t>Sat, 17 Nov 2012 22:55:45 +0000</t>
  </si>
  <si>
    <t>http://twitter.com/jenterysayers/statuses/269936891208544257</t>
  </si>
  <si>
    <t>{"urls":[],"hashtags":[{"text":"yearofulysses","indices":[43,57]}],"media":[{"sizes":{"orig":{"w":1172,"resize":"fit","h":783},"thumb":{"w":150,"resize":"crop","h":150},"small":{"w":340,"resize":"fit","h":227},"medium":{"w":600,"resize":"fit","h":401},"large":{"w":1024,"resize":"fit","h":684}},"id":269936891225321473,"media_url_https":"https://pbs.twimg.com/media/A78CLCFCMAEYHfP.png","media_url":"http://pbs.twimg.com/media/A78CLCFCMAEYHfP.png","expanded_url":"http://twitter.com/jenterysayers/status/269936891208544257/photo/1","indices":[108,128],"id_str":"269936891225321473","type":"photo","display_url":"pic.twitter.com/1IZWnyou","url":"http://t.co/1IZWnyou"}],"user_mentions":[{"id":14987006,"name":"Chris Forster","indices":[0,9],"screen_name":"cforster","id_str":"14987006"},{"id":591539889,"name":"Modernist Versions","indices":[76,84],"screen_name":"mvp1922","id_str":"591539889"},{"id":29587182,"name":"Amandawn","indices":[86,95],"screen_name":"amandawn","id_str":"29587182"},{"id":213863609,"name":"Stephen Ross","indices":[96,106],"screen_name":"GhostProf","id_str":"213863609"}]}</t>
  </si>
  <si>
    <t>269936007493861376 </t>
  </si>
  <si>
    <t>Since June 2012, 2614 tweets have used the #yearofulysses hashtag. (cc: @mvp1922)</t>
  </si>
  <si>
    <t>Sat, 17 Nov 2012 22:52:14 +0000</t>
  </si>
  <si>
    <t>http://twitter.com/jenterysayers/statuses/269936007493861376</t>
  </si>
  <si>
    <t>{"urls":[],"hashtags":[{"text":"yearofulysses","indices":[43,57]}],"user_mentions":[{"id":591539889,"name":"Modernist Versions","indices":[72,80],"screen_name":"mvp1922","id_str":"591539889"}]}</t>
  </si>
  <si>
    <t>269620299325112320 </t>
  </si>
  <si>
    <t>Oh, #yearofulysses, what is that, and can it be next year too? Sounds like I missed it.</t>
  </si>
  <si>
    <t>Sat, 17 Nov 2012 01:57:43 +0000</t>
  </si>
  <si>
    <t>http://twitter.com/Musingsby/statuses/269620299325112320</t>
  </si>
  <si>
    <t>{"urls":[],"hashtags":[{"text":"yearofulysses","indices":[4,18]}],"user_mentions":[]}</t>
  </si>
  <si>
    <t>269619905719062528 </t>
  </si>
  <si>
    <t>RT @BobRBogle: #yearofulysses #Joyce isn't retelling #Homer but using #Odyssey as an architectural guide or informant for his own artistic construction.</t>
  </si>
  <si>
    <t>Sat, 17 Nov 2012 01:56:09 +0000</t>
  </si>
  <si>
    <t>http://twitter.com/Musingsby/statuses/269619905719062528</t>
  </si>
  <si>
    <t>{"urls":[],"hashtags":[{"text":"yearofulysses","indices":[15,29]},{"text":"Joyce","indices":[30,36]},{"text":"Homer","indices":[53,59]},{"text":"Odyssey","indices":[70,78]}],"user_mentions":[{"id":606345587,"name":"Bob R Bogle","indices":[3,13],"screen_name":"BobRBogle","id_str":"606345587"}]}</t>
  </si>
  <si>
    <t>269617041852481536 </t>
  </si>
  <si>
    <t>ReJoycingMelb</t>
  </si>
  <si>
    <t>RT @GhostProf: @jdrouin Jeff Drouin to facilitate the #yearofUlysses Twitter chat this Friday. Wandering Rocks never sounded so good. 10amPST RIGHT HERE.</t>
  </si>
  <si>
    <t>Sat, 17 Nov 2012 01:44:46 +0000</t>
  </si>
  <si>
    <t>http://a0.twimg.com/profile_images/1613215908/bowler-spectacles_normal.jpg</t>
  </si>
  <si>
    <t>http://twitter.com/ReJoycingMelb/statuses/269617041852481536</t>
  </si>
  <si>
    <t>{"urls":[],"hashtags":[{"text":"yearofUlysses","indices":[54,68]}],"user_mentions":[{"id":213863609,"name":"Stephen Ross","indices":[3,13],"screen_name":"GhostProf","id_str":"213863609"},{"id":14687121,"name":"jdrouin","indices":[15,23],"screen_name":"jdrouin","id_str":"14687121"}]}</t>
  </si>
  <si>
    <t>269592590968557568 </t>
  </si>
  <si>
    <t>RT @mvp1922: Huge thanks to @jdrouin and all participants in the "Wandering Rocks" chat! #yearofulysses</t>
  </si>
  <si>
    <t>Sat, 17 Nov 2012 00:07:37 +0000</t>
  </si>
  <si>
    <t>http://twitter.com/GiffordJames/statuses/269592590968557568</t>
  </si>
  <si>
    <t>{"urls":[],"hashtags":[{"text":"yearofulysses","indices":[89,103]}],"user_mentions":[{"id":591539889,"name":"Modernist Versions","indices":[3,11],"screen_name":"mvp1922","id_str":"591539889"},{"id":14687121,"name":"jdrouin","indices":[28,36],"screen_name":"jdrouin","id_str":"14687121"}]}</t>
  </si>
  <si>
    <t>269580965532282880 </t>
  </si>
  <si>
    <t>Huge thanks to @jdrouin and all participants in the "Wandering Rocks" chat! #yearofulysses</t>
  </si>
  <si>
    <t>Fri, 16 Nov 2012 23:21:25 +0000</t>
  </si>
  <si>
    <t>http://twitter.com/mvp1922/statuses/269580965532282880</t>
  </si>
  <si>
    <t>{"urls":[],"hashtags":[{"text":"yearofulysses","indices":[76,90]}],"user_mentions":[{"id":14687121,"name":"jdrouin","indices":[15,23],"screen_name":"jdrouin","id_str":"14687121"}]}</t>
  </si>
  <si>
    <t>269563263690366976 </t>
  </si>
  <si>
    <t>Headed to The HOP for a proper pint and continued discussion of "The Wandering Rocks" #yearofulysses</t>
  </si>
  <si>
    <t>Fri, 16 Nov 2012 22:11:04 +0000</t>
  </si>
  <si>
    <t>http://twitter.com/eireprof/statuses/269563263690366976</t>
  </si>
  <si>
    <t>{"urls":[],"hashtags":[{"text":"yearofulysses","indices":[86,100]}],"user_mentions":[]}</t>
  </si>
  <si>
    <t>269545061916741632 </t>
  </si>
  <si>
    <t>jdrouin</t>
  </si>
  <si>
    <t>@ellisjudd No worries. Who knows, maybe some participants are still willing to chat, if you want to post something. #yearofulysses</t>
  </si>
  <si>
    <t>Fri, 16 Nov 2012 20:58:45 +0000</t>
  </si>
  <si>
    <t>ellisjudd</t>
  </si>
  <si>
    <t>269537605857734657</t>
  </si>
  <si>
    <t>http://a0.twimg.com/profile_images/2326263539/stsqizd4ucqvklckdzuo_normal.jpeg</t>
  </si>
  <si>
    <t>http://twitter.com/jdrouin/statuses/269545061916741632</t>
  </si>
  <si>
    <t>{"urls":[],"hashtags":[{"text":"yearofulysses","indices":[116,130]}],"user_mentions":[{"id":234403619,"name":"Judd Staley","indices":[0,10],"screen_name":"ellisjudd","id_str":"234403619"}]}</t>
  </si>
  <si>
    <t>269540698586501121 </t>
  </si>
  <si>
    <t>#yearofulysses Thanks - lot's of interesting stuff to think about.</t>
  </si>
  <si>
    <t>Fri, 16 Nov 2012 20:41:25 +0000</t>
  </si>
  <si>
    <t>http://twitter.com/susie_kenna/statuses/269540698586501121</t>
  </si>
  <si>
    <t>269537605857734657 </t>
  </si>
  <si>
    <t>@jdrouin Sorry I missed #yearofulysses chat today: I had to teach. Stupid job! Anyway, looking forward to reading the transcript.</t>
  </si>
  <si>
    <t>Fri, 16 Nov 2012 20:29:07 +0000</t>
  </si>
  <si>
    <t>http://a0.twimg.com/profile_images/1207563669/tumblr_ks3fnsd74w1qan1vjo1_500_normal.jpg</t>
  </si>
  <si>
    <t>http://twitter.com/ellisjudd/statuses/269537605857734657</t>
  </si>
  <si>
    <t>{"urls":[],"hashtags":[{"text":"yearofulysses","indices":[24,38]}],"user_mentions":[{"id":14687121,"name":"jdrouin","indices":[0,8],"screen_name":"jdrouin","id_str":"14687121"}]}</t>
  </si>
  <si>
    <t>269533752445767680 </t>
  </si>
  <si>
    <t>@jdrouin @CleoHanaway @patlockley Thank you, Jeff! #yearofulysses</t>
  </si>
  <si>
    <t>Fri, 16 Nov 2012 20:13:48 +0000</t>
  </si>
  <si>
    <t>269531090086158336</t>
  </si>
  <si>
    <t>http://twitter.com/jmhuculak/statuses/269533752445767680</t>
  </si>
  <si>
    <t>{"urls":[],"hashtags":[{"text":"yearofulysses","indices":[51,65]}],"user_mentions":[{"id":14687121,"name":"jdrouin","indices":[0,8],"screen_name":"jdrouin","id_str":"14687121"},{"id":550927407,"name":"Cleo Hanaway","indices":[9,21],"screen_name":"CleoHanaway","id_str":"550927407"},{"id":18833145,"name":"patlockley","indices":[22,33],"screen_name":"patlockley","id_str":"18833145"}]}</t>
  </si>
  <si>
    <t>269532367117488128 </t>
  </si>
  <si>
    <t>RT @CleoHanaway: #yearofulysses @jdrouin Thanks all, for a great Ulysses chat'</t>
  </si>
  <si>
    <t>Fri, 16 Nov 2012 20:08:18 +0000</t>
  </si>
  <si>
    <t>http://twitter.com/patlockley/statuses/269532367117488128</t>
  </si>
  <si>
    <t>{"urls":[],"hashtags":[{"text":"yearofulysses","indices":[17,31]}],"user_mentions":[{"id":550927407,"name":"Cleo Hanaway","indices":[3,15],"screen_name":"CleoHanaway","id_str":"550927407"},{"id":14687121,"name":"jdrouin","indices":[32,40],"screen_name":"jdrouin","id_str":"14687121"}]}</t>
  </si>
  <si>
    <t>269531714047578112 </t>
  </si>
  <si>
    <t>@jdrouin Thanks. Good stuff. #yearofulysses</t>
  </si>
  <si>
    <t>Fri, 16 Nov 2012 20:05:42 +0000</t>
  </si>
  <si>
    <t>http://twitter.com/nickmimic/statuses/269531714047578112</t>
  </si>
  <si>
    <t>{"urls":[],"hashtags":[{"text":"yearofulysses","indices":[29,43]}],"user_mentions":[{"id":14687121,"name":"jdrouin","indices":[0,8],"screen_name":"jdrouin","id_str":"14687121"}]}</t>
  </si>
  <si>
    <t>269531639456088065 </t>
  </si>
  <si>
    <t>Also @GhostProf. Let me know if I missed anyone. #yearofulysses</t>
  </si>
  <si>
    <t>Fri, 16 Nov 2012 20:05:25 +0000</t>
  </si>
  <si>
    <t>http://twitter.com/jdrouin/statuses/269531639456088065</t>
  </si>
  <si>
    <t>{"urls":[],"hashtags":[{"text":"yearofulysses","indices":[49,63]}],"user_mentions":[{"id":213863609,"name":"Stephen Ross","indices":[5,15],"screen_name":"GhostProf","id_str":"213863609"}]}</t>
  </si>
  <si>
    <t>269531453279330304 </t>
  </si>
  <si>
    <t>... and @eireprof @Yellworque @nickmimic @BobRBogle @susie_kenna #yearofulysses</t>
  </si>
  <si>
    <t>Fri, 16 Nov 2012 20:04:40 +0000</t>
  </si>
  <si>
    <t>http://twitter.com/jdrouin/statuses/269531453279330304</t>
  </si>
  <si>
    <t>{"urls":[],"hashtags":[{"text":"yearofulysses","indices":[65,79]}],"user_mentions":[{"id":219068817,"name":"Matt Schultz","indices":[8,17],"screen_name":"eireprof","id_str":"219068817"},{"id":220569034,"name":"Ronan Crowley","indices":[18,29],"screen_name":"Yellworque","id_str":"220569034"},{"id":22225906,"name":"Nicholas Morris","indices":[30,40],"screen_name":"nickmimic","id_str":"22225906"},{"id":606345587,"name":"Bob R Bogle","indices":[41,51],"screen_name":"BobRBogle","id_str":"606345587"},{"id":722191736,"name":"Susie Kenna","indices":[52,64],"screen_name":"susie_kenna","id_str":"722191736"}]}</t>
  </si>
  <si>
    <t>269531196877328385 </t>
  </si>
  <si>
    <t>#yearofulysses @jdrouin Thanks all, for a great Ulysses chat'</t>
  </si>
  <si>
    <t>Fri, 16 Nov 2012 20:03:39 +0000</t>
  </si>
  <si>
    <t>http://twitter.com/CleoHanaway/statuses/269531196877328385</t>
  </si>
  <si>
    <t>{"urls":[],"hashtags":[{"text":"yearofulysses","indices":[0,14]}],"user_mentions":[{"id":14687121,"name":"jdrouin","indices":[15,23],"screen_name":"jdrouin","id_str":"14687121"}]}</t>
  </si>
  <si>
    <t>269531115746885632 </t>
  </si>
  <si>
    <t>#yearofulysses i'd argue that 4th walling interrupts a parallax, but that's just me @jdrouin</t>
  </si>
  <si>
    <t>Fri, 16 Nov 2012 20:03:20 +0000</t>
  </si>
  <si>
    <t>269530357823578112</t>
  </si>
  <si>
    <t>http://twitter.com/patlockley/statuses/269531115746885632</t>
  </si>
  <si>
    <t>{"urls":[],"hashtags":[{"text":"yearofulysses","indices":[0,14]}],"user_mentions":[{"id":14687121,"name":"jdrouin","indices":[84,92],"screen_name":"jdrouin","id_str":"14687121"}]}</t>
  </si>
  <si>
    <t>269531090086158336 </t>
  </si>
  <si>
    <t>Thanks so much to our participants in today's #yearofulysses chat: @CleoHanaway @patlockley @jmhuculak +</t>
  </si>
  <si>
    <t>Fri, 16 Nov 2012 20:03:14 +0000</t>
  </si>
  <si>
    <t>http://twitter.com/jdrouin/statuses/269531090086158336</t>
  </si>
  <si>
    <t>{"urls":[],"hashtags":[{"text":"yearofulysses","indices":[46,60]}],"user_mentions":[{"id":550927407,"name":"Cleo Hanaway","indices":[67,79],"screen_name":"CleoHanaway","id_str":"550927407"},{"id":18833145,"name":"patlockley","indices":[80,91],"screen_name":"patlockley","id_str":"18833145"},{"id":19251811,"name":"Matt Huculak","indices":[92,102],"screen_name":"jmhuculak","id_str":"19251811"}]}</t>
  </si>
  <si>
    <t>269530357823578112 </t>
  </si>
  <si>
    <t>@patlockley True, or at the very least non-parallel. #yearofulysses</t>
  </si>
  <si>
    <t>Fri, 16 Nov 2012 20:00:19 +0000</t>
  </si>
  <si>
    <t>269529940800729088</t>
  </si>
  <si>
    <t>http://twitter.com/jdrouin/statuses/269530357823578112</t>
  </si>
  <si>
    <t>{"urls":[],"hashtags":[{"text":"yearofulysses","indices":[53,67]}],"user_mentions":[{"id":18833145,"name":"patlockley","indices":[0,11],"screen_name":"patlockley","id_str":"18833145"}]}</t>
  </si>
  <si>
    <t>269529940800729088 </t>
  </si>
  <si>
    <t>#yearofulysses @jdrouin could argue Breakfast of Champions, Christy Malry and House of Leaves then. I would say breaking is perpendicular?</t>
  </si>
  <si>
    <t>Fri, 16 Nov 2012 19:58:40 +0000</t>
  </si>
  <si>
    <t>269529470791204864</t>
  </si>
  <si>
    <t>http://twitter.com/patlockley/statuses/269529940800729088</t>
  </si>
  <si>
    <t>269529896215257089 </t>
  </si>
  <si>
    <t>@jdrouin Thanks for the discussion. #yearofulysses</t>
  </si>
  <si>
    <t>Fri, 16 Nov 2012 19:58:29 +0000</t>
  </si>
  <si>
    <t>http://twitter.com/BobRBogle/statuses/269529896215257089</t>
  </si>
  <si>
    <t>{"urls":[],"hashtags":[{"text":"yearofulysses","indices":[36,50]}],"user_mentions":[{"id":14687121,"name":"jdrouin","indices":[0,8],"screen_name":"jdrouin","id_str":"14687121"}]}</t>
  </si>
  <si>
    <t>269529740912762880 </t>
  </si>
  <si>
    <t>@jdrouin #yearofulysses The Waste Land as a piece with parallactic authorship? Eliot and Pound!</t>
  </si>
  <si>
    <t>Fri, 16 Nov 2012 19:57:52 +0000</t>
  </si>
  <si>
    <t>269528415084871680</t>
  </si>
  <si>
    <t>http://twitter.com/CleoHanaway/statuses/269529740912762880</t>
  </si>
  <si>
    <t>{"urls":[],"hashtags":[{"text":"yearofulysses","indices":[9,23]}],"user_mentions":[{"id":14687121,"name":"jdrouin","indices":[0,8],"screen_name":"jdrouin","id_str":"14687121"}]}</t>
  </si>
  <si>
    <t>269529729290366976 </t>
  </si>
  <si>
    <t>#yearofulysses Wandering Rocks discussion is drawing to a close, though I can stay on to chat if there's interest. Any last minute topics?</t>
  </si>
  <si>
    <t>Fri, 16 Nov 2012 19:57:49 +0000</t>
  </si>
  <si>
    <t>http://twitter.com/jdrouin/statuses/269529729290366976</t>
  </si>
  <si>
    <t>269529470791204864 </t>
  </si>
  <si>
    <t>@patlockley No reason it must be inter-war, I suppose. Breaking the fourth wall another parallactic POV? #yearofulysses</t>
  </si>
  <si>
    <t>Fri, 16 Nov 2012 19:56:48 +0000</t>
  </si>
  <si>
    <t>269528486694240258</t>
  </si>
  <si>
    <t>http://twitter.com/jdrouin/statuses/269529470791204864</t>
  </si>
  <si>
    <t>{"urls":[],"hashtags":[{"text":"yearofulysses","indices":[105,119]}],"user_mentions":[{"id":18833145,"name":"patlockley","indices":[0,11],"screen_name":"patlockley","id_str":"18833145"}]}</t>
  </si>
  <si>
    <t>269528486694240258 </t>
  </si>
  <si>
    <t>#yearofulysses does it have to be between the wars - and does breaking the fourth wall count as parallel? @CleoHanaway  @jdrouin</t>
  </si>
  <si>
    <t>Fri, 16 Nov 2012 19:52:53 +0000</t>
  </si>
  <si>
    <t>269527818034102272</t>
  </si>
  <si>
    <t>http://twitter.com/patlockley/statuses/269528486694240258</t>
  </si>
  <si>
    <t>{"urls":[],"hashtags":[{"text":"yearofulysses","indices":[0,14]}],"user_mentions":[{"id":550927407,"name":"Cleo Hanaway","indices":[106,118],"screen_name":"CleoHanaway","id_str":"550927407"},{"id":14687121,"name":"jdrouin","indices":[120,128],"screen_name":"jdrouin","id_str":"14687121"}]}</t>
  </si>
  <si>
    <t>269528415084871680 </t>
  </si>
  <si>
    <t>@CleoHanaway Yes, The Waste Land certainly a parallactic text, w/multiple varied quotations of same source texts. #yearofulysses</t>
  </si>
  <si>
    <t>Fri, 16 Nov 2012 19:52:36 +0000</t>
  </si>
  <si>
    <t>http://twitter.com/jdrouin/statuses/269528415084871680</t>
  </si>
  <si>
    <t>{"urls":[],"hashtags":[{"text":"yearofulysses","indices":[114,128]}],"user_mentions":[{"id":550927407,"name":"Cleo Hanaway","indices":[0,12],"screen_name":"CleoHanaway","id_str":"550927407"}]}</t>
  </si>
  <si>
    <t>269528026063179777 </t>
  </si>
  <si>
    <t>@eireprof Thanks for chiming in! It was fun. #yearofulysses</t>
  </si>
  <si>
    <t>Fri, 16 Nov 2012 19:51:03 +0000</t>
  </si>
  <si>
    <t>269527861852004354</t>
  </si>
  <si>
    <t>http://twitter.com/jdrouin/statuses/269528026063179777</t>
  </si>
  <si>
    <t>{"urls":[],"hashtags":[{"text":"yearofulysses","indices":[45,59]}],"user_mentions":[{"id":219068817,"name":"Matt Schultz","indices":[0,9],"screen_name":"eireprof","id_str":"219068817"}]}</t>
  </si>
  <si>
    <t>269527861852004354 </t>
  </si>
  <si>
    <t>Other Joyceans (as in new to me), that is! #yearofulysses</t>
  </si>
  <si>
    <t>Fri, 16 Nov 2012 19:50:24 +0000</t>
  </si>
  <si>
    <t>http://twitter.com/eireprof/statuses/269527861852004354</t>
  </si>
  <si>
    <t>269527855162073089 </t>
  </si>
  <si>
    <t>Parallax &amp;amp; mythic method -- synthesis of ancient/modern in contemporary moment. Means of post-traumatic reconnection? #yearofulysses</t>
  </si>
  <si>
    <t>Fri, 16 Nov 2012 19:50:22 +0000</t>
  </si>
  <si>
    <t>http://twitter.com/jdrouin/statuses/269527855162073089</t>
  </si>
  <si>
    <t>269527818034102272 </t>
  </si>
  <si>
    <t>@jdrouin #yearofulysses Other parallactic texts: The Waste Land (they do the police in different voices) ?</t>
  </si>
  <si>
    <t>Fri, 16 Nov 2012 19:50:14 +0000</t>
  </si>
  <si>
    <t>269527293741907968</t>
  </si>
  <si>
    <t>&amp;lt;a href=&amp;quot;http://mobile.twitter.com&amp;quot;&amp;gt;Mobile Web&amp;lt;/a&amp;gt;</t>
  </si>
  <si>
    <t>http://twitter.com/CleoHanaway/statuses/269527818034102272</t>
  </si>
  <si>
    <t>269527667785740288 </t>
  </si>
  <si>
    <t>@jdrouin must run to another meeting. Thanks for moderating! Great to meet new Joyceans! #yearofulysses</t>
  </si>
  <si>
    <t>Fri, 16 Nov 2012 19:49:38 +0000</t>
  </si>
  <si>
    <t>http://twitter.com/eireprof/statuses/269527667785740288</t>
  </si>
  <si>
    <t>{"urls":[],"hashtags":[{"text":"yearofulysses","indices":[89,103]}],"user_mentions":[{"id":14687121,"name":"jdrouin","indices":[0,8],"screen_name":"jdrouin","id_str":"14687121"}]}</t>
  </si>
  <si>
    <t>269527616065777665 </t>
  </si>
  <si>
    <t>@jdrouin Between the Acts? #yearofulysses and #virginiawoolf</t>
  </si>
  <si>
    <t>Fri, 16 Nov 2012 19:49:25 +0000</t>
  </si>
  <si>
    <t>http://twitter.com/eireprof/statuses/269527616065777665</t>
  </si>
  <si>
    <t>{"urls":[],"hashtags":[{"text":"yearofulysses","indices":[27,41]},{"text":"virginiawoolf","indices":[46,60]}],"user_mentions":[{"id":14687121,"name":"jdrouin","indices":[0,8],"screen_name":"jdrouin","id_str":"14687121"}]}</t>
  </si>
  <si>
    <t>269527560986165249 </t>
  </si>
  <si>
    <t>@eireprof The Waves! Totally! #yearofulysses</t>
  </si>
  <si>
    <t>Fri, 16 Nov 2012 19:49:12 +0000</t>
  </si>
  <si>
    <t>269527413543825409</t>
  </si>
  <si>
    <t>http://twitter.com/jdrouin/statuses/269527560986165249</t>
  </si>
  <si>
    <t>{"urls":[],"hashtags":[{"text":"yearofulysses","indices":[30,44]}],"user_mentions":[{"id":219068817,"name":"Matt Schultz","indices":[0,9],"screen_name":"eireprof","id_str":"219068817"}]}</t>
  </si>
  <si>
    <t>269527293741907968 </t>
  </si>
  <si>
    <t>Parallax as an inter-war novel method generally? To the Lighthouse? #yearofulysses</t>
  </si>
  <si>
    <t>Fri, 16 Nov 2012 19:48:09 +0000</t>
  </si>
  <si>
    <t>http://twitter.com/jdrouin/statuses/269527293741907968</t>
  </si>
  <si>
    <t>269526724818116609 </t>
  </si>
  <si>
    <t>@eireprof I believe Woolf's Mrs. Dalloway was inspired by the linked-consciousness narrative of WR. #yearofulysses</t>
  </si>
  <si>
    <t>Fri, 16 Nov 2012 19:45:53 +0000</t>
  </si>
  <si>
    <t>269526414670299136</t>
  </si>
  <si>
    <t>http://twitter.com/jdrouin/statuses/269526724818116609</t>
  </si>
  <si>
    <t>{"urls":[],"hashtags":[{"text":"yearofulysses","indices":[100,114]}],"user_mentions":[{"id":219068817,"name":"Matt Schultz","indices":[0,9],"screen_name":"eireprof","id_str":"219068817"}]}</t>
  </si>
  <si>
    <t>269526414670299136 </t>
  </si>
  <si>
    <t>#EnduringModernisms #YearofUlysses What can WR teach us about reading these contemporary novels, or they teach us about reading WR?</t>
  </si>
  <si>
    <t>Fri, 16 Nov 2012 19:44:39 +0000</t>
  </si>
  <si>
    <t>http://twitter.com/eireprof/statuses/269526414670299136</t>
  </si>
  <si>
    <t>{"urls":[],"hashtags":[{"text":"EnduringModernisms","indices":[0,19]},{"text":"YearofUlysses","indices":[20,34]}],"user_mentions":[]}</t>
  </si>
  <si>
    <t>269526343073533952 </t>
  </si>
  <si>
    <t>@nickmimic I believe thems is the interwar novels. #yearofulysses</t>
  </si>
  <si>
    <t>Fri, 16 Nov 2012 19:44:22 +0000</t>
  </si>
  <si>
    <t>http://twitter.com/Yellworque/statuses/269526343073533952</t>
  </si>
  <si>
    <t>{"urls":[],"hashtags":[{"text":"yearofulysses","indices":[51,65]}],"user_mentions":[{"id":22225906,"name":"Nicholas Morris","indices":[0,10],"screen_name":"nickmimic","id_str":"22225906"}]}</t>
  </si>
  <si>
    <t>269525038343024642 </t>
  </si>
  <si>
    <t>@nickmimic #trickyindeed #yearofulysses</t>
  </si>
  <si>
    <t>Fri, 16 Nov 2012 19:39:11 +0000</t>
  </si>
  <si>
    <t>http://twitter.com/eireprof/statuses/269525038343024642</t>
  </si>
  <si>
    <t>{"urls":[],"hashtags":[{"text":"trickyindeed","indices":[11,24]},{"text":"yearofulysses","indices":[25,39]}],"user_mentions":[{"id":22225906,"name":"Nicholas Morris","indices":[0,10],"screen_name":"nickmimic","id_str":"22225906"}]}</t>
  </si>
  <si>
    <t>269524899209564160 </t>
  </si>
  <si>
    <t>@jdrouin @CleoHanaway @cforster http://t.co/mwcnr6UN reminds me of the word plots I've done #yearofulysses</t>
  </si>
  <si>
    <t>Fri, 16 Nov 2012 19:38:38 +0000</t>
  </si>
  <si>
    <t>269518381273722880</t>
  </si>
  <si>
    <t>http://twitter.com/patlockley/statuses/269524899209564160</t>
  </si>
  <si>
    <t>{"urls":[{"expanded_url":"http://www.cforster.com/2010/08/visualizing-wandering-rocks-paper-yarn-and-processing/","indices":[32,52],"display_url":"cforster.com/2010/08/visual\u2026","url":"http://t.co/mwcnr6UN"}],"hashtags":[{"text":"yearofulysses","indices":[92,106]}],"user_mentions":[{"id":14687121,"name":"jdrouin","indices":[0,8],"screen_name":"jdrouin","id_str":"14687121"},{"id":550927407,"name":"Cleo Hanaway","indices":[9,21],"screen_name":"CleoHanaway","id_str":"550927407"},{"id":14987006,"name":"Chris Forster","indices":[22,31],"screen_name":"cforster","id_str":"14987006"}]}</t>
  </si>
  <si>
    <t>269524735887540224 </t>
  </si>
  <si>
    <t>@jdrouin joyceImages is run by the lovely Aida Yared. #yearofulysses</t>
  </si>
  <si>
    <t>Fri, 16 Nov 2012 19:37:59 +0000</t>
  </si>
  <si>
    <t>269523632303259648</t>
  </si>
  <si>
    <t>http://twitter.com/CleoHanaway/statuses/269524735887540224</t>
  </si>
  <si>
    <t>{"urls":[],"hashtags":[{"text":"yearofulysses","indices":[54,68]}],"user_mentions":[{"id":14687121,"name":"jdrouin","indices":[0,8],"screen_name":"jdrouin","id_str":"14687121"}]}</t>
  </si>
  <si>
    <t>269524449152364546 </t>
  </si>
  <si>
    <t>@nickmimic Indeed! Ulysses' parallactic time scenes (1904 &amp;amp; 1922) are perhaps particularly interesting in relation to WR! #yearofulysses</t>
  </si>
  <si>
    <t>Fri, 16 Nov 2012 19:36:50 +0000</t>
  </si>
  <si>
    <t>269523931445198848</t>
  </si>
  <si>
    <t>http://twitter.com/CleoHanaway/statuses/269524449152364546</t>
  </si>
  <si>
    <t>{"urls":[],"hashtags":[{"text":"yearofulysses","indices":[126,140]}],"user_mentions":[{"id":22225906,"name":"Nicholas Morris","indices":[0,10],"screen_name":"nickmimic","id_str":"22225906"}]}</t>
  </si>
  <si>
    <t>269523931445198848 </t>
  </si>
  <si>
    <t>@CleoHanaway That's the tricky thing with ULYSSES: both a post-WWI novel and not a post-WWI novel (c.f. novels of rec past) #yearofulysses</t>
  </si>
  <si>
    <t>Fri, 16 Nov 2012 19:34:47 +0000</t>
  </si>
  <si>
    <t>http://twitter.com/nickmimic/statuses/269523931445198848</t>
  </si>
  <si>
    <t>269523768651689987 </t>
  </si>
  <si>
    <t>#yearofulysses I mean a common sight in 1904!</t>
  </si>
  <si>
    <t>Fri, 16 Nov 2012 19:34:08 +0000</t>
  </si>
  <si>
    <t>http://twitter.com/CleoHanaway/statuses/269523768651689987</t>
  </si>
  <si>
    <t>269523684362948609 </t>
  </si>
  <si>
    <t>Well, that's actually something the three of us are working on too, @jdrouin #yearofulysses</t>
  </si>
  <si>
    <t>Fri, 16 Nov 2012 19:33:48 +0000</t>
  </si>
  <si>
    <t>269520064049463296</t>
  </si>
  <si>
    <t>http://twitter.com/Yellworque/statuses/269523684362948609</t>
  </si>
  <si>
    <t>{"urls":[],"hashtags":[{"text":"yearofulysses","indices":[77,91]}],"user_mentions":[{"id":14687121,"name":"jdrouin","indices":[68,76],"screen_name":"jdrouin","id_str":"14687121"}]}</t>
  </si>
  <si>
    <t>269523632303259648 </t>
  </si>
  <si>
    <t>@CleoHanaway Great website! I didn't know about http://t.co/am6uqNBt #yearofulysses</t>
  </si>
  <si>
    <t>Fri, 16 Nov 2012 19:33:36 +0000</t>
  </si>
  <si>
    <t>269523153208868864</t>
  </si>
  <si>
    <t>http://twitter.com/jdrouin/statuses/269523632303259648</t>
  </si>
  <si>
    <t>{"urls":[{"expanded_url":"http://www.joyceimages.com","indices":[48,68],"display_url":"joyceimages.com","url":"http://t.co/am6uqNBt"}],"hashtags":[{"text":"yearofulysses","indices":[69,83]}],"user_mentions":[{"id":550927407,"name":"Cleo Hanaway","indices":[0,12],"screen_name":"CleoHanaway","id_str":"550927407"}]}</t>
  </si>
  <si>
    <t>269523215536242689 </t>
  </si>
  <si>
    <t>@CleoHanaway Marker of (irregular) time. A broken machine (another concept, @jmhuculak: mechanics). #yearofulysses</t>
  </si>
  <si>
    <t>Fri, 16 Nov 2012 19:31:56 +0000</t>
  </si>
  <si>
    <t>269522440164630529</t>
  </si>
  <si>
    <t>http://twitter.com/jdrouin/statuses/269523215536242689</t>
  </si>
  <si>
    <t>{"urls":[],"hashtags":[{"text":"yearofulysses","indices":[100,114]}],"user_mentions":[{"id":550927407,"name":"Cleo Hanaway","indices":[0,12],"screen_name":"CleoHanaway","id_str":"550927407"},{"id":19251811,"name":"Matt Huculak","indices":[76,86],"screen_name":"jmhuculak","id_str":"19251811"}]}</t>
  </si>
  <si>
    <t>269523153208868864 </t>
  </si>
  <si>
    <t>@jmhuculak #yearofulysses Interesting. Or maybe just a common site in 1922: http://t.co/Bj9kPJd1 (or both, and more!)</t>
  </si>
  <si>
    <t>Fri, 16 Nov 2012 19:31:41 +0000</t>
  </si>
  <si>
    <t>269522562667671552</t>
  </si>
  <si>
    <t>http://twitter.com/CleoHanaway/statuses/269523153208868864</t>
  </si>
  <si>
    <t>{"urls":[{"expanded_url":"http://www.joyceimages.com/chapter/10/","indices":[76,96],"display_url":"joyceimages.com/chapter/10/","url":"http://t.co/Bj9kPJd1"}],"hashtags":[{"text":"yearofulysses","indices":[11,25]}],"user_mentions":[{"id":19251811,"name":"Matt Huculak","indices":[0,10],"screen_name":"jmhuculak","id_str":"19251811"}]}</t>
  </si>
  <si>
    <t>269522825918959616 </t>
  </si>
  <si>
    <t>Oops! @jmhuculak And also restore any line-ending hyphenated words #yearofulysses</t>
  </si>
  <si>
    <t>Fri, 16 Nov 2012 19:30:23 +0000</t>
  </si>
  <si>
    <t>http://twitter.com/jdrouin/statuses/269522825918959616</t>
  </si>
  <si>
    <t>{"urls":[],"hashtags":[{"text":"yearofulysses","indices":[67,81]}],"user_mentions":[{"id":19251811,"name":"Matt Huculak","indices":[6,16],"screen_name":"jmhuculak","id_str":"19251811"}]}</t>
  </si>
  <si>
    <t>269522562667671552 </t>
  </si>
  <si>
    <t>@CleoHanaway Could it be a Wordsworth reference from Prelude? #yearofulysses</t>
  </si>
  <si>
    <t>Fri, 16 Nov 2012 19:29:21 +0000</t>
  </si>
  <si>
    <t>http://twitter.com/jmhuculak/statuses/269522562667671552</t>
  </si>
  <si>
    <t>{"urls":[],"hashtags":[{"text":"yearofulysses","indices":[62,76]}],"user_mentions":[{"id":550927407,"name":"Cleo Hanaway","indices":[0,12],"screen_name":"CleoHanaway","id_str":"550927407"}]}</t>
  </si>
  <si>
    <t>269522511929151488 </t>
  </si>
  <si>
    <t>@jdrouin And also restore any line-ending hyphenated words #yearofulysses</t>
  </si>
  <si>
    <t>Fri, 16 Nov 2012 19:29:08 +0000</t>
  </si>
  <si>
    <t>269522312703913984</t>
  </si>
  <si>
    <t>http://twitter.com/jdrouin/statuses/269522511929151488</t>
  </si>
  <si>
    <t>{"urls":[],"hashtags":[{"text":"yearofulysses","indices":[59,73]}],"user_mentions":[{"id":14687121,"name":"jdrouin","indices":[0,8],"screen_name":"jdrouin","id_str":"14687121"}]}</t>
  </si>
  <si>
    <t>269522440164630529 </t>
  </si>
  <si>
    <t>#yearofulysses Thoughts on the one-legged sailor?!</t>
  </si>
  <si>
    <t>Fri, 16 Nov 2012 19:28:51 +0000</t>
  </si>
  <si>
    <t>http://twitter.com/CleoHanaway/statuses/269522440164630529</t>
  </si>
  <si>
    <t>269522312703913984 </t>
  </si>
  <si>
    <t>@jmhuculak AFAIK Mallet only works with plain text (could be wrong), so you'd need to strip TEI tags w/ a regular expression #yearofulysses</t>
  </si>
  <si>
    <t>Fri, 16 Nov 2012 19:28:21 +0000</t>
  </si>
  <si>
    <t>269521935715684352</t>
  </si>
  <si>
    <t>http://twitter.com/jdrouin/statuses/269522312703913984</t>
  </si>
  <si>
    <t>{"urls":[],"hashtags":[{"text":"yearofulysses","indices":[125,139]}],"user_mentions":[{"id":19251811,"name":"Matt Huculak","indices":[0,10],"screen_name":"jmhuculak","id_str":"19251811"}]}</t>
  </si>
  <si>
    <t>269521935715684352 </t>
  </si>
  <si>
    <t>Another great idea w/Mallet. Will check it out and post results! @jdrouin #yearofulysses</t>
  </si>
  <si>
    <t>Fri, 16 Nov 2012 19:26:51 +0000</t>
  </si>
  <si>
    <t>http://twitter.com/jmhuculak/statuses/269521935715684352</t>
  </si>
  <si>
    <t>{"urls":[],"hashtags":[{"text":"yearofulysses","indices":[74,88]}],"user_mentions":[{"id":14687121,"name":"jdrouin","indices":[65,73],"screen_name":"jdrouin","id_str":"14687121"}]}</t>
  </si>
  <si>
    <t>269521786264252416 </t>
  </si>
  <si>
    <t>now we're getting our hands dirty coming up with concepts/methods for the ontol. @jdrouin #yearofulysses</t>
  </si>
  <si>
    <t>Fri, 16 Nov 2012 19:26:15 +0000</t>
  </si>
  <si>
    <t>http://twitter.com/jmhuculak/statuses/269521786264252416</t>
  </si>
  <si>
    <t>{"urls":[],"hashtags":[{"text":"yearofulysses","indices":[90,104]}],"user_mentions":[{"id":14687121,"name":"jdrouin","indices":[81,89],"screen_name":"jdrouin","id_str":"14687121"}]}</t>
  </si>
  <si>
    <t>269521761543004160 </t>
  </si>
  <si>
    <t>@jmhuculak Would be interesting to see what a topic modeling app like Mallet returns as concepts in WR, and compare with ours #yearofulysses</t>
  </si>
  <si>
    <t>Fri, 16 Nov 2012 19:26:10 +0000</t>
  </si>
  <si>
    <t>269519777477824512</t>
  </si>
  <si>
    <t>http://twitter.com/jdrouin/statuses/269521761543004160</t>
  </si>
  <si>
    <t>{"urls":[],"hashtags":[{"text":"yearofulysses","indices":[126,140]}],"user_mentions":[{"id":19251811,"name":"Matt Huculak","indices":[0,10],"screen_name":"jmhuculak","id_str":"19251811"}]}</t>
  </si>
  <si>
    <t>269521692391534592 </t>
  </si>
  <si>
    <t>Yes! @jdrouin #yearofulysses ; great idea. We've just worked with Martin Holmes to identify the proper TEI for concept markup, now we're</t>
  </si>
  <si>
    <t>Fri, 16 Nov 2012 19:25:53 +0000</t>
  </si>
  <si>
    <t>http://twitter.com/jmhuculak/statuses/269521692391534592</t>
  </si>
  <si>
    <t>{"urls":[],"hashtags":[{"text":"yearofulysses","indices":[14,28]}],"user_mentions":[{"id":14687121,"name":"jdrouin","indices":[5,13],"screen_name":"jdrouin","id_str":"14687121"}]}</t>
  </si>
  <si>
    <t>269521467073495041 </t>
  </si>
  <si>
    <t>@jmhuculak What about versioning motifs? Mirrors, doorframes, windows, eyeglasses -- visual frames generally #yearofulysses</t>
  </si>
  <si>
    <t>Fri, 16 Nov 2012 19:24:59 +0000</t>
  </si>
  <si>
    <t>http://twitter.com/jdrouin/statuses/269521467073495041</t>
  </si>
  <si>
    <t>{"urls":[],"hashtags":[{"text":"yearofulysses","indices":[109,123]}],"user_mentions":[{"id":19251811,"name":"Matt Huculak","indices":[0,10],"screen_name":"jmhuculak","id_str":"19251811"}]}</t>
  </si>
  <si>
    <t>269521150646812672 </t>
  </si>
  <si>
    <t>@jmhuculak Some concepts in WR: space, time, power, connection, refraction, reflection. #yearofulysses</t>
  </si>
  <si>
    <t>Fri, 16 Nov 2012 19:23:44 +0000</t>
  </si>
  <si>
    <t>http://twitter.com/jdrouin/statuses/269521150646812672</t>
  </si>
  <si>
    <t>{"urls":[],"hashtags":[{"text":"yearofulysses","indices":[88,102]}],"user_mentions":[{"id":19251811,"name":"Matt Huculak","indices":[0,10],"screen_name":"jmhuculak","id_str":"19251811"}]}</t>
  </si>
  <si>
    <t>269520064049463296 </t>
  </si>
  <si>
    <t>@patlockley @CleoHanaway As a matter of fact, @Yellworque is making a genetic bibliography with Dirk Van Hulle and others #yearofulysses</t>
  </si>
  <si>
    <t>Fri, 16 Nov 2012 19:19:25 +0000</t>
  </si>
  <si>
    <t>269518461183619072</t>
  </si>
  <si>
    <t>http://twitter.com/jdrouin/statuses/269520064049463296</t>
  </si>
  <si>
    <t>{"urls":[],"hashtags":[{"text":"yearofulysses","indices":[122,136]}],"user_mentions":[{"id":18833145,"name":"patlockley","indices":[0,11],"screen_name":"patlockley","id_str":"18833145"},{"id":550927407,"name":"Cleo Hanaway","indices":[12,24],"screen_name":"CleoHanaway","id_str":"550927407"},{"id":220569034,"name":"Ronan Crowley","indices":[46,57],"screen_name":"Yellworque","id_str":"220569034"}]}</t>
  </si>
  <si>
    <t>269519777477824512 </t>
  </si>
  <si>
    <t>from version to version. we're versioning not just commas, but concepts too. @jdrouin #yearofulysses</t>
  </si>
  <si>
    <t>Fri, 16 Nov 2012 19:18:17 +0000</t>
  </si>
  <si>
    <t>http://twitter.com/jmhuculak/statuses/269519777477824512</t>
  </si>
  <si>
    <t>{"urls":[],"hashtags":[{"text":"yearofulysses","indices":[86,100]}],"user_mentions":[{"id":14687121,"name":"jdrouin","indices":[77,85],"screen_name":"jdrouin","id_str":"14687121"}]}</t>
  </si>
  <si>
    <t>269519712646479872 </t>
  </si>
  <si>
    <t>we're trying to identify major "concepts" in Ulys. that we will then version. See how "concept" changes from  @jdrouin #yearofulysses</t>
  </si>
  <si>
    <t>Fri, 16 Nov 2012 19:18:01 +0000</t>
  </si>
  <si>
    <t>http://twitter.com/jmhuculak/statuses/269519712646479872</t>
  </si>
  <si>
    <t>{"urls":[],"hashtags":[{"text":"yearofulysses","indices":[119,133]}],"user_mentions":[{"id":14687121,"name":"jdrouin","indices":[110,118],"screen_name":"jdrouin","id_str":"14687121"}]}</t>
  </si>
  <si>
    <t>269519386623221760 </t>
  </si>
  <si>
    <t>Welcome, @jmhuculak! What do mean by ontology? Anthology? Is an anthology an ontology? WR an ontology of...? #yearofulysses</t>
  </si>
  <si>
    <t>Fri, 16 Nov 2012 19:16:43 +0000</t>
  </si>
  <si>
    <t>http://twitter.com/jdrouin/statuses/269519386623221760</t>
  </si>
  <si>
    <t>{"urls":[],"hashtags":[{"text":"yearofulysses","indices":[109,123]}],"user_mentions":[{"id":19251811,"name":"Matt Huculak","indices":[9,19],"screen_name":"jmhuculak","id_str":"19251811"}]}</t>
  </si>
  <si>
    <t>269518862838542337 </t>
  </si>
  <si>
    <t>@jdrouin @patlockley @cforster #yearofulysses Looks fascinating!</t>
  </si>
  <si>
    <t>Fri, 16 Nov 2012 19:14:38 +0000</t>
  </si>
  <si>
    <t>http://twitter.com/CleoHanaway/statuses/269518862838542337</t>
  </si>
  <si>
    <t>{"urls":[],"hashtags":[{"text":"yearofulysses","indices":[31,45]}],"user_mentions":[{"id":14687121,"name":"jdrouin","indices":[0,8],"screen_name":"jdrouin","id_str":"14687121"},{"id":18833145,"name":"patlockley","indices":[9,20],"screen_name":"patlockley","id_str":"18833145"},{"id":14987006,"name":"Chris Forster","indices":[21,30],"screen_name":"cforster","id_str":"14987006"}]}</t>
  </si>
  <si>
    <t>269518461183619072 </t>
  </si>
  <si>
    <t>@CleoHanaway #yearofulysses has anyone linked Ulysses to the odyssey - or bits from the books Joyce borrowed from?</t>
  </si>
  <si>
    <t>Fri, 16 Nov 2012 19:13:03 +0000</t>
  </si>
  <si>
    <t>269516555606425601</t>
  </si>
  <si>
    <t>http://twitter.com/patlockley/statuses/269518461183619072</t>
  </si>
  <si>
    <t>269518381273722880 </t>
  </si>
  <si>
    <t>@CleoHanaway @patlockley Check out @cforster 's paper/string visualization of "Wandering Rocks": http://t.co/EaabsCG7 #yearofulysses</t>
  </si>
  <si>
    <t>Fri, 16 Nov 2012 19:12:44 +0000</t>
  </si>
  <si>
    <t>http://twitter.com/jdrouin/statuses/269518381273722880</t>
  </si>
  <si>
    <t>{"urls":[{"expanded_url":"http://tinyurl.com/boaovva","indices":[97,117],"display_url":"tinyurl.com/boaovva","url":"http://t.co/EaabsCG7"}],"hashtags":[{"text":"yearofulysses","indices":[118,132]}],"user_mentions":[{"id":550927407,"name":"Cleo Hanaway","indices":[0,12],"screen_name":"CleoHanaway","id_str":"550927407"},{"id":18833145,"name":"patlockley","indices":[13,24],"screen_name":"patlockley","id_str":"18833145"},{"id":14987006,"name":"Chris Forster","indices":[35,44],"screen_name":"cforster","id_str":"14987006"}]}</t>
  </si>
  <si>
    <t>269518276189626368 </t>
  </si>
  <si>
    <t>#yearofulysses One-legged solider - what's he about then?!</t>
  </si>
  <si>
    <t>Fri, 16 Nov 2012 19:12:19 +0000</t>
  </si>
  <si>
    <t>http://twitter.com/CleoHanaway/statuses/269518276189626368</t>
  </si>
  <si>
    <t>269518239292338176 </t>
  </si>
  <si>
    <t>@CleoHanaway #yearofulysses parallax is often used in computing usually to indicate speed changes or to hide spmething</t>
  </si>
  <si>
    <t>Fri, 16 Nov 2012 19:12:10 +0000</t>
  </si>
  <si>
    <t>http://twitter.com/patlockley/statuses/269518239292338176</t>
  </si>
  <si>
    <t>269518102553849856 </t>
  </si>
  <si>
    <t>@jdrouin I suppose, too, Joyce would have us remember lessons learned about binaries/brackets in "Scylla and Charybdis" #yearofulysses</t>
  </si>
  <si>
    <t>Fri, 16 Nov 2012 19:11:37 +0000</t>
  </si>
  <si>
    <t>269517127503970304</t>
  </si>
  <si>
    <t>http://twitter.com/eireprof/statuses/269518102553849856</t>
  </si>
  <si>
    <t>{"urls":[],"hashtags":[{"text":"yearofulysses","indices":[120,134]}],"user_mentions":[{"id":14687121,"name":"jdrouin","indices":[0,8],"screen_name":"jdrouin","id_str":"14687121"}]}</t>
  </si>
  <si>
    <t>269517758318907392 </t>
  </si>
  <si>
    <t>@jdrouin chaos replaces patterns of institutional structure. Dig it! #yearofulysses</t>
  </si>
  <si>
    <t>Fri, 16 Nov 2012 19:10:15 +0000</t>
  </si>
  <si>
    <t>http://twitter.com/eireprof/statuses/269517758318907392</t>
  </si>
  <si>
    <t>{"urls":[],"hashtags":[{"text":"yearofulysses","indices":[69,83]}],"user_mentions":[{"id":14687121,"name":"jdrouin","indices":[0,8],"screen_name":"jdrouin","id_str":"14687121"}]}</t>
  </si>
  <si>
    <t>269517453128761344 </t>
  </si>
  <si>
    <t>Characters are certainly on the move, but that movement is often fraught: Odysseus delayed; Stephen lingers; Bloom paralyzed? #yearofulysses</t>
  </si>
  <si>
    <t>Fri, 16 Nov 2012 19:09:02 +0000</t>
  </si>
  <si>
    <t>http://twitter.com/eireprof/statuses/269517453128761344</t>
  </si>
  <si>
    <t>269517127503970304 </t>
  </si>
  <si>
    <t>@eireprof Hence the point of bracketing? These particular brackets are now irrelevant / ineffective against wandering. #yearofulysses</t>
  </si>
  <si>
    <t>Fri, 16 Nov 2012 19:07:45 +0000</t>
  </si>
  <si>
    <t>269515707774017536</t>
  </si>
  <si>
    <t>http://twitter.com/jdrouin/statuses/269517127503970304</t>
  </si>
  <si>
    <t>{"urls":[],"hashtags":[{"text":"yearofulysses","indices":[119,133]}],"user_mentions":[{"id":219068817,"name":"Matt Schultz","indices":[0,9],"screen_name":"eireprof","id_str":"219068817"}]}</t>
  </si>
  <si>
    <t>269516863929729027 </t>
  </si>
  <si>
    <t>@eireprof Yes and no. We're perhaps likely to think of Church and State as priveleged POVs, but WR might suggest otherwise. #yearofulysses</t>
  </si>
  <si>
    <t>Fri, 16 Nov 2012 19:06:42 +0000</t>
  </si>
  <si>
    <t>http://twitter.com/jdrouin/statuses/269516863929729027</t>
  </si>
  <si>
    <t>{"urls":[],"hashtags":[{"text":"yearofulysses","indices":[124,138]}],"user_mentions":[{"id":219068817,"name":"Matt Schultz","indices":[0,9],"screen_name":"eireprof","id_str":"219068817"}]}</t>
  </si>
  <si>
    <t>269516857957048320 </t>
  </si>
  <si>
    <t>#yearofulysses thoughts, sometimes (later) in deeper subconscious and symbolic territory.</t>
  </si>
  <si>
    <t>Fri, 16 Nov 2012 19:06:40 +0000</t>
  </si>
  <si>
    <t>http://twitter.com/BobRBogle/statuses/269516857957048320</t>
  </si>
  <si>
    <t>269516815435173889 </t>
  </si>
  <si>
    <t>#yearofulysses to grasp Truth through a filtering out and subtractive process. Sometimes it's floating in conscious, muddy +</t>
  </si>
  <si>
    <t>Fri, 16 Nov 2012 19:06:30 +0000</t>
  </si>
  <si>
    <t>http://twitter.com/BobRBogle/statuses/269516815435173889</t>
  </si>
  <si>
    <t>269516774674944000 </t>
  </si>
  <si>
    <t>I'm here! Question I had: if you defined major "concepts of WR, would you identify? We're putting together ontology. @jdrouin #yearofulysses</t>
  </si>
  <si>
    <t>Fri, 16 Nov 2012 19:06:21 +0000</t>
  </si>
  <si>
    <t>http://twitter.com/jmhuculak/statuses/269516774674944000</t>
  </si>
  <si>
    <t>{"urls":[],"hashtags":[{"text":"yearofulysses","indices":[126,140]}],"user_mentions":[{"id":14687121,"name":"jdrouin","indices":[117,125],"screen_name":"jdrouin","id_str":"14687121"}]}</t>
  </si>
  <si>
    <t>269516767095820290 </t>
  </si>
  <si>
    <t>#yearofulysses there's a curious external consciousness that's sampling the various POV chars in WR &amp;amp; all episodes, trying episodes, trying+</t>
  </si>
  <si>
    <t>Fri, 16 Nov 2012 19:06:19 +0000</t>
  </si>
  <si>
    <t>http://twitter.com/BobRBogle/statuses/269516767095820290</t>
  </si>
  <si>
    <t>269516715644313600 </t>
  </si>
  <si>
    <t>Interesting that we've moved from paralysis of Dubliners to parallax of Ulysses. Is parallax paralytic? #yearofulysses</t>
  </si>
  <si>
    <t>Fri, 16 Nov 2012 19:06:07 +0000</t>
  </si>
  <si>
    <t>http://twitter.com/eireprof/statuses/269516715644313600</t>
  </si>
  <si>
    <t>269516714100805632 </t>
  </si>
  <si>
    <t>#yearofulysses Parallactic intrusion on multiple POV characters brings us inevitably to the arranger. I always feel +</t>
  </si>
  <si>
    <t>Fri, 16 Nov 2012 19:06:06 +0000</t>
  </si>
  <si>
    <t>http://twitter.com/BobRBogle/statuses/269516714100805632</t>
  </si>
  <si>
    <t>269516555606425601 </t>
  </si>
  <si>
    <t>@patlockley #yearofulysses Lots of patterns in WR! Could be visualised to get a multi-perspective view of the action.</t>
  </si>
  <si>
    <t>Fri, 16 Nov 2012 19:05:28 +0000</t>
  </si>
  <si>
    <t>269513161160409088</t>
  </si>
  <si>
    <t>http://twitter.com/CleoHanaway/statuses/269516555606425601</t>
  </si>
  <si>
    <t>{"urls":[],"hashtags":[{"text":"yearofulysses","indices":[12,26]}],"user_mentions":[{"id":18833145,"name":"patlockley","indices":[0,11],"screen_name":"patlockley","id_str":"18833145"}]}</t>
  </si>
  <si>
    <t>269516172934909952 </t>
  </si>
  <si>
    <t>FauxbertAdondis</t>
  </si>
  <si>
    <t>I just checked into the conversation. The backchannelly chaos of a tweet convo reps the fractured nar. of WR well. ;) #yearofulysses</t>
  </si>
  <si>
    <t>Fri, 16 Nov 2012 19:03:57 +0000</t>
  </si>
  <si>
    <t>http://a0.twimg.com/profile_images/1965141441/chun_li_third_strike_hd_by_steamboy33-d4u2r33small_normal.gif</t>
  </si>
  <si>
    <t>http://twitter.com/FauxbertAdondis/statuses/269516172934909952</t>
  </si>
  <si>
    <t>269515760626450433 </t>
  </si>
  <si>
    <t>#yearofulysses Parallactic views of parallax going on in WR!</t>
  </si>
  <si>
    <t>Fri, 16 Nov 2012 19:02:19 +0000</t>
  </si>
  <si>
    <t>http://twitter.com/CleoHanaway/statuses/269515760626450433</t>
  </si>
  <si>
    <t>269515707774017536 </t>
  </si>
  <si>
    <t>@jdrouin Yet church and state bracket the episode: Father Conmee and Viceroy. Does this privilege them in any way? #yearofulysses</t>
  </si>
  <si>
    <t>Fri, 16 Nov 2012 19:02:06 +0000</t>
  </si>
  <si>
    <t>269514871392051201</t>
  </si>
  <si>
    <t>http://twitter.com/eireprof/statuses/269515707774017536</t>
  </si>
  <si>
    <t>{"urls":[],"hashtags":[{"text":"yearofulysses","indices":[115,129]}],"user_mentions":[{"id":14687121,"name":"jdrouin","indices":[0,8],"screen_name":"jdrouin","id_str":"14687121"}]}</t>
  </si>
  <si>
    <t>269515487044571136 </t>
  </si>
  <si>
    <t>#yearofulysses Parallax as a why of conveying spatially? Parallax as different political perspectives? Different views?</t>
  </si>
  <si>
    <t>Fri, 16 Nov 2012 19:01:14 +0000</t>
  </si>
  <si>
    <t>http://twitter.com/CleoHanaway/statuses/269515487044571136</t>
  </si>
  <si>
    <t>269515315275239425 </t>
  </si>
  <si>
    <t>@alexbozikovic :-) No, we're discussing "Wandering Rocks" episode of #ulysses, as part of #yearofulysses project. Join us!</t>
  </si>
  <si>
    <t>Fri, 16 Nov 2012 19:00:33 +0000</t>
  </si>
  <si>
    <t>alexbozikovic</t>
  </si>
  <si>
    <t>269515121208999937</t>
  </si>
  <si>
    <t>http://twitter.com/jdrouin/statuses/269515315275239425</t>
  </si>
  <si>
    <t>{"urls":[],"hashtags":[{"text":"ulysses","indices":[69,77]},{"text":"yearofulysses","indices":[90,104]}],"user_mentions":[{"id":101781053,"name":"Alex Bozikovic","indices":[0,14],"screen_name":"alexbozikovic","id_str":"101781053"}]}</t>
  </si>
  <si>
    <t>269514871392051201 </t>
  </si>
  <si>
    <t>Political implication is that the Church and State have less authority in such a system of points of view. #yearofulysses</t>
  </si>
  <si>
    <t>Fri, 16 Nov 2012 18:58:47 +0000</t>
  </si>
  <si>
    <t>http://twitter.com/jdrouin/statuses/269514871392051201</t>
  </si>
  <si>
    <t>{"urls":[],"hashtags":[{"text":"yearofulysses","indices":[107,121]}],"user_mentions":[]}</t>
  </si>
  <si>
    <t>269514653233721344 </t>
  </si>
  <si>
    <t>Parallax as simultaneous observation from diff vantage points. Each presents  incomplete view of (reaction to) same event. #yearofulysses</t>
  </si>
  <si>
    <t>Fri, 16 Nov 2012 18:57:55 +0000</t>
  </si>
  <si>
    <t>http://twitter.com/jdrouin/statuses/269514653233721344</t>
  </si>
  <si>
    <t>269514398022901761 </t>
  </si>
  <si>
    <t>@susie_kenna @eireprof I suppose it could be both leveling and refraction. Which is where parallax comes in. #yearofulysses</t>
  </si>
  <si>
    <t>Fri, 16 Nov 2012 18:56:54 +0000</t>
  </si>
  <si>
    <t>269513995541684225</t>
  </si>
  <si>
    <t>http://twitter.com/jdrouin/statuses/269514398022901761</t>
  </si>
  <si>
    <t>{"urls":[],"hashtags":[{"text":"yearofulysses","indices":[109,123]}],"user_mentions":[{"id":722191736,"name":"Susie Kenna","indices":[0,12],"screen_name":"susie_kenna","id_str":"722191736"},{"id":219068817,"name":"Matt Schultz","indices":[13,22],"screen_name":"eireprof","id_str":"219068817"}]}</t>
  </si>
  <si>
    <t>269514317517434880 </t>
  </si>
  <si>
    <t>@jdrouin The implication for the reader is that we get some practice at combating the sort of self-deception Stephen suffers #yearofulysses</t>
  </si>
  <si>
    <t>Fri, 16 Nov 2012 18:56:35 +0000</t>
  </si>
  <si>
    <t>269513502459322368</t>
  </si>
  <si>
    <t>http://twitter.com/eireprof/statuses/269514317517434880</t>
  </si>
  <si>
    <t>{"urls":[],"hashtags":[{"text":"yearofulysses","indices":[125,139]}],"user_mentions":[{"id":14687121,"name":"jdrouin","indices":[0,8],"screen_name":"jdrouin","id_str":"14687121"}]}</t>
  </si>
  <si>
    <t>269514316305281024 </t>
  </si>
  <si>
    <t>@Yellworque @bobrbogle #yearofulysses Probably not 'adequate'. Useful, maybe! We learn the arm belongs to Molly when we go forward to ep 18.</t>
  </si>
  <si>
    <t>Fri, 16 Nov 2012 18:56:34 +0000</t>
  </si>
  <si>
    <t>269513112804278274</t>
  </si>
  <si>
    <t>http://twitter.com/CleoHanaway/statuses/269514316305281024</t>
  </si>
  <si>
    <t>{"urls":[],"hashtags":[{"text":"yearofulysses","indices":[23,37]}],"user_mentions":[{"id":220569034,"name":"Ronan Crowley","indices":[0,11],"screen_name":"Yellworque","id_str":"220569034"},{"id":606345587,"name":"Bob R Bogle","indices":[12,22],"screen_name":"BobRBogle","id_str":"606345587"}]}</t>
  </si>
  <si>
    <t>269513995541684225 </t>
  </si>
  <si>
    <t>#yearofulysses @jdrouin could you elaborate on this a little? Hi, Susie - Masters Student Tcd</t>
  </si>
  <si>
    <t>Fri, 16 Nov 2012 18:55:18 +0000</t>
  </si>
  <si>
    <t>http://twitter.com/susie_kenna/statuses/269513995541684225</t>
  </si>
  <si>
    <t>269513502459322368 </t>
  </si>
  <si>
    <t>The leveling of perspective could have political implications in colonial Ireland. #yearofulysses</t>
  </si>
  <si>
    <t>Fri, 16 Nov 2012 18:53:20 +0000</t>
  </si>
  <si>
    <t>http://twitter.com/jdrouin/statuses/269513502459322368</t>
  </si>
  <si>
    <t>{"urls":[],"hashtags":[{"text":"yearofulysses","indices":[83,97]}],"user_mentions":[]}</t>
  </si>
  <si>
    <t>269513466438639616 </t>
  </si>
  <si>
    <t>That verbatim (or near verbatim) quality is interesting though. How soon did films start quoting themselves? #yearofulysses</t>
  </si>
  <si>
    <t>Fri, 16 Nov 2012 18:53:12 +0000</t>
  </si>
  <si>
    <t>http://twitter.com/Yellworque/statuses/269513466438639616</t>
  </si>
  <si>
    <t>{"urls":[],"hashtags":[{"text":"yearofulysses","indices":[109,123]}],"user_mentions":[]}</t>
  </si>
  <si>
    <t>269513357768392705 </t>
  </si>
  <si>
    <t>Welcome, @patlockley. #yearofulysses</t>
  </si>
  <si>
    <t>Fri, 16 Nov 2012 18:52:46 +0000</t>
  </si>
  <si>
    <t>http://twitter.com/jdrouin/statuses/269513357768392705</t>
  </si>
  <si>
    <t>{"urls":[],"hashtags":[{"text":"yearofulysses","indices":[22,36]}],"user_mentions":[{"id":18833145,"name":"patlockley","indices":[9,20],"screen_name":"patlockley","id_str":"18833145"}]}</t>
  </si>
  <si>
    <t>269513180718448640 </t>
  </si>
  <si>
    <t>In other words, no single frame of reference has a final "say" in observing the events. #yearofulysses</t>
  </si>
  <si>
    <t>Fri, 16 Nov 2012 18:52:04 +0000</t>
  </si>
  <si>
    <t>http://twitter.com/jdrouin/statuses/269513180718448640</t>
  </si>
  <si>
    <t>269513161160409088 </t>
  </si>
  <si>
    <t>#yearofulysses Hello, I'm Pat. Coder for the James project and interested in "patterns" with Ulysses</t>
  </si>
  <si>
    <t>Fri, 16 Nov 2012 18:51:59 +0000</t>
  </si>
  <si>
    <t>http://twitter.com/patlockley/statuses/269513161160409088</t>
  </si>
  <si>
    <t>269513112804278274 </t>
  </si>
  <si>
    <t>@BobRBogle #yearofulysses We often reach for early film to understand WS. Is the flash ↔, @CleoHanaway, an adequate equivalent?</t>
  </si>
  <si>
    <t>Fri, 16 Nov 2012 18:51:48 +0000</t>
  </si>
  <si>
    <t>269511435023970304</t>
  </si>
  <si>
    <t>http://twitter.com/Yellworque/statuses/269513112804278274</t>
  </si>
  <si>
    <t>{"urls":[],"hashtags":[{"text":"yearofulysses","indices":[11,25]}],"user_mentions":[{"id":606345587,"name":"Bob R Bogle","indices":[0,10],"screen_name":"BobRBogle","id_str":"606345587"},{"id":550927407,"name":"Cleo Hanaway","indices":[90,102],"screen_name":"CleoHanaway","id_str":"550927407"}]}</t>
  </si>
  <si>
    <t>269512949461315587 </t>
  </si>
  <si>
    <t>One aspect of the intrusions (jump-cut, interpolation) is a de-privileging of point-of-view. #yearofulysses</t>
  </si>
  <si>
    <t>Fri, 16 Nov 2012 18:51:09 +0000</t>
  </si>
  <si>
    <t>http://twitter.com/jdrouin/statuses/269512949461315587</t>
  </si>
  <si>
    <t>{"urls":[],"hashtags":[{"text":"yearofulysses","indices":[93,107]}],"user_mentions":[]}</t>
  </si>
  <si>
    <t>269512532509720576 </t>
  </si>
  <si>
    <t>Welcome, @nickmimic. #yearofulysses</t>
  </si>
  <si>
    <t>Fri, 16 Nov 2012 18:49:29 +0000</t>
  </si>
  <si>
    <t>http://twitter.com/jdrouin/statuses/269512532509720576</t>
  </si>
  <si>
    <t>{"urls":[],"hashtags":[{"text":"yearofulysses","indices":[21,35]}],"user_mentions":[{"id":22225906,"name":"Nicholas Morris","indices":[9,19],"screen_name":"nickmimic","id_str":"22225906"}]}</t>
  </si>
  <si>
    <t>269512263659053056 </t>
  </si>
  <si>
    <t>Sorry a bit late. Nick Morris, PhD student at SUNY-Buffalo. #yearofulysses</t>
  </si>
  <si>
    <t>Fri, 16 Nov 2012 18:48:25 +0000</t>
  </si>
  <si>
    <t>http://twitter.com/nickmimic/statuses/269512263659053056</t>
  </si>
  <si>
    <t>269512128313061376 </t>
  </si>
  <si>
    <t>@Yellworque #yearofulysses Flashbacks and flashforwards, maybe (?)</t>
  </si>
  <si>
    <t>Fri, 16 Nov 2012 18:47:53 +0000</t>
  </si>
  <si>
    <t>269510794306265088</t>
  </si>
  <si>
    <t>http://twitter.com/CleoHanaway/statuses/269512128313061376</t>
  </si>
  <si>
    <t>269511435023970304 </t>
  </si>
  <si>
    <t>@Yellworque Not sure I follow you. #yearofulysses</t>
  </si>
  <si>
    <t>Fri, 16 Nov 2012 18:45:08 +0000</t>
  </si>
  <si>
    <t>http://twitter.com/BobRBogle/statuses/269511435023970304</t>
  </si>
  <si>
    <t>{"urls":[],"hashtags":[{"text":"yearofulysses","indices":[35,49]}],"user_mentions":[{"id":220569034,"name":"Ronan Crowley","indices":[0,11],"screen_name":"Yellworque","id_str":"220569034"}]}</t>
  </si>
  <si>
    <t>269511404162252800 </t>
  </si>
  <si>
    <t>@GhostProf @jdrouin @bobrbogle #yearofulysses Early film makers from 1900-onwards were attaching cameras to moving vehicles.</t>
  </si>
  <si>
    <t>Fri, 16 Nov 2012 18:45:00 +0000</t>
  </si>
  <si>
    <t>269510399571939328</t>
  </si>
  <si>
    <t>http://twitter.com/CleoHanaway/statuses/269511404162252800</t>
  </si>
  <si>
    <t>{"urls":[],"hashtags":[{"text":"yearofulysses","indices":[31,45]}],"user_mentions":[{"id":213863609,"name":"Stephen Ross","indices":[0,10],"screen_name":"GhostProf","id_str":"213863609"},{"id":14687121,"name":"jdrouin","indices":[11,19],"screen_name":"jdrouin","id_str":"14687121"},{"id":606345587,"name":"Bob R Bogle","indices":[20,30],"screen_name":"BobRBogle","id_str":"606345587"}]}</t>
  </si>
  <si>
    <t>269511158220861440 </t>
  </si>
  <si>
    <t>#yearofulysses Yes, seems more tracking than jumping. Continuous motion.</t>
  </si>
  <si>
    <t>Fri, 16 Nov 2012 18:44:02 +0000</t>
  </si>
  <si>
    <t>http://twitter.com/BobRBogle/statuses/269511158220861440</t>
  </si>
  <si>
    <t>269511096434569218 </t>
  </si>
  <si>
    <t>eetempleton</t>
  </si>
  <si>
    <t>RT @GhostProf: #ulysses twitter chat on NOW. #yearofulysses with @jdrouin</t>
  </si>
  <si>
    <t>Fri, 16 Nov 2012 18:43:47 +0000</t>
  </si>
  <si>
    <t>http://a0.twimg.com/profile_images/810368794/s2519354_39612762_5502_normal.jpg</t>
  </si>
  <si>
    <t>http://twitter.com/eetempleton/statuses/269511096434569218</t>
  </si>
  <si>
    <t>{"urls":[],"hashtags":[{"text":"ulysses","indices":[15,23]},{"text":"yearofulysses","indices":[45,59]}],"user_mentions":[{"id":213863609,"name":"Stephen Ross","indices":[3,13],"screen_name":"GhostProf","id_str":"213863609"},{"id":14687121,"name":"jdrouin","indices":[65,73],"screen_name":"jdrouin","id_str":"14687121"}]}</t>
  </si>
  <si>
    <t>269510794306265088 </t>
  </si>
  <si>
    <t>#yearofulysses Can the filmic comparison account for the interpolations?</t>
  </si>
  <si>
    <t>Fri, 16 Nov 2012 18:42:35 +0000</t>
  </si>
  <si>
    <t>http://twitter.com/Yellworque/statuses/269510794306265088</t>
  </si>
  <si>
    <t>269510403069984768 </t>
  </si>
  <si>
    <t>Perhaps we can think about meaning? How do paradigmatic aberrance or cinematic technique apply to WR content? #yearofulysses</t>
  </si>
  <si>
    <t>Fri, 16 Nov 2012 18:41:02 +0000</t>
  </si>
  <si>
    <t>http://twitter.com/jdrouin/statuses/269510403069984768</t>
  </si>
  <si>
    <t>269510399571939328 </t>
  </si>
  <si>
    <t>.@jdrouin .@bobrbogle #yearofulysses What about the tracking shot? Was that possible by 1922 or cameras still fixed?</t>
  </si>
  <si>
    <t>Fri, 16 Nov 2012 18:41:01 +0000</t>
  </si>
  <si>
    <t>269509566008545281</t>
  </si>
  <si>
    <t>http://twitter.com/GhostProf/statuses/269510399571939328</t>
  </si>
  <si>
    <t>{"urls":[],"hashtags":[{"text":"yearofulysses","indices":[22,36]}],"user_mentions":[{"id":14687121,"name":"jdrouin","indices":[1,9],"screen_name":"jdrouin","id_str":"14687121"},{"id":606345587,"name":"Bob R Bogle","indices":[11,21],"screen_name":"BobRBogle","id_str":"606345587"}]}</t>
  </si>
  <si>
    <t>269509861287534593 </t>
  </si>
  <si>
    <t>#yearofulysses I've always thought it mattered that the WR in Odyssey is the way Odyss doesnt go. The ch in #ulysses is the path not taken.</t>
  </si>
  <si>
    <t>Fri, 16 Nov 2012 18:38:52 +0000</t>
  </si>
  <si>
    <t>http://twitter.com/GhostProf/statuses/269509861287534593</t>
  </si>
  <si>
    <t>{"urls":[],"hashtags":[{"text":"yearofulysses","indices":[0,14]},{"text":"ulysses","indices":[108,116]}],"user_mentions":[]}</t>
  </si>
  <si>
    <t>269509737383600128 </t>
  </si>
  <si>
    <t>#yearofulysses Through space, and also picking around in different minds.</t>
  </si>
  <si>
    <t>Fri, 16 Nov 2012 18:38:23 +0000</t>
  </si>
  <si>
    <t>http://twitter.com/BobRBogle/statuses/269509737383600128</t>
  </si>
  <si>
    <t>269509566008545281 </t>
  </si>
  <si>
    <t>@BobRBogle Cinematic jump-cut is often associated with WR. #Joyce predicted many things, incl #TheMatrix and The #Beatles! #yearofulysses</t>
  </si>
  <si>
    <t>Fri, 16 Nov 2012 18:37:42 +0000</t>
  </si>
  <si>
    <t>269508004905377792</t>
  </si>
  <si>
    <t>http://twitter.com/jdrouin/statuses/269509566008545281</t>
  </si>
  <si>
    <t>{"urls":[],"hashtags":[{"text":"Joyce","indices":[59,65]},{"text":"TheMatrix","indices":[94,104]},{"text":"Beatles","indices":[113,121]},{"text":"yearofulysses","indices":[123,137]}],"user_mentions":[{"id":606345587,"name":"Bob R Bogle","indices":[0,10],"screen_name":"BobRBogle","id_str":"606345587"}]}</t>
  </si>
  <si>
    <t>269509136411148288 </t>
  </si>
  <si>
    <t>@BobRBogle #yearofulysses Like The Matrix link! I've thought about WR and early film - esp. films that simulate movement through space.</t>
  </si>
  <si>
    <t>Fri, 16 Nov 2012 18:36:00 +0000</t>
  </si>
  <si>
    <t>http://twitter.com/CleoHanaway/statuses/269509136411148288</t>
  </si>
  <si>
    <t>269509091393667072 </t>
  </si>
  <si>
    <t>#yearofulysses Just back from class. What did I miss?</t>
  </si>
  <si>
    <t>Fri, 16 Nov 2012 18:35:49 +0000</t>
  </si>
  <si>
    <t>http://twitter.com/GhostProf/statuses/269509091393667072</t>
  </si>
  <si>
    <t>269509021587873792 </t>
  </si>
  <si>
    <t>#ulysses twitter chat on NOW. #yearofulysses with @jdrouin</t>
  </si>
  <si>
    <t>Fri, 16 Nov 2012 18:35:32 +0000</t>
  </si>
  <si>
    <t>http://twitter.com/GhostProf/statuses/269509021587873792</t>
  </si>
  <si>
    <t>{"urls":[],"hashtags":[{"text":"ulysses","indices":[0,8]},{"text":"yearofulysses","indices":[30,44]}],"user_mentions":[{"id":14687121,"name":"jdrouin","indices":[50,58],"screen_name":"jdrouin","id_str":"14687121"}]}</t>
  </si>
  <si>
    <t>269508494879760384 </t>
  </si>
  <si>
    <t>For those just tuning in, this is a chat re: "Wandering Rocks" episode of #joyce 's Ulysses, using the hashtag #yearofulysses</t>
  </si>
  <si>
    <t>Fri, 16 Nov 2012 18:33:27 +0000</t>
  </si>
  <si>
    <t>http://twitter.com/jdrouin/statuses/269508494879760384</t>
  </si>
  <si>
    <t>{"urls":[],"hashtags":[{"text":"joyce","indices":[74,80]},{"text":"yearofulysses","indices":[111,125]}],"user_mentions":[]}</t>
  </si>
  <si>
    <t>269508147176161281 </t>
  </si>
  <si>
    <t>Welcome @susie_kenna. #yearofulysses</t>
  </si>
  <si>
    <t>Fri, 16 Nov 2012 18:32:04 +0000</t>
  </si>
  <si>
    <t>http://twitter.com/jdrouin/statuses/269508147176161281</t>
  </si>
  <si>
    <t>{"urls":[],"hashtags":[{"text":"yearofulysses","indices":[22,36]}],"user_mentions":[{"id":722191736,"name":"Susie Kenna","indices":[8,20],"screen_name":"susie_kenna","id_str":"722191736"}]}</t>
  </si>
  <si>
    <t>269508004905377792 </t>
  </si>
  <si>
    <t>#yearofulysses With the cameras in constant motion I've suggested in a way it anticipated bullettime in #TheMatrix!</t>
  </si>
  <si>
    <t>Fri, 16 Nov 2012 18:31:30 +0000</t>
  </si>
  <si>
    <t>http://twitter.com/BobRBogle/statuses/269508004905377792</t>
  </si>
  <si>
    <t>{"urls":[],"hashtags":[{"text":"yearofulysses","indices":[0,14]},{"text":"TheMatrix","indices":[104,114]}],"user_mentions":[]}</t>
  </si>
  <si>
    <t>269507849196011522 </t>
  </si>
  <si>
    <t>@patlockley 'Wandering Rocks' - tenth episode of Ulysses. Join me, Ronan, and others for a Ulysses twitter chat NOW at #yearofulysses</t>
  </si>
  <si>
    <t>Fri, 16 Nov 2012 18:30:53 +0000</t>
  </si>
  <si>
    <t>269507040056078336</t>
  </si>
  <si>
    <t>http://twitter.com/CleoHanaway/statuses/269507849196011522</t>
  </si>
  <si>
    <t>{"urls":[],"hashtags":[{"text":"yearofulysses","indices":[119,133]}],"user_mentions":[{"id":18833145,"name":"patlockley","indices":[0,11],"screen_name":"patlockley","id_str":"18833145"}]}</t>
  </si>
  <si>
    <t>269507457833914368 </t>
  </si>
  <si>
    <t>#yearofulysses I see WR as extremely cinematic w multiple cameras capturing the same shot, possibly influenced by JJ's own cinema Xperience.</t>
  </si>
  <si>
    <t>Fri, 16 Nov 2012 18:29:19 +0000</t>
  </si>
  <si>
    <t>http://twitter.com/BobRBogle/statuses/269507457833914368</t>
  </si>
  <si>
    <t>269507109161410560 </t>
  </si>
  <si>
    <t>WR is a chapter of interesting aberrances generally. Interior monologue for minor characters, non-Homeric paradigm, etc. #yearofulysses</t>
  </si>
  <si>
    <t>Fri, 16 Nov 2012 18:27:56 +0000</t>
  </si>
  <si>
    <t>http://twitter.com/jdrouin/statuses/269507109161410560</t>
  </si>
  <si>
    <t>269506586660184064 </t>
  </si>
  <si>
    <t>Welcome @Yellworque (Ronan) #yearofulysses (ooops)</t>
  </si>
  <si>
    <t>Fri, 16 Nov 2012 18:25:52 +0000</t>
  </si>
  <si>
    <t>http://twitter.com/jdrouin/statuses/269506586660184064</t>
  </si>
  <si>
    <t>{"urls":[],"hashtags":[{"text":"yearofulysses","indices":[28,42]}],"user_mentions":[{"id":220569034,"name":"Ronan Crowley","indices":[8,19],"screen_name":"Yellworque","id_str":"220569034"}]}</t>
  </si>
  <si>
    <t>269506513226321921 </t>
  </si>
  <si>
    <t>#yearofulysses How useful do we find the Odyssey / mythic method here? (And hence, more generally in U?)</t>
  </si>
  <si>
    <t>Fri, 16 Nov 2012 18:25:34 +0000</t>
  </si>
  <si>
    <t>http://twitter.com/Yellworque/statuses/269506513226321921</t>
  </si>
  <si>
    <t>269506394217123840 </t>
  </si>
  <si>
    <t>#yearofulysses Maybe Joyce is suggesting that, just because the Odyssey's hero didn't take the WR path, it doesn't make it worthless...</t>
  </si>
  <si>
    <t>Fri, 16 Nov 2012 18:25:06 +0000</t>
  </si>
  <si>
    <t>http://twitter.com/CleoHanaway/statuses/269506394217123840</t>
  </si>
  <si>
    <t>269506375745425410 </t>
  </si>
  <si>
    <t>@BobRBogle Agreed. The wandering and perspective shifts are a "shuffling of the deck" for the following episodes. #yearofulysses</t>
  </si>
  <si>
    <t>Fri, 16 Nov 2012 18:25:01 +0000</t>
  </si>
  <si>
    <t>269505648117575680</t>
  </si>
  <si>
    <t>http://twitter.com/jdrouin/statuses/269506375745425410</t>
  </si>
  <si>
    <t>{"urls":[],"hashtags":[{"text":"yearofulysses","indices":[114,128]}],"user_mentions":[{"id":606345587,"name":"Bob R Bogle","indices":[0,10],"screen_name":"BobRBogle","id_str":"606345587"}]}</t>
  </si>
  <si>
    <t>269506280681512960 </t>
  </si>
  <si>
    <t>#yearofulysses #Joyce isn't retelling #Homer but using #Odyssey as an architectural guide or informant for his own artistic construction.</t>
  </si>
  <si>
    <t>Fri, 16 Nov 2012 18:24:39 +0000</t>
  </si>
  <si>
    <t>http://twitter.com/BobRBogle/statuses/269506280681512960</t>
  </si>
  <si>
    <t>{"urls":[],"hashtags":[{"text":"yearofulysses","indices":[0,14]},{"text":"Joyce","indices":[15,21]},{"text":"Homer","indices":[38,44]},{"text":"Odyssey","indices":[55,63]}],"user_mentions":[]}</t>
  </si>
  <si>
    <t>269506048874934272 </t>
  </si>
  <si>
    <t>#yearofulysses Also the episode in which interior monologue goes wandering.</t>
  </si>
  <si>
    <t>Fri, 16 Nov 2012 18:23:43 +0000</t>
  </si>
  <si>
    <t>http://twitter.com/Yellworque/statuses/269506048874934272</t>
  </si>
  <si>
    <t>269505648117575680 </t>
  </si>
  <si>
    <t>#yearofulysses Precisely because the wandering aspect allows the fracturing of POV which achieves the hinge-effect, I'd say.</t>
  </si>
  <si>
    <t>Fri, 16 Nov 2012 18:22:08 +0000</t>
  </si>
  <si>
    <t>http://twitter.com/BobRBogle/statuses/269505648117575680</t>
  </si>
  <si>
    <t>269505549094248448 </t>
  </si>
  <si>
    <t>WR is chapter 10 of 18. The title refers to a mythical maritime danger in the Bosporus, which wasn't part of the Odyssey. #yearofulysses</t>
  </si>
  <si>
    <t>Fri, 16 Nov 2012 18:21:44 +0000</t>
  </si>
  <si>
    <t>http://twitter.com/jdrouin/statuses/269505549094248448</t>
  </si>
  <si>
    <t>269505440340119552 </t>
  </si>
  <si>
    <t>.@jdrouin's "Wandering Rocks" chat is off! Feel free to jump in using the #yearofulysses hashtag.</t>
  </si>
  <si>
    <t>Fri, 16 Nov 2012 18:21:18 +0000</t>
  </si>
  <si>
    <t>http://twitter.com/mvp1922/statuses/269505440340119552</t>
  </si>
  <si>
    <t>{"urls":[],"hashtags":[{"text":"yearofulysses","indices":[74,88]}],"user_mentions":[{"id":14687121,"name":"jdrouin","indices":[1,9],"screen_name":"jdrouin","id_str":"14687121"}]}</t>
  </si>
  <si>
    <t>269505264460374017 </t>
  </si>
  <si>
    <t>Yes, as @BobRBogle points out, WR is a turning point from a consistent style to new styles in each succeeding episode. #yearofulysses</t>
  </si>
  <si>
    <t>Fri, 16 Nov 2012 18:20:36 +0000</t>
  </si>
  <si>
    <t>http://twitter.com/jdrouin/statuses/269505264460374017</t>
  </si>
  <si>
    <t>{"urls":[],"hashtags":[{"text":"yearofulysses","indices":[119,133]}],"user_mentions":[{"id":606345587,"name":"Bob R Bogle","indices":[8,18],"screen_name":"BobRBogle","id_str":"606345587"}]}</t>
  </si>
  <si>
    <t>269505077641875456 </t>
  </si>
  <si>
    <t>@BobRBogle #yearofulysses Yes - on that subject... Why does Joyce include 'WR' while Homer left it unexplored?</t>
  </si>
  <si>
    <t>Fri, 16 Nov 2012 18:19:52 +0000</t>
  </si>
  <si>
    <t>269504336671961088</t>
  </si>
  <si>
    <t>http://twitter.com/CleoHanaway/statuses/269505077641875456</t>
  </si>
  <si>
    <t>269504798620016641 </t>
  </si>
  <si>
    <t>#yearofulysses I'd say this episode is the pivot of the book; the hinge. Afterwards the novel turns into something other than it's been.</t>
  </si>
  <si>
    <t>Fri, 16 Nov 2012 18:18:45 +0000</t>
  </si>
  <si>
    <t>http://twitter.com/BobRBogle/statuses/269504798620016641</t>
  </si>
  <si>
    <t>269504791795879936 </t>
  </si>
  <si>
    <t>@BobRBogle Good point. For any readers who might be less familiar with "Wandering Rocks," perhaps we should introduce it. #yearofulysses</t>
  </si>
  <si>
    <t>Fri, 16 Nov 2012 18:18:44 +0000</t>
  </si>
  <si>
    <t>http://twitter.com/jdrouin/statuses/269504791795879936</t>
  </si>
  <si>
    <t>{"urls":[],"hashtags":[{"text":"yearofulysses","indices":[122,136]}],"user_mentions":[{"id":606345587,"name":"Bob R Bogle","indices":[0,10],"screen_name":"BobRBogle","id_str":"606345587"}]}</t>
  </si>
  <si>
    <t>269504336671961088 </t>
  </si>
  <si>
    <t>#yearofulysses I'd start with a broader view. What's the function of #WanderingRocks in the novel #Ulysses?</t>
  </si>
  <si>
    <t>Fri, 16 Nov 2012 18:16:55 +0000</t>
  </si>
  <si>
    <t>http://twitter.com/BobRBogle/statuses/269504336671961088</t>
  </si>
  <si>
    <t>{"urls":[],"hashtags":[{"text":"yearofulysses","indices":[0,14]},{"text":"WanderingRocks","indices":[69,84]},{"text":"Ulysses","indices":[98,106]}],"user_mentions":[]}</t>
  </si>
  <si>
    <t>269504105435787264 </t>
  </si>
  <si>
    <t>@eireprof Yes. The viceroy also perceives a lot of inattention and some mockery. #yearofulysses</t>
  </si>
  <si>
    <t>Fri, 16 Nov 2012 18:16:00 +0000</t>
  </si>
  <si>
    <t>269503864493977601</t>
  </si>
  <si>
    <t>http://twitter.com/jdrouin/statuses/269504105435787264</t>
  </si>
  <si>
    <t>{"urls":[],"hashtags":[{"text":"yearofulysses","indices":[81,95]}],"user_mentions":[{"id":219068817,"name":"Matt Schultz","indices":[0,9],"screen_name":"eireprof","id_str":"219068817"}]}</t>
  </si>
  <si>
    <t>269503864493977601 </t>
  </si>
  <si>
    <t>@jdrouin perhaps, but also perhaps less: the viceroy, after all, gets no interior monologue #yearofulysses</t>
  </si>
  <si>
    <t>Fri, 16 Nov 2012 18:15:03 +0000</t>
  </si>
  <si>
    <t>269503551439515648</t>
  </si>
  <si>
    <t>http://twitter.com/eireprof/statuses/269503864493977601</t>
  </si>
  <si>
    <t>{"urls":[],"hashtags":[{"text":"yearofulysses","indices":[92,106]}],"user_mentions":[{"id":14687121,"name":"jdrouin","indices":[0,8],"screen_name":"jdrouin","id_str":"14687121"}]}</t>
  </si>
  <si>
    <t>269503551439515648 </t>
  </si>
  <si>
    <t>@eireprof Is Joyce telling us that the imperial point of view has a more powerful influence than is normally seen? #yearofulysses</t>
  </si>
  <si>
    <t>Fri, 16 Nov 2012 18:13:48 +0000</t>
  </si>
  <si>
    <t>http://twitter.com/jdrouin/statuses/269503551439515648</t>
  </si>
  <si>
    <t>{"urls":[],"hashtags":[{"text":"yearofulysses","indices":[115,129]}],"user_mentions":[{"id":219068817,"name":"Matt Schultz","indices":[0,9],"screen_name":"eireprof","id_str":"219068817"}]}</t>
  </si>
  <si>
    <t>269503354655346688 </t>
  </si>
  <si>
    <t>@eireprof If the POV comes to embody a protagonist/minor characters split, then what of the final "summary" by the cavalcade? #yearofulysses</t>
  </si>
  <si>
    <t>Fri, 16 Nov 2012 18:13:01 +0000</t>
  </si>
  <si>
    <t>http://twitter.com/jdrouin/statuses/269503354655346688</t>
  </si>
  <si>
    <t>{"urls":[],"hashtags":[{"text":"yearofulysses","indices":[126,140]}],"user_mentions":[{"id":219068817,"name":"Matt Schultz","indices":[0,9],"screen_name":"eireprof","id_str":"219068817"}]}</t>
  </si>
  <si>
    <t>269502811274874881 </t>
  </si>
  <si>
    <t>Welcome, @BobRBogle. #yearofulysses</t>
  </si>
  <si>
    <t>Fri, 16 Nov 2012 18:10:51 +0000</t>
  </si>
  <si>
    <t>http://twitter.com/jdrouin/statuses/269502811274874881</t>
  </si>
  <si>
    <t>{"urls":[],"hashtags":[{"text":"yearofulysses","indices":[21,35]}],"user_mentions":[{"id":606345587,"name":"Bob R Bogle","indices":[9,19],"screen_name":"BobRBogle","id_str":"606345587"}]}</t>
  </si>
  <si>
    <t>269502418256019456 </t>
  </si>
  <si>
    <t>@eireprof Yes - we don't just get 2 views, but many. We see Dublin from a variety of perspectives. #yearofulysses</t>
  </si>
  <si>
    <t>Fri, 16 Nov 2012 18:09:18 +0000</t>
  </si>
  <si>
    <t>269501584440950784</t>
  </si>
  <si>
    <t>http://twitter.com/CleoHanaway/statuses/269502418256019456</t>
  </si>
  <si>
    <t>{"urls":[],"hashtags":[{"text":"yearofulysses","indices":[99,113]}],"user_mentions":[{"id":219068817,"name":"Matt Schultz","indices":[0,9],"screen_name":"eireprof","id_str":"219068817"}]}</t>
  </si>
  <si>
    <t>269502300907786240 </t>
  </si>
  <si>
    <t>#yearofulysses Bob. Writer. #Ulysses addict.</t>
  </si>
  <si>
    <t>Fri, 16 Nov 2012 18:08:50 +0000</t>
  </si>
  <si>
    <t>http://twitter.com/BobRBogle/statuses/269502300907786240</t>
  </si>
  <si>
    <t>{"urls":[],"hashtags":[{"text":"yearofulysses","indices":[0,14]},{"text":"Ulysses","indices":[28,36]}],"user_mentions":[]}</t>
  </si>
  <si>
    <t>269502063266910209 </t>
  </si>
  <si>
    <t>Interesting observation, @eireprof. Can you say a little more? #yearofulysses</t>
  </si>
  <si>
    <t>Fri, 16 Nov 2012 18:07:53 +0000</t>
  </si>
  <si>
    <t>http://twitter.com/jdrouin/statuses/269502063266910209</t>
  </si>
  <si>
    <t>{"urls":[],"hashtags":[{"text":"yearofulysses","indices":[63,77]}],"user_mentions":[{"id":219068817,"name":"Matt Schultz","indices":[25,34],"screen_name":"eireprof","id_str":"219068817"}]}</t>
  </si>
  <si>
    <t>269501772559679488 </t>
  </si>
  <si>
    <t>Welcome @CleoHanaway (congrats on submitting your thesis!) and @eireprof. Any others who join in later, please say hello. #yearofulysses</t>
  </si>
  <si>
    <t>Fri, 16 Nov 2012 18:06:44 +0000</t>
  </si>
  <si>
    <t>http://twitter.com/jdrouin/statuses/269501772559679488</t>
  </si>
  <si>
    <t>{"urls":[],"hashtags":[{"text":"yearofulysses","indices":[122,136]}],"user_mentions":[{"id":550927407,"name":"Cleo Hanaway","indices":[8,20],"screen_name":"CleoHanaway","id_str":"550927407"},{"id":219068817,"name":"Matt Schultz","indices":[63,72],"screen_name":"eireprof","id_str":"219068817"}]}</t>
  </si>
  <si>
    <t>269501584440950784 </t>
  </si>
  <si>
    <t>Parallax becomes less Stephen/Bloom and more Protagonists/Minor Characters. #yearofulysses</t>
  </si>
  <si>
    <t>Fri, 16 Nov 2012 18:05:59 +0000</t>
  </si>
  <si>
    <t>http://twitter.com/eireprof/statuses/269501584440950784</t>
  </si>
  <si>
    <t>{"urls":[],"hashtags":[{"text":"yearofulysses","indices":[76,90]}],"user_mentions":[]}</t>
  </si>
  <si>
    <t>269501423509721088 </t>
  </si>
  <si>
    <t>I'm Matt, I teach Joyce and write about his responses to cultural imperialism #yearofulysses (and I'm off to a meeting in a few minutes)</t>
  </si>
  <si>
    <t>Fri, 16 Nov 2012 18:05:21 +0000</t>
  </si>
  <si>
    <t>http://twitter.com/eireprof/statuses/269501423509721088</t>
  </si>
  <si>
    <t>{"urls":[],"hashtags":[{"text":"yearofulysses","indices":[78,92]}],"user_mentions":[]}</t>
  </si>
  <si>
    <t>269501230387175424 </t>
  </si>
  <si>
    <t>#yearofulysses I'm Cleo - a just-submitted PhD student from Oxford, UK. Looking forward to some parallactic wanderings! @jdrouin</t>
  </si>
  <si>
    <t>Fri, 16 Nov 2012 18:04:35 +0000</t>
  </si>
  <si>
    <t>http://twitter.com/CleoHanaway/statuses/269501230387175424</t>
  </si>
  <si>
    <t>{"urls":[],"hashtags":[{"text":"yearofulysses","indices":[0,14]}],"user_mentions":[{"id":14687121,"name":"jdrouin","indices":[120,128],"screen_name":"jdrouin","id_str":"14687121"}]}</t>
  </si>
  <si>
    <t>269500973574156288 </t>
  </si>
  <si>
    <t>And remember to use the #yearofulysses hashtag, or we won't be able to see each other's posts!</t>
  </si>
  <si>
    <t>Fri, 16 Nov 2012 18:03:33 +0000</t>
  </si>
  <si>
    <t>http://twitter.com/jdrouin/statuses/269500973574156288</t>
  </si>
  <si>
    <t>{"urls":[],"hashtags":[{"text":"yearofulysses","indices":[24,38]}],"user_mentions":[]}</t>
  </si>
  <si>
    <t>269500665607368704 </t>
  </si>
  <si>
    <t>Would any #yearofulysses participants please briefly introduce themselves and their interests in #joyce?</t>
  </si>
  <si>
    <t>Fri, 16 Nov 2012 18:02:20 +0000</t>
  </si>
  <si>
    <t>http://twitter.com/jdrouin/statuses/269500665607368704</t>
  </si>
  <si>
    <t>{"urls":[],"hashtags":[{"text":"yearofulysses","indices":[10,24]},{"text":"joyce","indices":[97,103]}],"user_mentions":[]}</t>
  </si>
  <si>
    <t>269500219379552256 </t>
  </si>
  <si>
    <t>Welcome to this edition of #yearofulysses. I'm Jeff, your moderator &amp;amp; fellow Wandering Rock in discussing the "Wandering Rocks" episode.</t>
  </si>
  <si>
    <t>Fri, 16 Nov 2012 18:00:34 +0000</t>
  </si>
  <si>
    <t>http://twitter.com/jdrouin/statuses/269500219379552256</t>
  </si>
  <si>
    <t>{"urls":[],"hashtags":[{"text":"yearofulysses","indices":[27,41]}],"user_mentions":[]}</t>
  </si>
  <si>
    <t>269499582860365824 </t>
  </si>
  <si>
    <t>Good luck, and keep your rudder clear! #yearofulysses</t>
  </si>
  <si>
    <t>Fri, 16 Nov 2012 17:58:02 +0000</t>
  </si>
  <si>
    <t>http://twitter.com/jdrouin/statuses/269499582860365824</t>
  </si>
  <si>
    <t>269499262470086656 </t>
  </si>
  <si>
    <t>@jdrouin #yearofulysses : I'll be here around 10:30. I got to wander some rocks.</t>
  </si>
  <si>
    <t>Fri, 16 Nov 2012 17:56:45 +0000</t>
  </si>
  <si>
    <t>269498142225997826</t>
  </si>
  <si>
    <t>http://twitter.com/jmhuculak/statuses/269499262470086656</t>
  </si>
  <si>
    <t>269498142225997826 </t>
  </si>
  <si>
    <t>@eireprof Thanks. The chat will last 2 hours, until 3PM EST, so feel free to join us later if you can. #yearofulysses</t>
  </si>
  <si>
    <t>Fri, 16 Nov 2012 17:52:18 +0000</t>
  </si>
  <si>
    <t>269497851153874945</t>
  </si>
  <si>
    <t>http://twitter.com/jdrouin/statuses/269498142225997826</t>
  </si>
  <si>
    <t>{"urls":[],"hashtags":[{"text":"yearofulysses","indices":[103,117]}],"user_mentions":[{"id":219068817,"name":"Matt Schultz","indices":[0,9],"screen_name":"eireprof","id_str":"219068817"}]}</t>
  </si>
  <si>
    <t>269496656058281987 </t>
  </si>
  <si>
    <t>It's Friday, I'm caffeinated, and am wearing sunglasses: let's do this thing (15 mins) #yearofulysses</t>
  </si>
  <si>
    <t>Fri, 16 Nov 2012 17:46:24 +0000</t>
  </si>
  <si>
    <t>http://twitter.com/jdrouin/statuses/269496656058281987</t>
  </si>
  <si>
    <t>269496351757312000 </t>
  </si>
  <si>
    <t>RT @earth2steve: Chat coming up shortly on #Ulysses 'Wandering Rocks' episode: hashtag #yearofulysses @2lysses #Joyce</t>
  </si>
  <si>
    <t>Fri, 16 Nov 2012 17:45:11 +0000</t>
  </si>
  <si>
    <t>http://twitter.com/CleoHanaway/statuses/269496351757312000</t>
  </si>
  <si>
    <t>{"urls":[],"hashtags":[{"text":"Ulysses","indices":[43,51]},{"text":"yearofulysses","indices":[87,101]},{"text":"Joyce","indices":[111,117]}],"user_mentions":[{"id":81183736,"name":"Steve Cole","indices":[3,15],"screen_name":"earth2steve","id_str":"81183736"},{"id":234198763,"name":"James Joyce","indices":[102,110],"screen_name":"2lysses","id_str":"234198763"}]}</t>
  </si>
  <si>
    <t>269493131391680512 </t>
  </si>
  <si>
    <t>don't forget about our #yearofulysses twitter chat today at 10amPST. @jdrouin will be talking about Wandering Rocks.</t>
  </si>
  <si>
    <t>Fri, 16 Nov 2012 17:32:24 +0000</t>
  </si>
  <si>
    <t>http://twitter.com/jmhuculak/statuses/269493131391680512</t>
  </si>
  <si>
    <t>{"urls":[],"hashtags":[{"text":"yearofulysses","indices":[23,37]}],"user_mentions":[{"id":14687121,"name":"jdrouin","indices":[69,77],"screen_name":"jdrouin","id_str":"14687121"}]}</t>
  </si>
  <si>
    <t>269489371323985920 </t>
  </si>
  <si>
    <t>RT @jdrouin: Preparing topics and questions that might come up in #yearofulysses "Wandering Rocks" discussion, right here at 10AM PST / 1PM EST / 6PM GMT</t>
  </si>
  <si>
    <t>Fri, 16 Nov 2012 17:17:27 +0000</t>
  </si>
  <si>
    <t>http://twitter.com/mvp1922/statuses/269489371323985920</t>
  </si>
  <si>
    <t>{"urls":[],"hashtags":[{"text":"yearofulysses","indices":[66,80]}],"user_mentions":[{"id":14687121,"name":"jdrouin","indices":[3,11],"screen_name":"jdrouin","id_str":"14687121"}]}</t>
  </si>
  <si>
    <t>269487297102241792 </t>
  </si>
  <si>
    <t>Fri, 16 Nov 2012 17:09:13 +0000</t>
  </si>
  <si>
    <t>http://twitter.com/GhostProf/statuses/269487297102241792</t>
  </si>
  <si>
    <t>269487115031687168 </t>
  </si>
  <si>
    <t>RT @mvp1922: The countdown is on! One hour until @jdrouin's #yearofulysses chat on "Wandering Rocks" at 10 am PST / 1 pm EST.</t>
  </si>
  <si>
    <t>Fri, 16 Nov 2012 17:08:29 +0000</t>
  </si>
  <si>
    <t>http://twitter.com/GhostProf/statuses/269487115031687168</t>
  </si>
  <si>
    <t>{"urls":[],"hashtags":[{"text":"yearofulysses","indices":[60,74]}],"user_mentions":[{"id":591539889,"name":"Modernist Versions","indices":[3,11],"screen_name":"mvp1922","id_str":"591539889"},{"id":14687121,"name":"jdrouin","indices":[49,57],"screen_name":"jdrouin","id_str":"14687121"}]}</t>
  </si>
  <si>
    <t>269485736431071233 </t>
  </si>
  <si>
    <t>Fri, 16 Nov 2012 17:03:01 +0000</t>
  </si>
  <si>
    <t>http://twitter.com/2lysses/statuses/269485736431071233</t>
  </si>
  <si>
    <t>269485567614537730 </t>
  </si>
  <si>
    <t>The countdown is on! One hour until @jdrouin's #yearofulysses chat on "Wandering Rocks" at 10 am PST / 1 pm EST.</t>
  </si>
  <si>
    <t>Fri, 16 Nov 2012 17:02:20 +0000</t>
  </si>
  <si>
    <t>http://twitter.com/mvp1922/statuses/269485567614537730</t>
  </si>
  <si>
    <t>{"urls":[],"hashtags":[{"text":"yearofulysses","indices":[47,61]}],"user_mentions":[{"id":14687121,"name":"jdrouin","indices":[36,44],"screen_name":"jdrouin","id_str":"14687121"}]}</t>
  </si>
  <si>
    <t>269485402631569408 </t>
  </si>
  <si>
    <t>Preparing topics and questions that might come up in #yearofulysses "Wandering Rocks" discussion, right here at 10AM PST / 1PM EST / 6PM GMT</t>
  </si>
  <si>
    <t>Fri, 16 Nov 2012 17:01:41 +0000</t>
  </si>
  <si>
    <t>http://twitter.com/jdrouin/statuses/269485402631569408</t>
  </si>
  <si>
    <t>{"urls":[],"hashtags":[{"text":"yearofulysses","indices":[53,67]}],"user_mentions":[]}</t>
  </si>
  <si>
    <t>269484856025706496 </t>
  </si>
  <si>
    <t>Fri, 16 Nov 2012 16:59:31 +0000</t>
  </si>
  <si>
    <t>http://twitter.com/2lysses/statuses/269484856025706496</t>
  </si>
  <si>
    <t>269479772000759808 </t>
  </si>
  <si>
    <t>Fri, 16 Nov 2012 16:39:18 +0000</t>
  </si>
  <si>
    <t>http://twitter.com/Severino/statuses/269479772000759808</t>
  </si>
  <si>
    <t>269478407048417280 </t>
  </si>
  <si>
    <t>Chat coming up shortly on #Ulysses 'Wandering Rocks' episode: hashtag #yearofulysses @2lysses #Joyce</t>
  </si>
  <si>
    <t>Fri, 16 Nov 2012 16:33:53 +0000</t>
  </si>
  <si>
    <t>http://a0.twimg.com/profile_images/2156052175/MUG.shot.twit_normal.JPG</t>
  </si>
  <si>
    <t>http://twitter.com/earth2steve/statuses/269478407048417280</t>
  </si>
  <si>
    <t>{"urls":[],"hashtags":[{"text":"Ulysses","indices":[26,34]},{"text":"yearofulysses","indices":[70,84]},{"text":"Joyce","indices":[94,100]}],"user_mentions":[{"id":234198763,"name":"James Joyce","indices":[85,93],"screen_name":"2lysses","id_str":"234198763"}]}</t>
  </si>
  <si>
    <t>269475214725902336 </t>
  </si>
  <si>
    <t>RT @jdrouin: @mvp1922 It's all happening! #yearofulysses</t>
  </si>
  <si>
    <t>Fri, 16 Nov 2012 16:21:12 +0000</t>
  </si>
  <si>
    <t>269468950994227200</t>
  </si>
  <si>
    <t>http://twitter.com/mvp1922/statuses/269475214725902336</t>
  </si>
  <si>
    <t>{"urls":[],"hashtags":[{"text":"yearofulysses","indices":[42,56]}],"user_mentions":[{"id":14687121,"name":"jdrouin","indices":[3,11],"screen_name":"jdrouin","id_str":"14687121"},{"id":591539889,"name":"Modernist Versions","indices":[13,21],"screen_name":"mvp1922","id_str":"591539889"}]}</t>
  </si>
  <si>
    <t>269472092943159297 </t>
  </si>
  <si>
    <t>@mvp1922 It's all happening! #yearofulysses</t>
  </si>
  <si>
    <t>Fri, 16 Nov 2012 16:08:48 +0000</t>
  </si>
  <si>
    <t>http://twitter.com/jdrouin/statuses/269472092943159297</t>
  </si>
  <si>
    <t>{"urls":[],"hashtags":[{"text":"yearofulysses","indices":[29,43]}],"user_mentions":[{"id":591539889,"name":"Modernist Versions","indices":[0,8],"screen_name":"mvp1922","id_str":"591539889"}]}</t>
  </si>
  <si>
    <t>269471471863218176 </t>
  </si>
  <si>
    <t>MT @mvp1922: Only 2 hours until @jdrouin leads chat on "Wandering Rocks" (10 am PST / 1 pm EST). Remember to use the #yearofulysses hashtag!</t>
  </si>
  <si>
    <t>Fri, 16 Nov 2012 16:06:20 +0000</t>
  </si>
  <si>
    <t>http://twitter.com/BobRBogle/statuses/269471471863218176</t>
  </si>
  <si>
    <t>{"urls":[],"hashtags":[{"text":"yearofulysses","indices":[117,131]}],"user_mentions":[{"id":591539889,"name":"Modernist Versions","indices":[3,11],"screen_name":"mvp1922","id_str":"591539889"},{"id":14687121,"name":"jdrouin","indices":[32,40],"screen_name":"jdrouin","id_str":"14687121"}]}</t>
  </si>
  <si>
    <t>269468950994227200 </t>
  </si>
  <si>
    <t>Only two short hours until @jdrouin leads chat on "Wandering Rocks" (10 am PST / 1 pm EST). Remember to use the #yearofulysses hashtag!</t>
  </si>
  <si>
    <t>Fri, 16 Nov 2012 15:56:19 +0000</t>
  </si>
  <si>
    <t>http://twitter.com/mvp1922/statuses/269468950994227200</t>
  </si>
  <si>
    <t>{"urls":[],"hashtags":[{"text":"yearofulysses","indices":[112,126]}],"user_mentions":[{"id":14687121,"name":"jdrouin","indices":[27,35],"screen_name":"jdrouin","id_str":"14687121"}]}</t>
  </si>
  <si>
    <t>269191748998279169 </t>
  </si>
  <si>
    <t>Curious about tomorrow's "Wandering Rocks" chat moderator, @jdrouin? Learn more about him at http://t.co/N38Uuhj9 #yearofulysses</t>
  </si>
  <si>
    <t>Thu, 15 Nov 2012 21:34:48 +0000</t>
  </si>
  <si>
    <t>http://twitter.com/mvp1922/statuses/269191748998279169</t>
  </si>
  <si>
    <t>{"urls":[{"expanded_url":"http://web.uvic.ca/~mvp1922/drouin/","indices":[93,113],"display_url":"web.uvic.ca/~mvp1922/droui\u2026","url":"http://t.co/N38Uuhj9"}],"hashtags":[{"text":"yearofulysses","indices":[114,128]}],"user_mentions":[{"id":14687121,"name":"jdrouin","indices":[59,67],"screen_name":"jdrouin","id_str":"14687121"}]}</t>
  </si>
  <si>
    <t>269149513783054336 </t>
  </si>
  <si>
    <t>Buckle yr seatbelts! MT @GhostProf: T-23 hours until @jdrouin's exhilarating facilitation of #mvp TwitChat: "Wandering Rocks" #yearofulysses</t>
  </si>
  <si>
    <t>Thu, 15 Nov 2012 18:46:59 +0000</t>
  </si>
  <si>
    <t>http://twitter.com/jdrouin/statuses/269149513783054336</t>
  </si>
  <si>
    <t>{"urls":[],"hashtags":[{"text":"mvp","indices":[93,97]},{"text":"yearofulysses","indices":[126,140]}],"user_mentions":[{"id":213863609,"name":"Stephen Ross","indices":[24,34],"screen_name":"GhostProf","id_str":"213863609"},{"id":14687121,"name":"jdrouin","indices":[53,61],"screen_name":"jdrouin","id_str":"14687121"}]}</t>
  </si>
  <si>
    <t>268464384651689984 </t>
  </si>
  <si>
    <t>RT @mvp1922: Join @jdrouin this Friday at 10 am PST / 1 pm EST for the #yearofulysses chat on "Wandering Rocks" http://t.co/N38Uuhj9</t>
  </si>
  <si>
    <t>Tue, 13 Nov 2012 21:24:31 +0000</t>
  </si>
  <si>
    <t>http://twitter.com/axchristie/statuses/268464384651689984</t>
  </si>
  <si>
    <t>{"urls":[{"expanded_url":"http://web.uvic.ca/~mvp1922/drouin/","indices":[112,132],"display_url":"web.uvic.ca/~mvp1922/droui\u2026","url":"http://t.co/N38Uuhj9"}],"hashtags":[{"text":"yearofulysses","indices":[71,85]}],"user_mentions":[{"id":591539889,"name":"Modernist Versions","indices":[3,11],"screen_name":"mvp1922","id_str":"591539889"},{"id":14687121,"name":"jdrouin","indices":[18,26],"screen_name":"jdrouin","id_str":"14687121"}]}</t>
  </si>
  <si>
    <t>268463049592152064 </t>
  </si>
  <si>
    <t>Tue, 13 Nov 2012 21:19:13 +0000</t>
  </si>
  <si>
    <t>http://twitter.com/alogemann/statuses/268463049592152064</t>
  </si>
  <si>
    <t>268461088859889664 </t>
  </si>
  <si>
    <t>seanplatham</t>
  </si>
  <si>
    <t>Tue, 13 Nov 2012 21:11:26 +0000</t>
  </si>
  <si>
    <t>http://a0.twimg.com/profile_images/764574347/Latham_head_normal.gif</t>
  </si>
  <si>
    <t>http://twitter.com/seanplatham/statuses/268461088859889664</t>
  </si>
  <si>
    <t>268438648565944320 </t>
  </si>
  <si>
    <t>Tue, 13 Nov 2012 19:42:15 +0000</t>
  </si>
  <si>
    <t>http://a0.twimg.com/profile_images/1576947837/P1140391_normal.JPG</t>
  </si>
  <si>
    <t>http://twitter.com/BeLuminosity/statuses/268438648565944320</t>
  </si>
  <si>
    <t>268436128258990080 </t>
  </si>
  <si>
    <t>Tue, 13 Nov 2012 19:32:14 +0000</t>
  </si>
  <si>
    <t>http://twitter.com/susie_kenna/statuses/268436128258990080</t>
  </si>
  <si>
    <t>268435954149228544 </t>
  </si>
  <si>
    <t>Tue, 13 Nov 2012 19:31:33 +0000</t>
  </si>
  <si>
    <t>http://twitter.com/2lysses/statuses/268435954149228544</t>
  </si>
  <si>
    <t>268433450149769216 </t>
  </si>
  <si>
    <t>RT @jdrouin: Excited to be moderating the #yearofulysses Twitter chat on "Wandering Rocks" this Friday, 10am PST / 1pm EST.</t>
  </si>
  <si>
    <t>Tue, 13 Nov 2012 19:21:36 +0000</t>
  </si>
  <si>
    <t>http://twitter.com/mvp1922/statuses/268433450149769216</t>
  </si>
  <si>
    <t>{"urls":[],"hashtags":[{"text":"yearofulysses","indices":[42,56]}],"user_mentions":[{"id":14687121,"name":"jdrouin","indices":[3,11],"screen_name":"jdrouin","id_str":"14687121"}]}</t>
  </si>
  <si>
    <t>268432621841813505 </t>
  </si>
  <si>
    <t>Join @jdrouin this Friday at 10 am PST / 1 pm EST for the #yearofulysses chat on "Wandering Rocks" http://t.co/N38Uuhj9</t>
  </si>
  <si>
    <t>Tue, 13 Nov 2012 19:18:18 +0000</t>
  </si>
  <si>
    <t>http://twitter.com/mvp1922/statuses/268432621841813505</t>
  </si>
  <si>
    <t>{"urls":[{"expanded_url":"http://web.uvic.ca/~mvp1922/drouin/","indices":[99,119],"display_url":"web.uvic.ca/~mvp1922/droui\u2026","url":"http://t.co/N38Uuhj9"}],"hashtags":[{"text":"yearofulysses","indices":[58,72]}],"user_mentions":[{"id":14687121,"name":"jdrouin","indices":[5,13],"screen_name":"jdrouin","id_str":"14687121"}]}</t>
  </si>
  <si>
    <t>268405638453944321 </t>
  </si>
  <si>
    <t>Excited to be moderating the #yearofulysses Twitter chat on "Wandering Rocks" this Friday, 10am PST / 1pm EST.</t>
  </si>
  <si>
    <t>Tue, 13 Nov 2012 17:31:05 +0000</t>
  </si>
  <si>
    <t>http://twitter.com/jdrouin/statuses/268405638453944321</t>
  </si>
  <si>
    <t>{"urls":[],"hashtags":[{"text":"yearofulysses","indices":[29,43]}],"user_mentions":[]}</t>
  </si>
  <si>
    <t>268257945811312641 </t>
  </si>
  <si>
    <t>Tue, 13 Nov 2012 07:44:12 +0000</t>
  </si>
  <si>
    <t>http://twitter.com/GiffordJames/statuses/268257945811312641</t>
  </si>
  <si>
    <t>268201320186540032 </t>
  </si>
  <si>
    <t>Tue, 13 Nov 2012 03:59:12 +0000</t>
  </si>
  <si>
    <t>http://twitter.com/nickmimic/statuses/268201320186540032</t>
  </si>
  <si>
    <t>268197945051054080 </t>
  </si>
  <si>
    <t>MagMods</t>
  </si>
  <si>
    <t>Tue, 13 Nov 2012 03:45:47 +0000</t>
  </si>
  <si>
    <t>http://a0.twimg.com/profile_images/1137520328/small_Titbits_SM_normal.jpg</t>
  </si>
  <si>
    <t>http://twitter.com/MagMods/statuses/268197945051054080</t>
  </si>
  <si>
    <t>268139323692552192 </t>
  </si>
  <si>
    <t>Mon, 12 Nov 2012 23:52:51 +0000</t>
  </si>
  <si>
    <t>http://twitter.com/2lysses/statuses/268139323692552192</t>
  </si>
  <si>
    <t>268139282806476800 </t>
  </si>
  <si>
    <t>Mon, 12 Nov 2012 23:52:41 +0000</t>
  </si>
  <si>
    <t>http://twitter.com/mvp1922/statuses/268139282806476800</t>
  </si>
  <si>
    <t>268139233087201281 </t>
  </si>
  <si>
    <t>@jdrouin Jeff Drouin to facilitate the #yearofUlysses Twitter chat this Friday. Wandering Rocks never sounded so good. 10amPST RIGHT HERE.</t>
  </si>
  <si>
    <t>Mon, 12 Nov 2012 23:52:29 +0000</t>
  </si>
  <si>
    <t>http://a0.twimg.com/profile_images/2799312934/59f18baebe5e4163cc34cc81a1a73650_normal.jpeg</t>
  </si>
  <si>
    <t>http://twitter.com/GhostProf/statuses/268139233087201281</t>
  </si>
  <si>
    <t>{"urls":[],"hashtags":[{"text":"yearofUlysses","indices":[39,53]}],"user_mentions":[{"id":14687121,"name":"jdrouin","indices":[0,8],"screen_name":"jdrouin","id_str":"14687121"}]}</t>
  </si>
  <si>
    <t>267444821130612736 </t>
  </si>
  <si>
    <t>RT @LeopoldsDay: RT @mvp1922: So many exciting people and events -- check out the newly updated #yearofulysses schedule at http://t.co/ITx00ng9</t>
  </si>
  <si>
    <t>Sun, 11 Nov 2012 01:53:08 +0000</t>
  </si>
  <si>
    <t>http://twitter.com/mvp1922/statuses/267444821130612736</t>
  </si>
  <si>
    <t>{"urls":[{"expanded_url":"http://web.uvic.ca/~mvp1922/you-schedule/","indices":[123,143],"display_url":"web.uvic.ca/~mvp1922/you-s\u2026","url":"http://t.co/ITx00ng9"}],"hashtags":[{"text":"yearofulysses","indices":[96,110]}],"user_mentions":[{"id":583858780,"name":"Leopold's Day","indices":[3,15],"screen_name":"LeopoldsDay","id_str":"583858780"},{"id":591539889,"name":"Modernist Versions","indices":[20,28],"screen_name":"mvp1922","id_str":"591539889"}]}</t>
  </si>
  <si>
    <t>267364709274107905 </t>
  </si>
  <si>
    <t>RT @mvp1922: "Wandering Rocks" is now live at http://t.co/8eTlSMw0 #yearofulysses</t>
  </si>
  <si>
    <t>Sat, 10 Nov 2012 20:34:48 +0000</t>
  </si>
  <si>
    <t>http://twitter.com/nickmimic/statuses/267364709274107905</t>
  </si>
  <si>
    <t>{"urls":[{"expanded_url":"http://web.uvic.ca/~mvp1922/wandering/","indices":[46,66],"display_url":"web.uvic.ca/~mvp1922/wande\u2026","url":"http://t.co/8eTlSMw0"}],"hashtags":[{"text":"yearofulysses","indices":[67,81]}],"user_mentions":[{"id":591539889,"name":"Modernist Versions","indices":[3,11],"screen_name":"mvp1922","id_str":"591539889"}]}</t>
  </si>
  <si>
    <t>267355776413216768 </t>
  </si>
  <si>
    <t>RT @mvp1922: So many exciting people and events -- check out the newly updated #yearofulysses schedule at http://t.co/ITx00ng9</t>
  </si>
  <si>
    <t>Sat, 10 Nov 2012 19:59:18 +0000</t>
  </si>
  <si>
    <t>http://twitter.com/LeopoldsDay/statuses/267355776413216768</t>
  </si>
  <si>
    <t>{"urls":[{"expanded_url":"http://web.uvic.ca/~mvp1922/you-schedule/","indices":[106,126],"display_url":"web.uvic.ca/~mvp1922/you-s\u2026","url":"http://t.co/ITx00ng9"}],"hashtags":[{"text":"yearofulysses","indices":[79,93]}],"user_mentions":[{"id":591539889,"name":"Modernist Versions","indices":[3,11],"screen_name":"mvp1922","id_str":"591539889"}]}</t>
  </si>
  <si>
    <t>266983030764212224 </t>
  </si>
  <si>
    <t>Fri, 09 Nov 2012 19:18:09 +0000</t>
  </si>
  <si>
    <t>http://twitter.com/2lysses/statuses/266983030764212224</t>
  </si>
  <si>
    <t>266982828011556864 </t>
  </si>
  <si>
    <t>"Wandering Rocks" is now live at http://t.co/8eTlSMw0 #yearofulysses</t>
  </si>
  <si>
    <t>Fri, 09 Nov 2012 19:17:21 +0000</t>
  </si>
  <si>
    <t>http://twitter.com/mvp1922/statuses/266982828011556864</t>
  </si>
  <si>
    <t>{"urls":[{"expanded_url":"http://web.uvic.ca/~mvp1922/wandering/","indices":[33,53],"display_url":"web.uvic.ca/~mvp1922/wande\u2026","url":"http://t.co/8eTlSMw0"}],"hashtags":[{"text":"yearofulysses","indices":[54,68]}],"user_mentions":[]}</t>
  </si>
  <si>
    <t>266793569271021568 </t>
  </si>
  <si>
    <t>Year of Ulysses (YoU): “Wandering Rocks” http://t.co/Fq0crnLA #yearofulysses</t>
  </si>
  <si>
    <t>Fri, 09 Nov 2012 06:45:18 +0000</t>
  </si>
  <si>
    <t>http://twitter.com/ilkhom/statuses/266793569271021568</t>
  </si>
  <si>
    <t>{"urls":[{"expanded_url":"http://web.uvic.ca/~mvp1922/","indices":[41,61],"display_url":"web.uvic.ca/~mvp1922/","url":"http://t.co/Fq0crnLA"}],"hashtags":[{"text":"yearofulysses","indices":[62,76]}],"user_mentions":[]}</t>
  </si>
  <si>
    <t>265554865030324224 </t>
  </si>
  <si>
    <t>RT @mvp1922: So many exciting people and events -- check out the newly updated #yearofulysses schedule at http://t.co/JNqB5HQ7</t>
  </si>
  <si>
    <t>Mon, 05 Nov 2012 20:43:08 +0000</t>
  </si>
  <si>
    <t>http://twitter.com/2lysses/statuses/265554865030324224</t>
  </si>
  <si>
    <t>{"urls":[{"expanded_url":"http://web.uvic.ca/~mvp1922/you-schedule/","indices":[106,126],"display_url":"web.uvic.ca/~mvp1922/you-s\u2026","url":"http://t.co/JNqB5HQ7"}],"hashtags":[{"text":"yearofulysses","indices":[79,93]}],"user_mentions":[{"id":591539889,"name":"Modernist Versions","indices":[3,11],"screen_name":"mvp1922","id_str":"591539889"}]}</t>
  </si>
  <si>
    <t>265554179202891778 </t>
  </si>
  <si>
    <t>So many exciting people and events -- check out the newly updated #yearofulysses schedule at http://t.co/JNqB5HQ7</t>
  </si>
  <si>
    <t>Mon, 05 Nov 2012 20:40:24 +0000</t>
  </si>
  <si>
    <t>http://twitter.com/mvp1922/statuses/265554179202891778</t>
  </si>
  <si>
    <t>{"urls":[{"expanded_url":"http://web.uvic.ca/~mvp1922/you-schedule/","indices":[93,113],"display_url":"web.uvic.ca/~mvp1922/you-s\u2026","url":"http://t.co/JNqB5HQ7"}],"hashtags":[{"text":"yearofulysses","indices":[66,80]}],"user_mentions":[]}</t>
  </si>
  <si>
    <t>264810831726923776 </t>
  </si>
  <si>
    <t>RT: @mvp1922: ULYSSES "SEEN" creators @UlyssesSeen &amp;amp; @mikebarsanti on graphic adaptation &amp;amp; censorship http://t.co/x4JfHrGm #yearofulysses</t>
  </si>
  <si>
    <t>Sat, 03 Nov 2012 19:26:36 +0000</t>
  </si>
  <si>
    <t>http://twitter.com/LeopoldsDay/statuses/264810831726923776</t>
  </si>
  <si>
    <t>{"urls":[{"expanded_url":"http://web.uvic.ca/~mvp1922/ulyssesseen/","indices":[110,130],"display_url":"web.uvic.ca/~mvp1922/ulyss\u2026","url":"http://t.co/x4JfHrGm"}],"hashtags":[{"text":"yearofulysses","indices":[131,145]}],"user_mentions":[{"id":591539889,"name":"Modernist Versions","indices":[4,12],"screen_name":"mvp1922","id_str":"591539889"},{"id":39742774,"name":"robert berry","indices":[38,50],"screen_name":"UlyssesSeen","id_str":"39742774"},{"id":43022690,"name":"Michael Barsanti","indices":[57,70],"screen_name":"mikebarsanti","id_str":"43022690"}]}</t>
  </si>
  <si>
    <t>264471555889840128 </t>
  </si>
  <si>
    <t>BulentCantimur</t>
  </si>
  <si>
    <t>RT @mvp1922: Watch Terence Killeen's "Ulysses in the Mirror of Modernism" at http://t.co/v92ccJgi #yearofulysses</t>
  </si>
  <si>
    <t>Fri, 02 Nov 2012 20:58:27 +0000</t>
  </si>
  <si>
    <t>http://a0.twimg.com/profile_images/2759658435/a485ba7f88ed4f3d00af026f6a5be36e_normal.jpeg</t>
  </si>
  <si>
    <t>http://twitter.com/BulentCantimur/statuses/264471555889840128</t>
  </si>
  <si>
    <t>{"urls":[{"expanded_url":"http://web.uvic.ca/~mvp1922/mirror/","indices":[77,97],"display_url":"web.uvic.ca/~mvp1922/mirro\u2026","url":"http://t.co/v92ccJgi"}],"hashtags":[{"text":"yearofulysses","indices":[98,112]}],"user_mentions":[{"id":591539889,"name":"Modernist Versions","indices":[3,11],"screen_name":"mvp1922","id_str":"591539889"}]}</t>
  </si>
  <si>
    <t>264460212029763584 </t>
  </si>
  <si>
    <t>RT @mchlstvns: Watch Terence Killeen's "Ulysses in the Mirror of Modernism" up at @mvp1922 :  http://t.co/KE9NDIZZ … #yearofulysses. Do it.</t>
  </si>
  <si>
    <t>Fri, 02 Nov 2012 20:13:22 +0000</t>
  </si>
  <si>
    <t>http://twitter.com/GiffordJames/statuses/264460212029763584</t>
  </si>
  <si>
    <t>{"urls":[{"expanded_url":"http://web.uvic.ca/~mvp1922/mirror/","indices":[94,114],"display_url":"web.uvic.ca/~mvp1922/mirro\u2026","url":"http://t.co/KE9NDIZZ"}],"hashtags":[{"text":"yearofulysses","indices":[117,131]}],"user_mentions":[{"id":242180541,"name":"mchlstvns","indices":[3,13],"screen_name":"mchlstvns","id_str":"242180541"},{"id":591539889,"name":"Modernist Versions","indices":[82,90],"screen_name":"mvp1922","id_str":"591539889"}]}</t>
  </si>
  <si>
    <t>264443563696340993 </t>
  </si>
  <si>
    <t>Watch Terence Killeen's "Ulysses in the Mirror of Modernism" up at @mvp1922 :  http://t.co/KE9NDIZZ … #yearofulysses. Do it.</t>
  </si>
  <si>
    <t>Fri, 02 Nov 2012 19:07:13 +0000</t>
  </si>
  <si>
    <t>http://twitter.com/mchlstvns/statuses/264443563696340993</t>
  </si>
  <si>
    <t>{"urls":[{"expanded_url":"http://web.uvic.ca/~mvp1922/mirror/","indices":[79,99],"display_url":"web.uvic.ca/~mvp1922/mirro\u2026","url":"http://t.co/KE9NDIZZ"}],"hashtags":[{"text":"yearofulysses","indices":[102,116]}],"user_mentions":[{"id":591539889,"name":"Modernist Versions","indices":[67,75],"screen_name":"mvp1922","id_str":"591539889"}]}</t>
  </si>
  <si>
    <t>264423494211751938 </t>
  </si>
  <si>
    <t>Fri, 02 Nov 2012 17:47:28 +0000</t>
  </si>
  <si>
    <t>http://twitter.com/nickmimic/statuses/264423494211751938</t>
  </si>
  <si>
    <t>264414121531961345 </t>
  </si>
  <si>
    <t>Fri, 02 Nov 2012 17:10:13 +0000</t>
  </si>
  <si>
    <t>http://twitter.com/2lysses/statuses/264414121531961345</t>
  </si>
  <si>
    <t>264413278653014018 </t>
  </si>
  <si>
    <t>Watch Terence Killeen's "Ulysses in the Mirror of Modernism" at http://t.co/v92ccJgi #yearofulysses</t>
  </si>
  <si>
    <t>Fri, 02 Nov 2012 17:06:52 +0000</t>
  </si>
  <si>
    <t>http://twitter.com/mvp1922/statuses/264413278653014018</t>
  </si>
  <si>
    <t>{"urls":[{"expanded_url":"http://web.uvic.ca/~mvp1922/mirror/","indices":[64,84],"display_url":"web.uvic.ca/~mvp1922/mirro\u2026","url":"http://t.co/v92ccJgi"}],"hashtags":[{"text":"yearofulysses","indices":[85,99]}],"user_mentions":[]}</t>
  </si>
  <si>
    <t>263760032670302209 </t>
  </si>
  <si>
    <t>ULYSSES "SEEN" creators @UlyssesSeen and @mikebarsanti on graphic adaptation and 21C censorship http://t.co/ZK1C5Xce #yearofulysses</t>
  </si>
  <si>
    <t>Wed, 31 Oct 2012 21:51:06 +0000</t>
  </si>
  <si>
    <t>http://twitter.com/mvp1922/statuses/263760032670302209</t>
  </si>
  <si>
    <t>{"urls":[{"expanded_url":"http://web.uvic.ca/~mvp1922/ulyssesseen/","indices":[96,116],"display_url":"web.uvic.ca/~mvp1922/ulyss\u2026","url":"http://t.co/ZK1C5Xce"}],"hashtags":[{"text":"yearofulysses","indices":[117,131]}],"user_mentions":[{"id":39742774,"name":"robert berry","indices":[24,36],"screen_name":"UlyssesSeen","id_str":"39742774"},{"id":43022690,"name":"Michael Barsanti","indices":[41,54],"screen_name":"mikebarsanti","id_str":"43022690"}]}</t>
  </si>
  <si>
    <t>262026079869493248 </t>
  </si>
  <si>
    <t>juliapanko</t>
  </si>
  <si>
    <t>@plurabelle Sorry I couldn't make it for the #yearofulysses chat today! Thanks for moderating. You posed great questions.</t>
  </si>
  <si>
    <t>Sat, 27 Oct 2012 03:01:00 +0000</t>
  </si>
  <si>
    <t>http://a0.twimg.com/profile_images/2757148632/992a31d649f94fee61b536f7d95a0164_normal.png</t>
  </si>
  <si>
    <t>http://twitter.com/juliapanko/statuses/262026079869493248</t>
  </si>
  <si>
    <t>{"urls":[],"hashtags":[{"text":"yearofulysses","indices":[45,59]}],"user_mentions":[{"id":15451658,"name":"Laura Hensch","indices":[0,11],"screen_name":"plurabelle","id_str":"15451658"}]}</t>
  </si>
  <si>
    <t>261963418557370368 </t>
  </si>
  <si>
    <t>RT @mvp1922: A (belated) huge thanks to @plurabelle for moderating the seventh #yearofulysses chat on "Scylla and Charybdis"!</t>
  </si>
  <si>
    <t>Fri, 26 Oct 2012 22:52:00 +0000</t>
  </si>
  <si>
    <t>http://twitter.com/GiffordJames/statuses/261963418557370368</t>
  </si>
  <si>
    <t>{"urls":[],"hashtags":[{"text":"yearofulysses","indices":[79,93]}],"user_mentions":[{"id":591539889,"name":"Modernist Versions","indices":[3,11],"screen_name":"mvp1922","id_str":"591539889"},{"id":15451658,"name":"Laura Hensch","indices":[40,51],"screen_name":"plurabelle","id_str":"15451658"}]}</t>
  </si>
  <si>
    <t>261958678305992704 </t>
  </si>
  <si>
    <t>A (belated) huge thanks to @plurabelle for moderating the seventh #yearofulysses chat on "Scylla and Charybdis"!</t>
  </si>
  <si>
    <t>Fri, 26 Oct 2012 22:33:10 +0000</t>
  </si>
  <si>
    <t>http://twitter.com/mvp1922/statuses/261958678305992704</t>
  </si>
  <si>
    <t>{"urls":[],"hashtags":[{"text":"yearofulysses","indices":[66,80]}],"user_mentions":[{"id":15451658,"name":"Laura Hensch","indices":[27,38],"screen_name":"plurabelle","id_str":"15451658"}]}</t>
  </si>
  <si>
    <t>261908139329331201 </t>
  </si>
  <si>
    <t>Today's official chat is over, but I'd love to continue discussing intermittently if anyone's interested. Thx for having me, #yearofulysses!</t>
  </si>
  <si>
    <t>Fri, 26 Oct 2012 19:12:21 +0000</t>
  </si>
  <si>
    <t>http://a0.twimg.com/profile_images/2764011460/6a3d07f3f7ffb2f8e88ccd43b4ed439b_normal.jpeg</t>
  </si>
  <si>
    <t>http://twitter.com/plurabelle/statuses/261908139329331201</t>
  </si>
  <si>
    <t>261905651788296192 </t>
  </si>
  <si>
    <t>#yearofulysses Well, I have to go soon. :( I've never done this before, so I hope I didn't mess up somehow!  Thanks for coming, @SNOboston.</t>
  </si>
  <si>
    <t>Fri, 26 Oct 2012 19:02:28 +0000</t>
  </si>
  <si>
    <t>http://twitter.com/plurabelle/statuses/261905651788296192</t>
  </si>
  <si>
    <t>{"urls":[],"hashtags":[{"text":"yearofulysses","indices":[0,14]}],"user_mentions":[{"id":65060517,"name":"Ryan Cole","indices":[128,138],"screen_name":"SNOboston","id_str":"65060517"}]}</t>
  </si>
  <si>
    <t>261900462888976385 </t>
  </si>
  <si>
    <t>Is anyone from #yearofulysses here?  Am I doin' it wrong?</t>
  </si>
  <si>
    <t>Fri, 26 Oct 2012 18:41:50 +0000</t>
  </si>
  <si>
    <t>http://twitter.com/plurabelle/statuses/261900462888976385</t>
  </si>
  <si>
    <t>261898162782994432 </t>
  </si>
  <si>
    <t>#yearofulysses Any thoughts about what Joyce is doing with name-play throughout the episode?</t>
  </si>
  <si>
    <t>Fri, 26 Oct 2012 18:32:42 +0000</t>
  </si>
  <si>
    <t>http://twitter.com/plurabelle/statuses/261898162782994432</t>
  </si>
  <si>
    <t>261895756611465216 </t>
  </si>
  <si>
    <t>#yearofulysses What about Joyce's MS calling Scyl&amp;amp;Charyb the "end of first part of U"? How can we read it in terms of placement?</t>
  </si>
  <si>
    <t>Fri, 26 Oct 2012 18:23:08 +0000</t>
  </si>
  <si>
    <t>http://twitter.com/plurabelle/statuses/261895756611465216</t>
  </si>
  <si>
    <t>261894974709329921 </t>
  </si>
  <si>
    <t>#yearofulysses  Perhaps I'm getting too specific.  Any general thoughts/questions/speculations about this episode?</t>
  </si>
  <si>
    <t>Fri, 26 Oct 2012 18:20:02 +0000</t>
  </si>
  <si>
    <t>http://twitter.com/plurabelle/statuses/261894974709329921</t>
  </si>
  <si>
    <t>261894503424737280 </t>
  </si>
  <si>
    <t>RT @GhostProf: Hey everyone: my first FF goes to @Plurabelle, who will be leading the #yearofulysses chat today at 10am PDT/1pm EDT. FOLLOW HER. Please.</t>
  </si>
  <si>
    <t>Fri, 26 Oct 2012 18:18:10 +0000</t>
  </si>
  <si>
    <t>http://twitter.com/jmhuculak/statuses/261894503424737280</t>
  </si>
  <si>
    <t>{"urls":[],"hashtags":[{"text":"yearofulysses","indices":[86,100]}],"user_mentions":[{"id":213863609,"name":"Stephen Ross","indices":[3,13],"screen_name":"GhostProf","id_str":"213863609"},{"id":15451658,"name":"Laura Hensch","indices":[49,60],"screen_name":"plurabelle","id_str":"15451658"}]}</t>
  </si>
  <si>
    <t>261892893864755200 </t>
  </si>
  <si>
    <t>#yearofulysses Are Joyce and Stephen realizing that it is not enough to be an artist in the void? Socrates learned dialectic from Xanthippe?</t>
  </si>
  <si>
    <t>Fri, 26 Oct 2012 18:11:46 +0000</t>
  </si>
  <si>
    <t>http://twitter.com/plurabelle/statuses/261892893864755200</t>
  </si>
  <si>
    <t>261890616932306944 </t>
  </si>
  <si>
    <t>#yearofulysses Or if self is a daily meeting of the "I am other I"s, what is the role of life (vs mental?) experience in creating new "I"s?</t>
  </si>
  <si>
    <t>Fri, 26 Oct 2012 18:02:43 +0000</t>
  </si>
  <si>
    <t>http://twitter.com/plurabelle/statuses/261890616932306944</t>
  </si>
  <si>
    <t>261888888346398720 </t>
  </si>
  <si>
    <t>#yearofulysses What do you think Joyce and/or Stephen are getting at w/r/t the role of the "other," the "wife," in artistic creation?</t>
  </si>
  <si>
    <t>Fri, 26 Oct 2012 17:55:51 +0000</t>
  </si>
  <si>
    <t>http://twitter.com/plurabelle/statuses/261888888346398720</t>
  </si>
  <si>
    <t>261888062898970624 </t>
  </si>
  <si>
    <t>#yearofulysses Seems that Joyce &amp;amp; Stephen are both concerned with the idea of the artist as an "Everyman His Own Wife"--creating in the void</t>
  </si>
  <si>
    <t>Fri, 26 Oct 2012 17:52:34 +0000</t>
  </si>
  <si>
    <t>http://twitter.com/plurabelle/statuses/261888062898970624</t>
  </si>
  <si>
    <t>261886282626654208 </t>
  </si>
  <si>
    <t>@SNOboston #yearofulysses Yes! And there's a crucial 'complex' (2 senses) link bt the artist's own character (bildung) and his characters.</t>
  </si>
  <si>
    <t>Fri, 26 Oct 2012 17:45:30 +0000</t>
  </si>
  <si>
    <t>261884019019505664</t>
  </si>
  <si>
    <t>http://twitter.com/plurabelle/statuses/261886282626654208</t>
  </si>
  <si>
    <t>{"urls":[],"hashtags":[{"text":"yearofulysses","indices":[11,25]}],"user_mentions":[{"id":65060517,"name":"Ryan Cole","indices":[0,10],"screen_name":"SNOboston","id_str":"65060517"}]}</t>
  </si>
  <si>
    <t>261884801114599424 </t>
  </si>
  <si>
    <t>@SNOboston #yearofulysses Also the met/him/psychosis pun is important here.  Creative psychosis.</t>
  </si>
  <si>
    <t>Fri, 26 Oct 2012 17:39:36 +0000</t>
  </si>
  <si>
    <t>261880775576793088</t>
  </si>
  <si>
    <t>http://twitter.com/plurabelle/statuses/261884801114599424</t>
  </si>
  <si>
    <t>261884019019505664 </t>
  </si>
  <si>
    <t>@plurabelle #yearofulysses "I am other I" is one of my favorites - I think it speaks to the development of character</t>
  </si>
  <si>
    <t>Fri, 26 Oct 2012 17:36:30 +0000</t>
  </si>
  <si>
    <t>261882755288281088</t>
  </si>
  <si>
    <t>http://a0.twimg.com/profile_images/2304767547/43npg6b6oy5fra7409mg_normal.jpeg</t>
  </si>
  <si>
    <t>http://twitter.com/SNOboston/statuses/261884019019505664</t>
  </si>
  <si>
    <t>261883623987376129 </t>
  </si>
  <si>
    <t>Just a reminder for anyone participating in #yearofulysses: remember to include the hashtag or I won't be able to see your comments!</t>
  </si>
  <si>
    <t>Fri, 26 Oct 2012 17:34:56 +0000</t>
  </si>
  <si>
    <t>http://twitter.com/plurabelle/statuses/261883623987376129</t>
  </si>
  <si>
    <t>{"urls":[],"hashtags":[{"text":"yearofulysses","indices":[44,58]}],"user_mentions":[]}</t>
  </si>
  <si>
    <t>261883439991627776 </t>
  </si>
  <si>
    <t>#yearofulysses The self can meet itself as various "mixtures" -- Stephen is v concerned with this process of mixing in the imagination.</t>
  </si>
  <si>
    <t>Fri, 26 Oct 2012 17:34:12 +0000</t>
  </si>
  <si>
    <t>http://twitter.com/plurabelle/statuses/261883439991627776</t>
  </si>
  <si>
    <t>261882755288281088 </t>
  </si>
  <si>
    <t>@SNOboston #yearofulysses "...wives, widows, brothers-in-love. But always meeting ourselves."  Every day a meeting of the plural self...</t>
  </si>
  <si>
    <t>Fri, 26 Oct 2012 17:31:29 +0000</t>
  </si>
  <si>
    <t>http://twitter.com/plurabelle/statuses/261882755288281088</t>
  </si>
  <si>
    <t>261882345613840384 </t>
  </si>
  <si>
    <t>@SNOboston #yearofulysses Yes, "Every life is many days...We walk through ourselves, meeting robbers, ghosts, giants, old 
men, young men,..</t>
  </si>
  <si>
    <t>Fri, 26 Oct 2012 17:29:51 +0000</t>
  </si>
  <si>
    <t>http://twitter.com/plurabelle/statuses/261882345613840384</t>
  </si>
  <si>
    <t>261880775576793088 </t>
  </si>
  <si>
    <t>@plurabelle #yearofulysses I like how the Hamlet theory plays into the Metempsychosis theme - people being other people</t>
  </si>
  <si>
    <t>Fri, 26 Oct 2012 17:23:37 +0000</t>
  </si>
  <si>
    <t>261879329632436224</t>
  </si>
  <si>
    <t>http://twitter.com/SNOboston/statuses/261880775576793088</t>
  </si>
  <si>
    <t>261880132451569665 </t>
  </si>
  <si>
    <t>@SNOboston Hi Ryan! Thanks for sacrificing your work hours for a little Joyce discussion! #yearofulysses</t>
  </si>
  <si>
    <t>Fri, 26 Oct 2012 17:21:03 +0000</t>
  </si>
  <si>
    <t>261878543082983424</t>
  </si>
  <si>
    <t>http://twitter.com/plurabelle/statuses/261880132451569665</t>
  </si>
  <si>
    <t>{"urls":[],"hashtags":[{"text":"yearofulysses","indices":[90,104]}],"user_mentions":[{"id":65060517,"name":"Ryan Cole","indices":[0,10],"screen_name":"SNOboston","id_str":"65060517"}]}</t>
  </si>
  <si>
    <t>261879329632436224 </t>
  </si>
  <si>
    <t>#yearofulysses Let's consider the importance of this theory for the 22-year-old Joyce who was trying to learn to be a creator.</t>
  </si>
  <si>
    <t>Fri, 26 Oct 2012 17:17:52 +0000</t>
  </si>
  <si>
    <t>http://twitter.com/plurabelle/statuses/261879329632436224</t>
  </si>
  <si>
    <t>261878543082983424 </t>
  </si>
  <si>
    <t>@plurabelle Hello! I'm @SNOboston wrote my college thesis on Ulysses, been obsessed ever since! I'm at work :( #Yearofulysses</t>
  </si>
  <si>
    <t>Fri, 26 Oct 2012 17:14:44 +0000</t>
  </si>
  <si>
    <t>261875643493519360</t>
  </si>
  <si>
    <t>http://twitter.com/SNOboston/statuses/261878543082983424</t>
  </si>
  <si>
    <t>{"urls":[],"hashtags":[{"text":"Yearofulysses","indices":[111,125]}],"user_mentions":[{"id":15451658,"name":"Laura Hensch","indices":[0,11],"screen_name":"plurabelle","id_str":"15451658"},{"id":65060517,"name":"Ryan Cole","indices":[23,33],"screen_name":"SNOboston","id_str":"65060517"}]}</t>
  </si>
  <si>
    <t>261878508094107648 </t>
  </si>
  <si>
    <t>#yearofulysses We associate 16 June 1904 with Joyce's first date with Nora, but we also know Joyce 'conceived' his Hamlet theory that day.</t>
  </si>
  <si>
    <t>Fri, 26 Oct 2012 17:14:36 +0000</t>
  </si>
  <si>
    <t>http://twitter.com/plurabelle/statuses/261878508094107648</t>
  </si>
  <si>
    <t>261875643493519360 </t>
  </si>
  <si>
    <t>Can #yearofulysses participants quickly introduce yourselves (as you arrive) and maybe explain your interest in Joyce?</t>
  </si>
  <si>
    <t>Fri, 26 Oct 2012 17:03:13 +0000</t>
  </si>
  <si>
    <t>http://twitter.com/plurabelle/statuses/261875643493519360</t>
  </si>
  <si>
    <t>261875233722613761 </t>
  </si>
  <si>
    <t>Hello to everyone participating in #yearofulysses! I'm Laura, your moderator for the Scylla&amp;amp;Charybdis discussion.</t>
  </si>
  <si>
    <t>Fri, 26 Oct 2012 17:01:35 +0000</t>
  </si>
  <si>
    <t>http://twitter.com/plurabelle/statuses/261875233722613761</t>
  </si>
  <si>
    <t>261874413832634368 </t>
  </si>
  <si>
    <t>In a few short minutes (10 am PDT / 1 pm EDT), @plurabelle's "Scylla &amp;amp; Charybdis" chat begins -- don't forget the hashtag! #yearofulysses</t>
  </si>
  <si>
    <t>Fri, 26 Oct 2012 16:58:20 +0000</t>
  </si>
  <si>
    <t>http://twitter.com/mvp1922/statuses/261874413832634368</t>
  </si>
  <si>
    <t>{"urls":[],"hashtags":[{"text":"yearofulysses","indices":[127,141]}],"user_mentions":[{"id":15451658,"name":"Laura Hensch","indices":[47,58],"screen_name":"plurabelle","id_str":"15451658"}]}</t>
  </si>
  <si>
    <t>261871993253662720 </t>
  </si>
  <si>
    <t>For more information about today's "Scylla and Charybdis" chat moderator, @plurabelle, check out http://t.co/EFR41OWK #yearofulysses</t>
  </si>
  <si>
    <t>Fri, 26 Oct 2012 16:48:43 +0000</t>
  </si>
  <si>
    <t>http://twitter.com/mvp1922/statuses/261871993253662720</t>
  </si>
  <si>
    <t>{"urls":[{"expanded_url":"http://web.uvic.ca/~mvp1922/hensch/","indices":[97,117],"display_url":"web.uvic.ca/~mvp1922/hensc\u2026","url":"http://t.co/EFR41OWK"}],"hashtags":[{"text":"yearofulysses","indices":[118,132]}],"user_mentions":[{"id":15451658,"name":"Laura Hensch","indices":[74,85],"screen_name":"plurabelle","id_str":"15451658"}]}</t>
  </si>
  <si>
    <t>261868004072095744 </t>
  </si>
  <si>
    <t>RT @plurabelle: Plurabelle wakes for the #yearofulysses! Will be moderating discussion on Scylla&amp;amp;Charybdis from 1-3 PM (EDT).</t>
  </si>
  <si>
    <t>Fri, 26 Oct 2012 16:32:52 +0000</t>
  </si>
  <si>
    <t>http://twitter.com/2lysses/statuses/261868004072095744</t>
  </si>
  <si>
    <t>261867724521758720 </t>
  </si>
  <si>
    <t>Fri, 26 Oct 2012 16:31:45 +0000</t>
  </si>
  <si>
    <t>http://twitter.com/mvp1922/statuses/261867724521758720</t>
  </si>
  <si>
    <t>261864267635113984 </t>
  </si>
  <si>
    <t>Plurabelle wakes for the #yearofulysses! Will be moderating discussion on Scylla&amp;amp;Charybdis from 1-3 PM (EDT).</t>
  </si>
  <si>
    <t>Fri, 26 Oct 2012 16:18:01 +0000</t>
  </si>
  <si>
    <t>http://twitter.com/plurabelle/statuses/261864267635113984</t>
  </si>
  <si>
    <t>261863769444057089 </t>
  </si>
  <si>
    <t>RT @mvp1922: Join @plurabelle at 1 pm EDT (10 am PDT) for the "Scylla and Charybdis" chat. Makes sure to use the #yearofulysses hashtag!</t>
  </si>
  <si>
    <t>Fri, 26 Oct 2012 16:16:02 +0000</t>
  </si>
  <si>
    <t>http://twitter.com/juliapanko/statuses/261863769444057089</t>
  </si>
  <si>
    <t>{"urls":[],"hashtags":[{"text":"yearofulysses","indices":[113,127]}],"user_mentions":[{"id":591539889,"name":"Modernist Versions","indices":[3,11],"screen_name":"mvp1922","id_str":"591539889"},{"id":15451658,"name":"Laura Hensch","indices":[18,29],"screen_name":"plurabelle","id_str":"15451658"}]}</t>
  </si>
  <si>
    <t>261860506430750720 </t>
  </si>
  <si>
    <t>Fri, 26 Oct 2012 16:03:04 +0000</t>
  </si>
  <si>
    <t>http://twitter.com/nickmimic/statuses/261860506430750720</t>
  </si>
  <si>
    <t>261859787745161216 </t>
  </si>
  <si>
    <t>Fri, 26 Oct 2012 16:00:13 +0000</t>
  </si>
  <si>
    <t>http://twitter.com/mvp1922/statuses/261859787745161216</t>
  </si>
  <si>
    <t>261859498950524928 </t>
  </si>
  <si>
    <t>Hey everyone: my first FF goes to @Plurabelle, who will be leading the #yearofulysses chat today at 10am PDT/1pm EDT. FOLLOW HER. Please.</t>
  </si>
  <si>
    <t>Fri, 26 Oct 2012 15:59:04 +0000</t>
  </si>
  <si>
    <t>http://a0.twimg.com/profile_images/2335356813/55afa1a5-77ef-4d8f-b991-68bac607763e_normal.jpg</t>
  </si>
  <si>
    <t>http://twitter.com/GhostProf/statuses/261859498950524928</t>
  </si>
  <si>
    <t>{"urls":[],"hashtags":[{"text":"yearofulysses","indices":[71,85]}],"user_mentions":[{"id":15451658,"name":"Laura Hensch","indices":[34,45],"screen_name":"plurabelle","id_str":"15451658"}]}</t>
  </si>
  <si>
    <t>261858127979356160 </t>
  </si>
  <si>
    <t>Fri, 26 Oct 2012 15:53:37 +0000</t>
  </si>
  <si>
    <t>http://twitter.com/GhostProf/statuses/261858127979356160</t>
  </si>
  <si>
    <t>261847641837666304 </t>
  </si>
  <si>
    <t>Fri, 26 Oct 2012 15:11:57 +0000</t>
  </si>
  <si>
    <t>http://twitter.com/2lysses/statuses/261847641837666304</t>
  </si>
  <si>
    <t>261840401961476096 </t>
  </si>
  <si>
    <t>Join @plurabelle at 1 pm EDT (10 am PDT) for the "Scylla and Charybdis" chat. Makes sure to use the #yearofulysses hashtag!</t>
  </si>
  <si>
    <t>Fri, 26 Oct 2012 14:43:11 +0000</t>
  </si>
  <si>
    <t>http://twitter.com/mvp1922/statuses/261840401961476096</t>
  </si>
  <si>
    <t>{"urls":[],"hashtags":[{"text":"yearofulysses","indices":[100,114]}],"user_mentions":[{"id":15451658,"name":"Laura Hensch","indices":[5,16],"screen_name":"plurabelle","id_str":"15451658"}]}</t>
  </si>
  <si>
    <t>260861912374448128 </t>
  </si>
  <si>
    <t>Tomorrow 12pm Hans Walter Gabler in #TCD Hub for #yearofulysses lecture! http://t.co/HJe7ELJ9 #modernistversions</t>
  </si>
  <si>
    <t>Tue, 23 Oct 2012 21:55:01 +0000</t>
  </si>
  <si>
    <t>http://twitter.com/susie_kenna/statuses/260861912374448128</t>
  </si>
  <si>
    <t>{"urls":[{"expanded_url":"http://dh.tcd.ie/dh/","indices":[73,93],"display_url":"dh.tcd.ie/dh/","url":"http://t.co/HJe7ELJ9"}],"hashtags":[{"text":"TCD","indices":[36,40]},{"text":"yearofulysses","indices":[49,63]},{"text":"modernistversions","indices":[94,112]}],"user_mentions":[]}</t>
  </si>
  <si>
    <t>260461998939176960 </t>
  </si>
  <si>
    <t>New MVP lecture! @jmclawson's "'Dirty Eaters': Bloom's Eco-Critical Cycles in Lestrygonians" http://t.co/nsx94CVU #yearofulysses</t>
  </si>
  <si>
    <t>Mon, 22 Oct 2012 19:25:54 +0000</t>
  </si>
  <si>
    <t>http://twitter.com/mvp1922/statuses/260461998939176960</t>
  </si>
  <si>
    <t>{"urls":[{"expanded_url":"http://web.uvic.ca/~mvp1922/dirtyeaters/","indices":[93,113],"display_url":"web.uvic.ca/~mvp1922/dirty\u2026","url":"http://t.co/nsx94CVU"}],"hashtags":[{"text":"yearofulysses","indices":[114,128]}],"user_mentions":[{"id":329782863,"name":"James Clawson","indices":[17,27],"screen_name":"jmclawson","id_str":"329782863"}]}</t>
  </si>
  <si>
    <t>259500186093633537 </t>
  </si>
  <si>
    <t>RT @mvp1922: Perfect Saturday reading: "Scylla and Charybdis" is live at http://t.co/isEbsImb #yearofulysses</t>
  </si>
  <si>
    <t>Sat, 20 Oct 2012 03:44:00 +0000</t>
  </si>
  <si>
    <t>http://twitter.com/GiffordJames/statuses/259500186093633537</t>
  </si>
  <si>
    <t>{"urls":[{"expanded_url":"http://web.uvic.ca/~mvp1922/scyllacharybdis/","indices":[73,93],"display_url":"web.uvic.ca/~mvp1922/scyll\u2026","url":"http://t.co/isEbsImb"}],"hashtags":[{"text":"yearofulysses","indices":[94,108]}],"user_mentions":[{"id":591539889,"name":"Modernist Versions","indices":[3,11],"screen_name":"mvp1922","id_str":"591539889"}]}</t>
  </si>
  <si>
    <t>259467547395633153 </t>
  </si>
  <si>
    <t>Sat, 20 Oct 2012 01:34:18 +0000</t>
  </si>
  <si>
    <t>http://twitter.com/2lysses/statuses/259467547395633153</t>
  </si>
  <si>
    <t>259459146485751810 </t>
  </si>
  <si>
    <t>Perfect Saturday reading: "Scylla and Charybdis" is live at http://t.co/isEbsImb #yearofulysses</t>
  </si>
  <si>
    <t>Sat, 20 Oct 2012 01:00:55 +0000</t>
  </si>
  <si>
    <t>http://twitter.com/mvp1922/statuses/259459146485751810</t>
  </si>
  <si>
    <t>{"urls":[{"expanded_url":"http://web.uvic.ca/~mvp1922/scyllacharybdis/","indices":[60,80],"display_url":"web.uvic.ca/~mvp1922/scyll\u2026","url":"http://t.co/isEbsImb"}],"hashtags":[{"text":"yearofulysses","indices":[81,95]}],"user_mentions":[]}</t>
  </si>
  <si>
    <t>259317374069657601 </t>
  </si>
  <si>
    <t>ProfNelsPearson</t>
  </si>
  <si>
    <t>Fairfield U students joining #yearofulysses by tweeting their favorite Ulysses lines by episode. Trend or join us! #fairfieldjoyce</t>
  </si>
  <si>
    <t>Fri, 19 Oct 2012 15:37:34 +0000</t>
  </si>
  <si>
    <t>http://a0.twimg.com/profile_images/2553521965/montenegro_gorge__2__normal.jpg</t>
  </si>
  <si>
    <t>http://twitter.com/ProfNelsPearson/statuses/259317374069657601</t>
  </si>
  <si>
    <t>{"urls":[],"hashtags":[{"text":"yearofulysses","indices":[29,43]},{"text":"fairfieldjoyce","indices":[115,130]}],"user_mentions":[]}</t>
  </si>
  <si>
    <t>259168449627058176 </t>
  </si>
  <si>
    <t>Year of Ulysses (YoU): “Scylla and Charybdis” http://t.co/Fq0crnLA #yearofulysses</t>
  </si>
  <si>
    <t>Fri, 19 Oct 2012 05:45:48 +0000</t>
  </si>
  <si>
    <t>http://twitter.com/ilkhom/statuses/259168449627058176</t>
  </si>
  <si>
    <t>{"urls":[{"expanded_url":"http://web.uvic.ca/~mvp1922/","indices":[46,66],"display_url":"web.uvic.ca/~mvp1922/","url":"http://t.co/Fq0crnLA"}],"hashtags":[{"text":"yearofulysses","indices":[67,81]}],"user_mentions":[]}</t>
  </si>
  <si>
    <t>258569116124848129 </t>
  </si>
  <si>
    <t>@GhostProf "The Long Now of Ulysses" | "Ulysses &amp;amp; the Long Now" | "Ulysses' Long Now"? On long now, see Eno. #yearofulysses</t>
  </si>
  <si>
    <t>Wed, 17 Oct 2012 14:04:15 +0000</t>
  </si>
  <si>
    <t>http://a0.twimg.com/profile_images/1097862720/soldering2_normal.jpg</t>
  </si>
  <si>
    <t>http://twitter.com/jenterysayers/statuses/258569116124848129</t>
  </si>
  <si>
    <t>{"urls":[],"hashtags":[{"text":"yearofulysses","indices":[113,127]}],"user_mentions":[{"id":213863609,"name":"Stephen Ross","indices":[0,10],"screen_name":"GhostProf","id_str":"213863609"}]}</t>
  </si>
  <si>
    <t>257858890576830465 </t>
  </si>
  <si>
    <t>#Dubliners &amp;amp; #Portrait complete. Next up in my freshman writing seminar, "Joyce's Dublin": #Ulysses #yearofulysses at #Vassar</t>
  </si>
  <si>
    <t>Mon, 15 Oct 2012 15:02:04 +0000</t>
  </si>
  <si>
    <t>http://twitter.com/eireprof/statuses/257858890576830465</t>
  </si>
  <si>
    <t>{"urls":[],"hashtags":[{"text":"Dubliners","indices":[0,10]},{"text":"Portrait","indices":[17,26]},{"text":"Ulysses","indices":[95,103]},{"text":"yearofulysses","indices":[104,118]},{"text":"Vassar","indices":[122,129]}],"user_mentions":[]}</t>
  </si>
  <si>
    <t>257640280998699008 </t>
  </si>
  <si>
    <t>RT @mchlstvns: Some more #yearofulysses talks happening over at the alma mater (TCD) this month: http://t.co/bZkAfpa3</t>
  </si>
  <si>
    <t>Mon, 15 Oct 2012 00:33:24 +0000</t>
  </si>
  <si>
    <t>http://twitter.com/LeopoldsDay/statuses/257640280998699008</t>
  </si>
  <si>
    <t>{"urls":[{"expanded_url":"http://dh.tcd.ie/dh/wp-content/uploads/2012/09/YoU-Talks-at-TCD.jpg","indices":[97,117],"display_url":"dh.tcd.ie/dh/wp-content/\u2026","url":"http://t.co/bZkAfpa3"}],"hashtags":[{"text":"yearofulysses","indices":[25,39]}],"user_mentions":[{"id":242180541,"name":"mchlstvns","indices":[3,13],"screen_name":"mchlstvns","id_str":"242180541"}]}</t>
  </si>
  <si>
    <t>257164265637695488 </t>
  </si>
  <si>
    <t>Over at http://t.co/6kdbqm95, a great post by @jmhuculak: "Ulysses Versioned." (cc @GhostProf @rays6 @fraistat) #yearofulysses</t>
  </si>
  <si>
    <t>Sat, 13 Oct 2012 17:01:53 +0000</t>
  </si>
  <si>
    <t>http://twitter.com/jenterysayers/statuses/257164265637695488</t>
  </si>
  <si>
    <t>{"urls":[{"expanded_url":"http://web.uvic.ca/~mvp1922/fluid/","indices":[8,28],"display_url":"web.uvic.ca/~mvp1922/fluid/","url":"http://t.co/6kdbqm95"}],"hashtags":[{"text":"yearofulysses","indices":[112,126]}],"user_mentions":[{"id":19251811,"name":"Matt Huculak","indices":[46,56],"screen_name":"jmhuculak","id_str":"19251811"},{"id":213863609,"name":"Stephen Ross","indices":[83,93],"screen_name":"GhostProf","id_str":"213863609"},{"id":84860294,"name":"Ray Siemens","indices":[94,100],"screen_name":"RayS6","id_str":"84860294"},{"id":14089054,"name":"Neil Fraistat","indices":[101,110],"screen_name":"fraistat","id_str":"14089054"}]}</t>
  </si>
  <si>
    <t>256900454141792256 </t>
  </si>
  <si>
    <t>MJKochis</t>
  </si>
  <si>
    <t>RT @mvp1922: Hungry for info on @jmhuculak's Oct. 4 Brown Bag Lunch talk? Check out his blog at http://t.co/cVRlFzHk #yearofulysses</t>
  </si>
  <si>
    <t>Fri, 12 Oct 2012 23:33:35 +0000</t>
  </si>
  <si>
    <t>http://a0.twimg.com/profile_images/1884613413/matthew-kochis_normal.png</t>
  </si>
  <si>
    <t>http://twitter.com/MJKochis/statuses/256900454141792256</t>
  </si>
  <si>
    <t>{"urls":[{"expanded_url":"http://matthuculak.com/ulyssesversioned/","indices":[96,116],"display_url":"matthuculak.com/ulyssesversion\u2026","url":"http://t.co/cVRlFzHk"}],"hashtags":[{"text":"yearofulysses","indices":[117,131]}],"user_mentions":[{"id":591539889,"name":"Modernist Versions","indices":[3,11],"screen_name":"mvp1922","id_str":"591539889"},{"id":19251811,"name":"Matt Huculak","indices":[32,42],"screen_name":"jmhuculak","id_str":"19251811"}]}</t>
  </si>
  <si>
    <t>256890886422659072 </t>
  </si>
  <si>
    <t>Fri, 12 Oct 2012 22:55:34 +0000</t>
  </si>
  <si>
    <t>http://a0.twimg.com/profile_images/2243804947/image_normal.jpg</t>
  </si>
  <si>
    <t>http://twitter.com/readywriting/statuses/256890886422659072</t>
  </si>
  <si>
    <t>256889665322360833 </t>
  </si>
  <si>
    <t>Fri, 12 Oct 2012 22:50:43 +0000</t>
  </si>
  <si>
    <t>http://twitter.com/2lysses/statuses/256889665322360833</t>
  </si>
  <si>
    <t>256889193689645056 </t>
  </si>
  <si>
    <t>Hungry for info on @jmhuculak's Oct. 4 Brown Bag Lunch talk? Check out his blog at http://t.co/cVRlFzHk #yearofulysses</t>
  </si>
  <si>
    <t>Fri, 12 Oct 2012 22:48:51 +0000</t>
  </si>
  <si>
    <t>http://twitter.com/mvp1922/statuses/256889193689645056</t>
  </si>
  <si>
    <t>{"urls":[{"expanded_url":"http://matthuculak.com/ulyssesversioned/","indices":[83,103],"display_url":"matthuculak.com/ulyssesversion\u2026","url":"http://t.co/cVRlFzHk"}],"hashtags":[{"text":"yearofulysses","indices":[104,118]}],"user_mentions":[{"id":19251811,"name":"Matt Huculak","indices":[19,29],"screen_name":"jmhuculak","id_str":"19251811"}]}</t>
  </si>
  <si>
    <t>256804072538136576 </t>
  </si>
  <si>
    <t>RT @susie_kenna: Looking forward to the Oct 24th talk on Ulysses in #tcd http://t.co/4qLkLhQE #modernistversions.ca #yearofulysses</t>
  </si>
  <si>
    <t>Fri, 12 Oct 2012 17:10:36 +0000</t>
  </si>
  <si>
    <t>http://twitter.com/mvp1922/statuses/256804072538136576</t>
  </si>
  <si>
    <t>{"urls":[{"expanded_url":"http://dh.tcd.ie/dh/wp-content/uploads/2012/09/YoU-Talks-at-TCD.jpg","indices":[73,93],"display_url":"dh.tcd.ie/dh/wp-content/\u2026","url":"http://t.co/4qLkLhQE"}],"hashtags":[{"text":"tcd","indices":[68,72]},{"text":"modernistversions","indices":[94,112]},{"text":"yearofulysses","indices":[116,130]}],"user_mentions":[{"id":722191736,"name":"Susie Kenna","indices":[3,15],"screen_name":"susie_kenna","id_str":"722191736"}]}</t>
  </si>
  <si>
    <t>256462696520773632 </t>
  </si>
  <si>
    <t>Looking forward to the Oct 24th talk on Ulysses in #tcd http://t.co/4qLkLhQE #modernistversions.ca #yearofulysses</t>
  </si>
  <si>
    <t>Thu, 11 Oct 2012 18:34:06 +0000</t>
  </si>
  <si>
    <t>http://a0.twimg.com/profile_images/2511829099/tr8m23to7hf6ragxve0j_normal.jpeg</t>
  </si>
  <si>
    <t>http://twitter.com/susie_kenna/statuses/256462696520773632</t>
  </si>
  <si>
    <t>{"urls":[{"expanded_url":"http://dh.tcd.ie/dh/wp-content/uploads/2012/09/YoU-Talks-at-TCD.jpg","indices":[56,76],"display_url":"dh.tcd.ie/dh/wp-content/\u2026","url":"http://t.co/4qLkLhQE"}],"hashtags":[{"text":"tcd","indices":[51,55]},{"text":"modernistversions","indices":[77,95]},{"text":"yearofulysses","indices":[99,113]}],"user_mentions":[]}</t>
  </si>
  <si>
    <t>256214438472978432 </t>
  </si>
  <si>
    <t>@susie_kenna Great to hear! Can't wait to get it online. #tcd #modernistversions.ca #yearofulysses</t>
  </si>
  <si>
    <t>Thu, 11 Oct 2012 02:07:37 +0000</t>
  </si>
  <si>
    <t>256162639187697664</t>
  </si>
  <si>
    <t>http://twitter.com/GhostProf/statuses/256214438472978432</t>
  </si>
  <si>
    <t>{"urls":[],"hashtags":[{"text":"tcd","indices":[57,61]},{"text":"modernistversions","indices":[62,80]},{"text":"yearofulysses","indices":[84,98]}],"user_mentions":[{"id":722191736,"name":"Susie Kenna","indices":[0,12],"screen_name":"susie_kenna","id_str":"722191736"}]}</t>
  </si>
  <si>
    <t>255365313145737216 </t>
  </si>
  <si>
    <t>RT @jenterysayers: RT @jenterysayers: Hey, @mvp1922: 2355 tweets now in the #yearofulysses archive. Not bad!</t>
  </si>
  <si>
    <t>Mon, 08 Oct 2012 17:53:29 +0000</t>
  </si>
  <si>
    <t>http://twitter.com/mvp1922/statuses/255365313145737216</t>
  </si>
  <si>
    <t>{"urls":[],"hashtags":[{"text":"yearofulysses","indices":[76,90]}],"user_mentions":[{"id":98890966,"name":"Jentery Sayers","indices":[22,36],"screen_name":"jenterysayers","id_str":"98890966"},{"id":591539889,"name":"Modernist Versions","indices":[43,51],"screen_name":"mvp1922","id_str":"591539889"}]}</t>
  </si>
  <si>
    <t>255363034833367040 </t>
  </si>
  <si>
    <t>Hey, @mvp1922: 2355 tweets now in the #yearofulysses archive. Not bad!</t>
  </si>
  <si>
    <t>Mon, 08 Oct 2012 17:44:26 +0000</t>
  </si>
  <si>
    <t>http://twitter.com/jenterysayers/statuses/255363034833367040</t>
  </si>
  <si>
    <t>{"urls":[],"hashtags":[{"text":"yearofulysses","indices":[38,52]}],"user_mentions":[{"id":591539889,"name":"Modernist Versions","indices":[5,13],"screen_name":"mvp1922","id_str":"591539889"}]}</t>
  </si>
  <si>
    <t>254717864920092673 </t>
  </si>
  <si>
    <t>Some more #yearofulysses talks happening over at the alma mater (TCD) this month: http://t.co/y8Rlw81k</t>
  </si>
  <si>
    <t>Sat, 06 Oct 2012 23:00:46 +0000</t>
  </si>
  <si>
    <t>http://twitter.com/mchlstvns/statuses/254717864920092673</t>
  </si>
  <si>
    <t>{"urls":[{"expanded_url":"http://dh.tcd.ie/dh/wp-content/uploads/2012/09/YoU-Talks-at-TCD.jpg","indices":[82,102],"display_url":"dh.tcd.ie/dh/wp-content/\u2026","url":"http://t.co/y8Rlw81k"}],"hashtags":[{"text":"yearofulysses","indices":[10,24]}],"user_mentions":[]}</t>
  </si>
  <si>
    <t>254629009068023808 </t>
  </si>
  <si>
    <t>RT @GhostProf: #yearofulysses talks imminent at Trinity College Dublin: http://t.co/bZkAfpa3</t>
  </si>
  <si>
    <t>Sat, 06 Oct 2012 17:07:41 +0000</t>
  </si>
  <si>
    <t>http://twitter.com/LeopoldsDay/statuses/254629009068023808</t>
  </si>
  <si>
    <t>{"urls":[{"expanded_url":"http://dh.tcd.ie/dh/wp-content/uploads/2012/09/YoU-Talks-at-TCD.jpg","indices":[72,92],"display_url":"dh.tcd.ie/dh/wp-content/\u2026","url":"http://t.co/bZkAfpa3"}],"hashtags":[{"text":"yearofulysses","indices":[15,29]}],"user_mentions":[{"id":213863609,"name":"Stephen Ross","indices":[3,13],"screen_name":"GhostProf","id_str":"213863609"}]}</t>
  </si>
  <si>
    <t>254481155422842880 </t>
  </si>
  <si>
    <t>RT @GhostProf: RT @GhostProf: #yearofulysses talks imminent at Trinity College Dublin: http://t.co/O5Ww0URy</t>
  </si>
  <si>
    <t>Sat, 06 Oct 2012 07:20:10 +0000</t>
  </si>
  <si>
    <t>http://twitter.com/GiffordJames/statuses/254481155422842880</t>
  </si>
  <si>
    <t>{"urls":[{"expanded_url":"http://dh.tcd.ie/dh/wp-content/uploads/2012/09/YoU-Talks-at-TCD.jpg","indices":[87,107],"display_url":"dh.tcd.ie/dh/wp-content/\u2026","url":"http://t.co/O5Ww0URy"}],"hashtags":[{"text":"yearofulysses","indices":[30,44]}],"user_mentions":[{"id":213863609,"name":"Stephen Ross","indices":[18,28],"screen_name":"GhostProf","id_str":"213863609"}]}</t>
  </si>
  <si>
    <t>254456290208776193 </t>
  </si>
  <si>
    <t>Sat, 06 Oct 2012 05:41:21 +0000</t>
  </si>
  <si>
    <t>http://twitter.com/mvp1922/statuses/254456290208776193</t>
  </si>
  <si>
    <t>254454155677151232 </t>
  </si>
  <si>
    <t>Sat, 06 Oct 2012 05:32:52 +0000</t>
  </si>
  <si>
    <t>http://twitter.com/jmhuculak/statuses/254454155677151232</t>
  </si>
  <si>
    <t>254451189670871040 </t>
  </si>
  <si>
    <t>#yearofulysses talks imminent at Trinity College Dublin: http://t.co/O5Ww0URy</t>
  </si>
  <si>
    <t>Sat, 06 Oct 2012 05:21:05 +0000</t>
  </si>
  <si>
    <t>http://twitter.com/GhostProf/statuses/254451189670871040</t>
  </si>
  <si>
    <t>{"urls":[{"expanded_url":"http://dh.tcd.ie/dh/wp-content/uploads/2012/09/YoU-Talks-at-TCD.jpg","indices":[57,77],"display_url":"dh.tcd.ie/dh/wp-content/\u2026","url":"http://t.co/O5Ww0URy"}],"hashtags":[{"text":"yearofulysses","indices":[0,14]}],"user_mentions":[]}</t>
  </si>
  <si>
    <t>254394466285277184 </t>
  </si>
  <si>
    <t>RT @GhostProf: RT @GhostProf: Big thanks to @MJKochis for leading the #yearofulysses Twitter chat on "Lestrygonians" today. If you missed it, may you c ...</t>
  </si>
  <si>
    <t>Sat, 06 Oct 2012 01:35:41 +0000</t>
  </si>
  <si>
    <t>http://twitter.com/mvp1922/statuses/254394466285277184</t>
  </si>
  <si>
    <t>{"urls":[],"hashtags":[{"text":"yearofulysses","indices":[70,84]}],"user_mentions":[{"id":213863609,"name":"Stephen Ross","indices":[18,28],"screen_name":"GhostProf","id_str":"213863609"},{"id":515877780,"name":"Matthew J. Kochis","indices":[44,53],"screen_name":"MJKochis","id_str":"515877780"}]}</t>
  </si>
  <si>
    <t>254358236705222656 </t>
  </si>
  <si>
    <t>Big thanks to @MJKochis for leading the #yearofulysses Twitter chat on "Lestrygonians" today. If you missed it, may you chompgnashchewsmack</t>
  </si>
  <si>
    <t>Fri, 05 Oct 2012 23:11:44 +0000</t>
  </si>
  <si>
    <t>http://twitter.com/GhostProf/statuses/254358236705222656</t>
  </si>
  <si>
    <t>{"urls":[],"hashtags":[{"text":"yearofulysses","indices":[40,54]}],"user_mentions":[{"id":515877780,"name":"Matthew J. Kochis","indices":[14,23],"screen_name":"MJKochis","id_str":"515877780"}]}</t>
  </si>
  <si>
    <t>254355051047428096 </t>
  </si>
  <si>
    <t>@janineutell Mine too! Sad I missed out. #yearofulysses @MJKochis</t>
  </si>
  <si>
    <t>Fri, 05 Oct 2012 22:59:04 +0000</t>
  </si>
  <si>
    <t>254262590249787392</t>
  </si>
  <si>
    <t>http://twitter.com/ellisjudd/statuses/254355051047428096</t>
  </si>
  <si>
    <t>{"urls":[],"hashtags":[{"text":"yearofulysses","indices":[41,55]}],"user_mentions":[{"id":20779605,"name":"Janine Utell","indices":[0,12],"screen_name":"janineutell","id_str":"20779605"},{"id":515877780,"name":"Matthew J. Kochis","indices":[56,65],"screen_name":"MJKochis","id_str":"515877780"}]}</t>
  </si>
  <si>
    <t>254300259218518016 </t>
  </si>
  <si>
    <t>RT @MJKochis: #yearofulysses Thank you! Thanks especially to @cthomasmurphy @SNOboston for participating and @mvp1922 for the invitation!</t>
  </si>
  <si>
    <t>Fri, 05 Oct 2012 19:21:21 +0000</t>
  </si>
  <si>
    <t>http://twitter.com/mvp1922/statuses/254300259218518016</t>
  </si>
  <si>
    <t>{"urls":[],"hashtags":[{"text":"yearofulysses","indices":[14,28]}],"user_mentions":[{"id":515877780,"name":"Matthew J. Kochis","indices":[3,12],"screen_name":"MJKochis","id_str":"515877780"},{"id":300661777,"name":"c.thomas murphy","indices":[61,75],"screen_name":"cthomasmurphy","id_str":"300661777"},{"id":65060517,"name":"Ryan Cole","indices":[76,86],"screen_name":"SNOboston","id_str":"65060517"},{"id":591539889,"name":"Modernist Versions","indices":[109,117],"screen_name":"mvp1922","id_str":"591539889"}]}</t>
  </si>
  <si>
    <t>254299126429265920 </t>
  </si>
  <si>
    <t>#yearofulysses Off to digitize "Scylla and Charybdis" episode!</t>
  </si>
  <si>
    <t>Fri, 05 Oct 2012 19:16:51 +0000</t>
  </si>
  <si>
    <t>http://twitter.com/MJKochis/statuses/254299126429265920</t>
  </si>
  <si>
    <t>254298998565916673 </t>
  </si>
  <si>
    <t>#yearofulysses Thank you! Thanks especially to @cthomasmurphy @SNOboston for participating and @mvp1922 for the invitation!</t>
  </si>
  <si>
    <t>Fri, 05 Oct 2012 19:16:20 +0000</t>
  </si>
  <si>
    <t>http://twitter.com/MJKochis/statuses/254298998565916673</t>
  </si>
  <si>
    <t>{"urls":[],"hashtags":[{"text":"yearofulysses","indices":[0,14]}],"user_mentions":[{"id":300661777,"name":"c.thomas murphy","indices":[47,61],"screen_name":"cthomasmurphy","id_str":"300661777"},{"id":65060517,"name":"Ryan Cole","indices":[62,72],"screen_name":"SNOboston","id_str":"65060517"},{"id":591539889,"name":"Modernist Versions","indices":[95,103],"screen_name":"mvp1922","id_str":"591539889"}]}</t>
  </si>
  <si>
    <t>254298811504152577 </t>
  </si>
  <si>
    <t>Thank you to @mjkochis for moderating the #yearofulysses chat on #lestrygonians!</t>
  </si>
  <si>
    <t>Fri, 05 Oct 2012 19:15:35 +0000</t>
  </si>
  <si>
    <t>http://twitter.com/mvp1922/statuses/254298811504152577</t>
  </si>
  <si>
    <t>{"urls":[],"hashtags":[{"text":"yearofulysses","indices":[42,56]},{"text":"lestrygonians","indices":[65,79]}],"user_mentions":[{"id":515877780,"name":"Matthew J. Kochis","indices":[13,22],"screen_name":"MJKochis","id_str":"515877780"}]}</t>
  </si>
  <si>
    <t>254298578829324288 </t>
  </si>
  <si>
    <t>RT @cthomasmurphy: RT @cthomasmurphy: @cthomasmurphy @MJKochis That was my last point. Thank you @MJKochis for moderating this @mvp1922 's #yearofulysses chat!</t>
  </si>
  <si>
    <t>Fri, 05 Oct 2012 19:14:40 +0000</t>
  </si>
  <si>
    <t>http://twitter.com/mvp1922/statuses/254298578829324288</t>
  </si>
  <si>
    <t>{"urls":[],"hashtags":[{"text":"yearofulysses","indices":[139,153]}],"user_mentions":[{"id":300661777,"name":"c.thomas murphy","indices":[22,36],"screen_name":"cthomasmurphy","id_str":"300661777"},{"id":300661777,"name":"c.thomas murphy","indices":[38,52],"screen_name":"cthomasmurphy","id_str":"300661777"},{"id":515877780,"name":"Matthew J. Kochis","indices":[53,62],"screen_name":"MJKochis","id_str":"515877780"},{"id":515877780,"name":"Matthew J. Kochis","indices":[97,106],"screen_name":"MJKochis","id_str":"515877780"},{"id":591539889,"name":"Modernist Versions","indices":[127,135],"screen_name":"mvp1922","id_str":"591539889"}]}</t>
  </si>
  <si>
    <t>254298065505239040 </t>
  </si>
  <si>
    <t>@cthomasmurphy @MJKochis That was my last point. Thank you @MJKochis for moderating this @mvp1922 's #yearofulysses chat!</t>
  </si>
  <si>
    <t>Fri, 05 Oct 2012 19:12:38 +0000</t>
  </si>
  <si>
    <t>254297250593898496</t>
  </si>
  <si>
    <t>http://a0.twimg.com/profile_images/2394413316/xbamyullnos35e4nwh9r_normal.jpeg</t>
  </si>
  <si>
    <t>http://twitter.com/cthomasmurphy/statuses/254298065505239040</t>
  </si>
  <si>
    <t>{"urls":[],"hashtags":[{"text":"yearofulysses","indices":[101,115]}],"user_mentions":[{"id":300661777,"name":"c.thomas murphy","indices":[0,14],"screen_name":"cthomasmurphy","id_str":"300661777"},{"id":515877780,"name":"Matthew J. Kochis","indices":[15,24],"screen_name":"MJKochis","id_str":"515877780"},{"id":515877780,"name":"Matthew J. Kochis","indices":[59,68],"screen_name":"MJKochis","id_str":"515877780"},{"id":591539889,"name":"Modernist Versions","indices":[89,97],"screen_name":"mvp1922","id_str":"591539889"}]}</t>
  </si>
  <si>
    <t>254298063890427905 </t>
  </si>
  <si>
    <t>@cthomasmurphy #yearofulysses Definitely read Marguerite Regan's "Weggebobbles and Fruit": Bloom's Vegetarian Impulses.</t>
  </si>
  <si>
    <t>Fri, 05 Oct 2012 19:12:37 +0000</t>
  </si>
  <si>
    <t>http://twitter.com/MJKochis/statuses/254298063890427905</t>
  </si>
  <si>
    <t>{"urls":[],"hashtags":[{"text":"yearofulysses","indices":[15,29]}],"user_mentions":[{"id":300661777,"name":"c.thomas murphy","indices":[0,14],"screen_name":"cthomasmurphy","id_str":"300661777"}]}</t>
  </si>
  <si>
    <t>254297781588598785 </t>
  </si>
  <si>
    <t>#yearofulysses @MJKochis -- cooking in soda keeps the green in color, but robs the nutrients. Irish Lit Revival -- Green in color only</t>
  </si>
  <si>
    <t>Fri, 05 Oct 2012 19:11:30 +0000</t>
  </si>
  <si>
    <t>http://twitter.com/cthomasmurphy/statuses/254297781588598785</t>
  </si>
  <si>
    <t>{"urls":[],"hashtags":[{"text":"yearofulysses","indices":[0,14]}],"user_mentions":[{"id":515877780,"name":"Matthew J. Kochis","indices":[15,24],"screen_name":"MJKochis","id_str":"515877780"}]}</t>
  </si>
  <si>
    <t>254297250593898496 </t>
  </si>
  <si>
    <t>@MJKochis #yearofulysses -- AE and the vegetarian movement -- Wind and Watery nature of their cause -- amplified by cooking in soda</t>
  </si>
  <si>
    <t>Fri, 05 Oct 2012 19:09:23 +0000</t>
  </si>
  <si>
    <t>254296337435226112</t>
  </si>
  <si>
    <t>http://twitter.com/cthomasmurphy/statuses/254297250593898496</t>
  </si>
  <si>
    <t>{"urls":[],"hashtags":[{"text":"yearofulysses","indices":[10,24]}],"user_mentions":[{"id":515877780,"name":"Matthew J. Kochis","indices":[0,9],"screen_name":"MJKochis","id_str":"515877780"}]}</t>
  </si>
  <si>
    <t>254296337435226112 </t>
  </si>
  <si>
    <t>#yearofulysses Any last questions or discussion points on "Lestrygonians"?</t>
  </si>
  <si>
    <t>Fri, 05 Oct 2012 19:05:46 +0000</t>
  </si>
  <si>
    <t>http://twitter.com/MJKochis/statuses/254296337435226112</t>
  </si>
  <si>
    <t>254295196525797376 </t>
  </si>
  <si>
    <t>@cthomasmurphy @SNOboston #yearofulysses It kind of coincides with a mentality that male sexuality/orgasm is dominate over that of a women's</t>
  </si>
  <si>
    <t>Fri, 05 Oct 2012 19:01:14 +0000</t>
  </si>
  <si>
    <t>254294300928663552</t>
  </si>
  <si>
    <t>http://twitter.com/MJKochis/statuses/254295196525797376</t>
  </si>
  <si>
    <t>{"urls":[],"hashtags":[{"text":"yearofulysses","indices":[26,40]}],"user_mentions":[{"id":300661777,"name":"c.thomas murphy","indices":[0,14],"screen_name":"cthomasmurphy","id_str":"300661777"},{"id":65060517,"name":"Ryan Cole","indices":[15,25],"screen_name":"SNOboston","id_str":"65060517"}]}</t>
  </si>
  <si>
    <t>254294948818583552 </t>
  </si>
  <si>
    <t>#yearofulysses &amp;amp; Bloom in Eumaeus discusses gov't regulated prostitution 2 clean it up. What do the women think of men reg. their um...yeah</t>
  </si>
  <si>
    <t>Fri, 05 Oct 2012 19:00:15 +0000</t>
  </si>
  <si>
    <t>http://twitter.com/cthomasmurphy/statuses/254294948818583552</t>
  </si>
  <si>
    <t>254294300928663552 </t>
  </si>
  <si>
    <t>@SNOboston @MJKochis #yearofulysses But do we assume Joyce would make it a bigger deal for the male &amp;amp; gloss over how STD would affect Molly?</t>
  </si>
  <si>
    <t>Fri, 05 Oct 2012 18:57:40 +0000</t>
  </si>
  <si>
    <t>http://twitter.com/cthomasmurphy/statuses/254294300928663552</t>
  </si>
  <si>
    <t>{"urls":[],"hashtags":[{"text":"yearofulysses","indices":[21,35]}],"user_mentions":[{"id":65060517,"name":"Ryan Cole","indices":[0,10],"screen_name":"SNOboston","id_str":"65060517"},{"id":515877780,"name":"Matthew J. Kochis","indices":[11,20],"screen_name":"MJKochis","id_str":"515877780"}]}</t>
  </si>
  <si>
    <t>254293560155836416 </t>
  </si>
  <si>
    <t>@SNOboston #yearofulysses Me too especially considering the the Contagious Diseases Acts of 1864, 1866, and 1869. And then, consider Circi.</t>
  </si>
  <si>
    <t>Fri, 05 Oct 2012 18:54:43 +0000</t>
  </si>
  <si>
    <t>254292626818334721</t>
  </si>
  <si>
    <t>http://twitter.com/MJKochis/statuses/254293560155836416</t>
  </si>
  <si>
    <t>254293057774686209 </t>
  </si>
  <si>
    <t>@SNOboston @MJKochis #yearofulysses -- Especially considering how quickly rumors spread around Dublin.</t>
  </si>
  <si>
    <t>Fri, 05 Oct 2012 18:52:44 +0000</t>
  </si>
  <si>
    <t>http://twitter.com/cthomasmurphy/statuses/254293057774686209</t>
  </si>
  <si>
    <t>254292626818334721 </t>
  </si>
  <si>
    <t>@MJKochis #yearofulysses I'd say pretty rational...</t>
  </si>
  <si>
    <t>Fri, 05 Oct 2012 18:51:01 +0000</t>
  </si>
  <si>
    <t>254291929544675328</t>
  </si>
  <si>
    <t>http://twitter.com/SNOboston/statuses/254292626818334721</t>
  </si>
  <si>
    <t>254292467891970048 </t>
  </si>
  <si>
    <t>#yearofulysses Sleep with my wife, fine. Give her an STD, now I worry. (Not saying that he accepts Boylan sleeping with Molly but still, odd</t>
  </si>
  <si>
    <t>Fri, 05 Oct 2012 18:50:23 +0000</t>
  </si>
  <si>
    <t>http://twitter.com/MJKochis/statuses/254292467891970048</t>
  </si>
  <si>
    <t>254291929544675328 </t>
  </si>
  <si>
    <t>#yearofulysses Also interesting in this episode is Bloom's rational (or irrational) fear that Boylan might have an STD.</t>
  </si>
  <si>
    <t>Fri, 05 Oct 2012 18:48:15 +0000</t>
  </si>
  <si>
    <t>http://twitter.com/MJKochis/statuses/254291929544675328</t>
  </si>
  <si>
    <t>254291127803469824 </t>
  </si>
  <si>
    <t>@cthomasmurphy #yearofulysses Right! His descriptions refer to the weather but maybe it's because we are nearing the "hump" hour of the day</t>
  </si>
  <si>
    <t>Fri, 05 Oct 2012 18:45:04 +0000</t>
  </si>
  <si>
    <t>254290096315056129</t>
  </si>
  <si>
    <t>http://twitter.com/MJKochis/statuses/254291127803469824</t>
  </si>
  <si>
    <t>254290314838278146 </t>
  </si>
  <si>
    <t>@cthomasmurphy #yearofulysses Definitely check out Aida Yarid's article: Eating &amp;amp; Digesting "Lestrygonians":A Physiological Model of Reading</t>
  </si>
  <si>
    <t>Fri, 05 Oct 2012 18:41:50 +0000</t>
  </si>
  <si>
    <t>254289693632520192</t>
  </si>
  <si>
    <t>http://twitter.com/MJKochis/statuses/254290314838278146</t>
  </si>
  <si>
    <t>254290096315056129 </t>
  </si>
  <si>
    <t>Line 490ish [...] very worst hour of the day. Vitality. Dull, gloomy: hate this hour. Feel as if I had been eaten and spewed #yearofulysses</t>
  </si>
  <si>
    <t>Fri, 05 Oct 2012 18:40:58 +0000</t>
  </si>
  <si>
    <t>http://twitter.com/cthomasmurphy/statuses/254290096315056129</t>
  </si>
  <si>
    <t>254289693632520192 </t>
  </si>
  <si>
    <t>@MJKochis #yearofulysses -- Schema says the style is Peristaltic--act of digestion--absolutely a fitting "end"</t>
  </si>
  <si>
    <t>Fri, 05 Oct 2012 18:39:22 +0000</t>
  </si>
  <si>
    <t>254288991745105920</t>
  </si>
  <si>
    <t>http://twitter.com/cthomasmurphy/statuses/254289693632520192</t>
  </si>
  <si>
    <t>254289532822896640 </t>
  </si>
  <si>
    <t>@cthomasmurphy #yearofulysses Why the worst?</t>
  </si>
  <si>
    <t>Fri, 05 Oct 2012 18:38:43 +0000</t>
  </si>
  <si>
    <t>254288993070497792</t>
  </si>
  <si>
    <t>http://twitter.com/MJKochis/statuses/254289532822896640</t>
  </si>
  <si>
    <t>254288993070497792 </t>
  </si>
  <si>
    <t>@MJKochis #yearofulysses -- another reason this is my favorite episode -- Bloom can do this (empathize) even at the worst hour of the day.</t>
  </si>
  <si>
    <t>Fri, 05 Oct 2012 18:36:35 +0000</t>
  </si>
  <si>
    <t>254287809530187776</t>
  </si>
  <si>
    <t>http://twitter.com/cthomasmurphy/statuses/254288993070497792</t>
  </si>
  <si>
    <t>254288991745105920 </t>
  </si>
  <si>
    <t>@cthomasmurphy #yearofulysses And what a way to end this episode by having Bloom examine the Goddess's "end"</t>
  </si>
  <si>
    <t>Fri, 05 Oct 2012 18:36:34 +0000</t>
  </si>
  <si>
    <t>254288468224643072</t>
  </si>
  <si>
    <t>http://twitter.com/MJKochis/statuses/254288991745105920</t>
  </si>
  <si>
    <t>254288468224643072 </t>
  </si>
  <si>
    <t>#yearofulysses -- "Am I like that? See ourselves as others see us" -- Yes Bloom, Buck Mulligan saw you creeping on the statue.</t>
  </si>
  <si>
    <t>Fri, 05 Oct 2012 18:34:29 +0000</t>
  </si>
  <si>
    <t>http://twitter.com/cthomasmurphy/statuses/254288468224643072</t>
  </si>
  <si>
    <t>254287809530187776 </t>
  </si>
  <si>
    <t>@cthomasmurphy #yearofulysses It's one of Bloom's traits, the ability to empathize, that allows me to view him positively.</t>
  </si>
  <si>
    <t>Fri, 05 Oct 2012 18:31:52 +0000</t>
  </si>
  <si>
    <t>254287021995065344</t>
  </si>
  <si>
    <t>http://twitter.com/MJKochis/statuses/254287809530187776</t>
  </si>
  <si>
    <t>254287218540171264 </t>
  </si>
  <si>
    <t>#yearofulysses Feeding Bloom that is...not Boylan</t>
  </si>
  <si>
    <t>Fri, 05 Oct 2012 18:29:31 +0000</t>
  </si>
  <si>
    <t>http://twitter.com/MJKochis/statuses/254287218540171264</t>
  </si>
  <si>
    <t>254287021995065344 </t>
  </si>
  <si>
    <t>@MJKochis #yearofulysses -- beautiful to consider Bloom imagines unseeing beforehand, imagining the world as the Blind Stripling unsees it</t>
  </si>
  <si>
    <t>Fri, 05 Oct 2012 18:28:45 +0000</t>
  </si>
  <si>
    <t>254286377959714816</t>
  </si>
  <si>
    <t>http://twitter.com/cthomasmurphy/statuses/254287021995065344</t>
  </si>
  <si>
    <t>254286671019913216 </t>
  </si>
  <si>
    <t>#yearofulysses Possibly can go into a larger discussion of the un/seen acts of government, hunger, tragedy, sexual diseases, etc.</t>
  </si>
  <si>
    <t>Fri, 05 Oct 2012 18:27:21 +0000</t>
  </si>
  <si>
    <t>http://twitter.com/MJKochis/statuses/254286671019913216</t>
  </si>
  <si>
    <t>254286408259358721 </t>
  </si>
  <si>
    <t>@MJKochis #yearofulysses, maybe picking up some champagne and oysters? aphrodis.</t>
  </si>
  <si>
    <t>Fri, 05 Oct 2012 18:26:18 +0000</t>
  </si>
  <si>
    <t>254285375676227584</t>
  </si>
  <si>
    <t>http://twitter.com/SNOboston/statuses/254286408259358721</t>
  </si>
  <si>
    <t>254286377959714816 </t>
  </si>
  <si>
    <t>#yearofulysses Unlike what he sees (ads, Mrs. Breen's old dress, the eating habits of seagulls, Dilly's hunger etc), he wishes to be unseen.</t>
  </si>
  <si>
    <t>Fri, 05 Oct 2012 18:26:11 +0000</t>
  </si>
  <si>
    <t>http://twitter.com/MJKochis/statuses/254286377959714816</t>
  </si>
  <si>
    <t>254286332485070848 </t>
  </si>
  <si>
    <t>@MJKochis #yearofulysses -- well, we think it's Boylan-- Bloom runs away. "It is. It is. [...] Is it?"</t>
  </si>
  <si>
    <t>Fri, 05 Oct 2012 18:26:00 +0000</t>
  </si>
  <si>
    <t>http://twitter.com/cthomasmurphy/statuses/254286332485070848</t>
  </si>
  <si>
    <t>254285375676227584 </t>
  </si>
  <si>
    <t>#yearofulysses This is the first episode where we get a glimpse of Blazes Boylan (he's mentioned in passing in Hades but we see him here)</t>
  </si>
  <si>
    <t>Fri, 05 Oct 2012 18:22:12 +0000</t>
  </si>
  <si>
    <t>http://twitter.com/MJKochis/statuses/254285375676227584</t>
  </si>
  <si>
    <t>254285326971961344 </t>
  </si>
  <si>
    <t>@MJKochis #yearofulysses Isn't that the same as the Guinness, leaving Dublin from the Liffey and going out to worldwide distribution</t>
  </si>
  <si>
    <t>Fri, 05 Oct 2012 18:22:01 +0000</t>
  </si>
  <si>
    <t>254284797323661312</t>
  </si>
  <si>
    <t>http://twitter.com/cthomasmurphy/statuses/254285326971961344</t>
  </si>
  <si>
    <t>254284797323661312 </t>
  </si>
  <si>
    <t>#yearofulysses Like the food that Bloom eats, Joyce is curtailing this episode to reach a more global audience, rather than small town?</t>
  </si>
  <si>
    <t>Fri, 05 Oct 2012 18:19:54 +0000</t>
  </si>
  <si>
    <t>http://twitter.com/MJKochis/statuses/254284797323661312</t>
  </si>
  <si>
    <t>254284326802436097 </t>
  </si>
  <si>
    <t>#yearofulysses Pg. 145 "Regular world in itself" (1922 edition) vs "Regular town in itself" (Little Review)</t>
  </si>
  <si>
    <t>Fri, 05 Oct 2012 18:18:02 +0000</t>
  </si>
  <si>
    <t>http://twitter.com/MJKochis/statuses/254284326802436097</t>
  </si>
  <si>
    <t>254283086504816640 </t>
  </si>
  <si>
    <t>@cthomasmurphy #yearofulysses Definitely! Like Odysseus, Bloom must have secret knowledge. It's interesting to tie that in with Jewish myths</t>
  </si>
  <si>
    <t>Fri, 05 Oct 2012 18:13:06 +0000</t>
  </si>
  <si>
    <t>254282437801152513</t>
  </si>
  <si>
    <t>http://twitter.com/MJKochis/statuses/254283086504816640</t>
  </si>
  <si>
    <t>254282861719474176 </t>
  </si>
  <si>
    <t>@cthomasmurphy #yearofulysses totally! You get the impression that Dublin suffers from a serious "small town" complex. rumor mill runs 24/7</t>
  </si>
  <si>
    <t>Fri, 05 Oct 2012 18:12:13 +0000</t>
  </si>
  <si>
    <t>http://twitter.com/SNOboston/statuses/254282861719474176</t>
  </si>
  <si>
    <t>254282820124565504 </t>
  </si>
  <si>
    <t>#yearofulysses -- sorry, jewishness and alleged freemasonry</t>
  </si>
  <si>
    <t>Fri, 05 Oct 2012 18:12:03 +0000</t>
  </si>
  <si>
    <t>http://twitter.com/cthomasmurphy/statuses/254282820124565504</t>
  </si>
  <si>
    <t>254282778231857153 </t>
  </si>
  <si>
    <t>#yearofulysses Not to mention the odd and out of place reference to Bloom washing Milly once a week.</t>
  </si>
  <si>
    <t>Fri, 05 Oct 2012 18:11:53 +0000</t>
  </si>
  <si>
    <t>http://twitter.com/MJKochis/statuses/254282778231857153</t>
  </si>
  <si>
    <t>254282437801152513 </t>
  </si>
  <si>
    <t>@MJKochis #yearofulysses -- rumor creating myth as the men discuss his freemasonry--almost like a tall tale or Odysseus figure-haha</t>
  </si>
  <si>
    <t>Fri, 05 Oct 2012 18:10:32 +0000</t>
  </si>
  <si>
    <t>254281126611402752</t>
  </si>
  <si>
    <t>http://twitter.com/cthomasmurphy/statuses/254282437801152513</t>
  </si>
  <si>
    <t>254282100457476097 </t>
  </si>
  <si>
    <t>#yearofulysses The women of this episode play interesting roles as well. Dilly, Molly, Milly, Mrs. Breen, and Mrs. Purefoy to mention a few</t>
  </si>
  <si>
    <t>Fri, 05 Oct 2012 18:09:11 +0000</t>
  </si>
  <si>
    <t>http://twitter.com/MJKochis/statuses/254282100457476097</t>
  </si>
  <si>
    <t>254282071021867008 </t>
  </si>
  <si>
    <t>@SNOboston #yearofUlysses -- Lenehan had the "tip"--my mistake, he wasn't there, that was Lyons. Just so used to Lenehan drinking everywhere</t>
  </si>
  <si>
    <t>Fri, 05 Oct 2012 18:09:04 +0000</t>
  </si>
  <si>
    <t>254280793734643714</t>
  </si>
  <si>
    <t>http://twitter.com/cthomasmurphy/statuses/254282071021867008</t>
  </si>
  <si>
    <t>{"urls":[],"hashtags":[{"text":"yearofUlysses","indices":[11,25]}],"user_mentions":[{"id":65060517,"name":"Ryan Cole","indices":[0,10],"screen_name":"SNOboston","id_str":"65060517"}]}</t>
  </si>
  <si>
    <t>254281126611402752 </t>
  </si>
  <si>
    <t>@cthomasmurphy #yearofulysses I always wonder if it has to do with building up the myth of Bloom.</t>
  </si>
  <si>
    <t>Fri, 05 Oct 2012 18:05:19 +0000</t>
  </si>
  <si>
    <t>254280204116180992</t>
  </si>
  <si>
    <t>http://twitter.com/MJKochis/statuses/254281126611402752</t>
  </si>
  <si>
    <t>254280860122116096 </t>
  </si>
  <si>
    <t>@cthomasmurphy #yearofulysses It almost seems as though he's excusing himself from the text as well. We get it earlier too: Hades, Aeolus</t>
  </si>
  <si>
    <t>Fri, 05 Oct 2012 18:04:16 +0000</t>
  </si>
  <si>
    <t>254279650946191360</t>
  </si>
  <si>
    <t>http://twitter.com/MJKochis/statuses/254280860122116096</t>
  </si>
  <si>
    <t>254280793734643714 </t>
  </si>
  <si>
    <t>@cthomasmurphy #yearofulysses - might be confusing L w/ Cyclops Flynn and D Byrne talk about Blooms masonry/jewish while he relieves himself</t>
  </si>
  <si>
    <t>Fri, 05 Oct 2012 18:04:00 +0000</t>
  </si>
  <si>
    <t>http://twitter.com/SNOboston/statuses/254280793734643714</t>
  </si>
  <si>
    <t>254280204116180992 </t>
  </si>
  <si>
    <t>#yearofulysses oddly shifts to the men discussing Bloom and his "winnings," and Lenehan trying to get more free drinks, why the shift here?</t>
  </si>
  <si>
    <t>Fri, 05 Oct 2012 18:01:39 +0000</t>
  </si>
  <si>
    <t>http://twitter.com/cthomasmurphy/statuses/254280204116180992</t>
  </si>
  <si>
    <t>254280179696943104 </t>
  </si>
  <si>
    <t>@cthomasmurphy #yearofulysses doesn't happen often, the camera leaving Bloom/Stephen, Aeolus has a spite of that too.</t>
  </si>
  <si>
    <t>Fri, 05 Oct 2012 18:01:33 +0000</t>
  </si>
  <si>
    <t>http://twitter.com/SNOboston/statuses/254280179696943104</t>
  </si>
  <si>
    <t>254280002873470976 </t>
  </si>
  <si>
    <t>#yearofulysses Also remembering this is one of the last episodes that does not play with form (after we see major experimental techniques)</t>
  </si>
  <si>
    <t>Fri, 05 Oct 2012 18:00:51 +0000</t>
  </si>
  <si>
    <t>http://twitter.com/MJKochis/statuses/254280002873470976</t>
  </si>
  <si>
    <t>254279650946191360 </t>
  </si>
  <si>
    <t>#YearofUlysses something that has always confounded me--this entire episode is Bloom except for one short moment when he excuses himself</t>
  </si>
  <si>
    <t>Fri, 05 Oct 2012 17:59:27 +0000</t>
  </si>
  <si>
    <t>http://twitter.com/cthomasmurphy/statuses/254279650946191360</t>
  </si>
  <si>
    <t>{"urls":[],"hashtags":[{"text":"YearofUlysses","indices":[0,14]}],"user_mentions":[]}</t>
  </si>
  <si>
    <t>254279383634825216 </t>
  </si>
  <si>
    <t>@cthomasmurphy #yearofulysses And when your nationality and masculinity are tied up into alcohol, how can one expect to assert authority</t>
  </si>
  <si>
    <t>Fri, 05 Oct 2012 17:58:23 +0000</t>
  </si>
  <si>
    <t>254278566320168961</t>
  </si>
  <si>
    <t>http://twitter.com/MJKochis/statuses/254279383634825216</t>
  </si>
  <si>
    <t>254278886056153088 </t>
  </si>
  <si>
    <t>@SNOboston #yearofulysses I remember having a discussion about how old the photo is and that this refers to Bloom again trapped in the past.</t>
  </si>
  <si>
    <t>Fri, 05 Oct 2012 17:56:25 +0000</t>
  </si>
  <si>
    <t>http://twitter.com/MJKochis/statuses/254278886056153088</t>
  </si>
  <si>
    <t>254278566320168961 </t>
  </si>
  <si>
    <t>@MJKochis #yearofulysses Absolutely - Citizen slopping back his Guinness, and what does he refer to it as, Wine of the Country-what country?</t>
  </si>
  <si>
    <t>Fri, 05 Oct 2012 17:55:09 +0000</t>
  </si>
  <si>
    <t>254278002584723456</t>
  </si>
  <si>
    <t>http://twitter.com/cthomasmurphy/statuses/254278566320168961</t>
  </si>
  <si>
    <t>254278244830937089 </t>
  </si>
  <si>
    <t>@cthomasmurphy #yearofulysses I think both Bloom's meal and where he eats again reveal to us that he is always the outsider. Even in diet</t>
  </si>
  <si>
    <t>Fri, 05 Oct 2012 17:53:52 +0000</t>
  </si>
  <si>
    <t>254276874421809152</t>
  </si>
  <si>
    <t>http://twitter.com/MJKochis/statuses/254278244830937089</t>
  </si>
  <si>
    <t>254278002584723456 </t>
  </si>
  <si>
    <t>@cthomasmurphy #yearofulysses Possibly can tie this in with the Cyclops episode, regarding foreigners. What is national food identity</t>
  </si>
  <si>
    <t>Fri, 05 Oct 2012 17:52:54 +0000</t>
  </si>
  <si>
    <t>http://twitter.com/MJKochis/statuses/254278002584723456</t>
  </si>
  <si>
    <t>254276874421809152 </t>
  </si>
  <si>
    <t>#yearofulysses -- What is Blooms meal then -- As his lunch is rather European--Gorgonzola (Italy), Burgandy (France), Sandwhich (England)</t>
  </si>
  <si>
    <t>Fri, 05 Oct 2012 17:48:25 +0000</t>
  </si>
  <si>
    <t>http://twitter.com/cthomasmurphy/statuses/254276874421809152</t>
  </si>
  <si>
    <t>254276684931551233 </t>
  </si>
  <si>
    <t>@SNOboston #yearofulysses To get the soup, you had to convert. Now rereading this episode, it seems even more critical of Catholicism</t>
  </si>
  <si>
    <t>Fri, 05 Oct 2012 17:47:40 +0000</t>
  </si>
  <si>
    <t>254275441832128512</t>
  </si>
  <si>
    <t>http://twitter.com/MJKochis/statuses/254276684931551233</t>
  </si>
  <si>
    <t>254276443507408897 </t>
  </si>
  <si>
    <t>@SNOboston @MJKochis On some gravestones-- "they took the soup" #yearofulysses</t>
  </si>
  <si>
    <t>Fri, 05 Oct 2012 17:46:43 +0000</t>
  </si>
  <si>
    <t>http://twitter.com/cthomasmurphy/statuses/254276443507408897</t>
  </si>
  <si>
    <t>{"urls":[],"hashtags":[{"text":"yearofulysses","indices":[64,78]}],"user_mentions":[{"id":65060517,"name":"Ryan Cole","indices":[0,10],"screen_name":"SNOboston","id_str":"65060517"},{"id":515877780,"name":"Matthew J. Kochis","indices":[11,20],"screen_name":"MJKochis","id_str":"515877780"}]}</t>
  </si>
  <si>
    <t>254276421730578432 </t>
  </si>
  <si>
    <t>@SNOboston #yearofulysses It's in Gifford's Ulysses Annotated. It refers to during the Famine, how the Protestants would have soup kitchens</t>
  </si>
  <si>
    <t>Fri, 05 Oct 2012 17:46:37 +0000</t>
  </si>
  <si>
    <t>http://twitter.com/MJKochis/statuses/254276421730578432</t>
  </si>
  <si>
    <t>254276169233469440 </t>
  </si>
  <si>
    <t>@SNOboston @MJKochis Actual programs during the famine to offer food (soup) to Catholics who convert to Protestantism. #yearofulysses</t>
  </si>
  <si>
    <t>Fri, 05 Oct 2012 17:45:37 +0000</t>
  </si>
  <si>
    <t>http://twitter.com/cthomasmurphy/statuses/254276169233469440</t>
  </si>
  <si>
    <t>{"urls":[],"hashtags":[{"text":"yearofulysses","indices":[119,133]}],"user_mentions":[{"id":65060517,"name":"Ryan Cole","indices":[0,10],"screen_name":"SNOboston","id_str":"65060517"},{"id":515877780,"name":"Matthew J. Kochis","indices":[11,20],"screen_name":"MJKochis","id_str":"515877780"}]}</t>
  </si>
  <si>
    <t>254275454406643712 </t>
  </si>
  <si>
    <t>@cthomasmurphy #yearofulysses Definitely agree. Which picking up hunger with Dilly, Bloom refers to mash being her meal. Her Irish meal?</t>
  </si>
  <si>
    <t>Fri, 05 Oct 2012 17:42:47 +0000</t>
  </si>
  <si>
    <t>254274582440181760</t>
  </si>
  <si>
    <t>http://twitter.com/MJKochis/statuses/254275454406643712</t>
  </si>
  <si>
    <t>254275441832128512 </t>
  </si>
  <si>
    <t>@MJKochis #yearofulysses can you tell me more about how soup changes catholics to protestants? thats hilarious! Prepare to receive soup?</t>
  </si>
  <si>
    <t>Fri, 05 Oct 2012 17:42:44 +0000</t>
  </si>
  <si>
    <t>254272723486904320</t>
  </si>
  <si>
    <t>http://twitter.com/SNOboston/statuses/254275441832128512</t>
  </si>
  <si>
    <t>254274620365086720 </t>
  </si>
  <si>
    <t>@SNOboston #yearofulysses It I believe is mentioned in Eumaeus where he takes it out.</t>
  </si>
  <si>
    <t>Fri, 05 Oct 2012 17:39:28 +0000</t>
  </si>
  <si>
    <t>254272809369473024</t>
  </si>
  <si>
    <t>http://twitter.com/MJKochis/statuses/254274620365086720</t>
  </si>
  <si>
    <t>254274582440181760 </t>
  </si>
  <si>
    <t>@MJKochis #yearofulysses I am not sure. But I think it comments on issues of Nationalism. Guinness the (probable) drink of choice to the men</t>
  </si>
  <si>
    <t>Fri, 05 Oct 2012 17:39:19 +0000</t>
  </si>
  <si>
    <t>254273727750094848</t>
  </si>
  <si>
    <t>http://twitter.com/cthomasmurphy/statuses/254274582440181760</t>
  </si>
  <si>
    <t>254273727750094848 </t>
  </si>
  <si>
    <t>@cthomasmurphy #yearofulysses Does that explain the drinking? We have in this episode Doran beginning his annual binge</t>
  </si>
  <si>
    <t>Fri, 05 Oct 2012 17:35:55 +0000</t>
  </si>
  <si>
    <t>254273123602538497</t>
  </si>
  <si>
    <t>http://twitter.com/MJKochis/statuses/254273727750094848</t>
  </si>
  <si>
    <t>254273415886819329 </t>
  </si>
  <si>
    <t>@MJKochis #yearofulysses Banbury Cakes, Guinness (Anglo-Irish industry shipping throughout the Empire), Apples that must be Australian.</t>
  </si>
  <si>
    <t>Fri, 05 Oct 2012 17:34:41 +0000</t>
  </si>
  <si>
    <t>http://twitter.com/cthomasmurphy/statuses/254273415886819329</t>
  </si>
  <si>
    <t>254273123602538497 </t>
  </si>
  <si>
    <t>@MJKochis Hungry man is angry man #YearofUlysses consider all the hungry/angry men of the island. But also the role food has in empire.</t>
  </si>
  <si>
    <t>Fri, 05 Oct 2012 17:33:31 +0000</t>
  </si>
  <si>
    <t>http://twitter.com/cthomasmurphy/statuses/254273123602538497</t>
  </si>
  <si>
    <t>{"urls":[],"hashtags":[{"text":"YearofUlysses","indices":[34,48]}],"user_mentions":[{"id":515877780,"name":"Matthew J. Kochis","indices":[0,9],"screen_name":"MJKochis","id_str":"515877780"}]}</t>
  </si>
  <si>
    <t>254273105906774017 </t>
  </si>
  <si>
    <t>#yearofulysses Which might explain why bloom rather eat at Davy Byrne's</t>
  </si>
  <si>
    <t>Fri, 05 Oct 2012 17:33:27 +0000</t>
  </si>
  <si>
    <t>http://twitter.com/MJKochis/statuses/254273105906774017</t>
  </si>
  <si>
    <t>254272825005850624 </t>
  </si>
  <si>
    <t>@MJKochis #yearofulysses -- i find this episode the funniest. but it also it comments on Irish role in Empire, food production, advertising</t>
  </si>
  <si>
    <t>Fri, 05 Oct 2012 17:32:20 +0000</t>
  </si>
  <si>
    <t>254271421604323329</t>
  </si>
  <si>
    <t>http://twitter.com/cthomasmurphy/statuses/254272825005850624</t>
  </si>
  <si>
    <t>254272809369473024 </t>
  </si>
  <si>
    <t>@MJKochis #YearOfUlysses - tell me more about the picture? I didn't realize that was one of Bloom's many talisman.. wheres it mentioned?</t>
  </si>
  <si>
    <t>Fri, 05 Oct 2012 17:32:16 +0000</t>
  </si>
  <si>
    <t>254271757094117376</t>
  </si>
  <si>
    <t>http://twitter.com/SNOboston/statuses/254272809369473024</t>
  </si>
  <si>
    <t>{"urls":[],"hashtags":[{"text":"YearOfUlysses","indices":[10,24]}],"user_mentions":[{"id":515877780,"name":"Matthew J. Kochis","indices":[0,9],"screen_name":"MJKochis","id_str":"515877780"}]}</t>
  </si>
  <si>
    <t>254272723486904320 </t>
  </si>
  <si>
    <t>#yearofulysses What you eat determines who you are. Soup changes Catholics into Protestants. Food = status and position?</t>
  </si>
  <si>
    <t>Fri, 05 Oct 2012 17:31:56 +0000</t>
  </si>
  <si>
    <t>http://twitter.com/MJKochis/statuses/254272723486904320</t>
  </si>
  <si>
    <t>254272249102757888 </t>
  </si>
  <si>
    <t>@SNOboston #yearofulysses And later Lenahan will refer to Molly's bosom as well.</t>
  </si>
  <si>
    <t>Fri, 05 Oct 2012 17:30:02 +0000</t>
  </si>
  <si>
    <t>http://twitter.com/MJKochis/statuses/254272249102757888</t>
  </si>
  <si>
    <t>254271980625330176 </t>
  </si>
  <si>
    <t>#yearofulysses Can we see Bloom as a socially conscious and active participant in society? In Lestrygonians, he assists the blind.</t>
  </si>
  <si>
    <t>Fri, 05 Oct 2012 17:28:58 +0000</t>
  </si>
  <si>
    <t>http://twitter.com/MJKochis/statuses/254271980625330176</t>
  </si>
  <si>
    <t>254271757094117376 </t>
  </si>
  <si>
    <t>@SNOboston #yearofulysses Interesting how Bloom keeps a picture of her in his pocket of when she was younger and more slim</t>
  </si>
  <si>
    <t>Fri, 05 Oct 2012 17:28:05 +0000</t>
  </si>
  <si>
    <t>254271324812349441</t>
  </si>
  <si>
    <t>http://twitter.com/MJKochis/statuses/254271757094117376</t>
  </si>
  <si>
    <t>254271421604323329 </t>
  </si>
  <si>
    <t>@cthomasmurphy #yearofulysses Many mention that this is their favorite episode. What makes it your fav?</t>
  </si>
  <si>
    <t>Fri, 05 Oct 2012 17:26:45 +0000</t>
  </si>
  <si>
    <t>254270989993652224</t>
  </si>
  <si>
    <t>http://twitter.com/MJKochis/statuses/254271421604323329</t>
  </si>
  <si>
    <t>254271324812349441 </t>
  </si>
  <si>
    <t>@MJKochis #YearOfUlysses And Nosey refers to Molly as "well nourished" though he's also referring to her bosom...</t>
  </si>
  <si>
    <t>Fri, 05 Oct 2012 17:26:22 +0000</t>
  </si>
  <si>
    <t>254270651819499521</t>
  </si>
  <si>
    <t>http://twitter.com/SNOboston/statuses/254271324812349441</t>
  </si>
  <si>
    <t>254270989993652224 </t>
  </si>
  <si>
    <t>#yearofulysses Sorry I'm late. Hope to contribute to the discussion of my favorite episode.</t>
  </si>
  <si>
    <t>Fri, 05 Oct 2012 17:25:02 +0000</t>
  </si>
  <si>
    <t>http://twitter.com/cthomasmurphy/statuses/254270989993652224</t>
  </si>
  <si>
    <t>254270651819499521 </t>
  </si>
  <si>
    <t>@MJKochis #yearofulysses Later, he will regret not having anything to feed the horse in Eumaeus. But again, does nothing to feed Dilly</t>
  </si>
  <si>
    <t>Fri, 05 Oct 2012 17:23:42 +0000</t>
  </si>
  <si>
    <t>254269978063282176</t>
  </si>
  <si>
    <t>http://twitter.com/MJKochis/statuses/254270651819499521</t>
  </si>
  <si>
    <t>254270613085106176 </t>
  </si>
  <si>
    <t>@MJKochis #YearOfUlysses in Lestragonians, Bloom is often reminded of his time working @ the cattle market. Gruesome...</t>
  </si>
  <si>
    <t>Fri, 05 Oct 2012 17:23:32 +0000</t>
  </si>
  <si>
    <t>http://twitter.com/SNOboston/statuses/254270613085106176</t>
  </si>
  <si>
    <t>254270214068383744 </t>
  </si>
  <si>
    <t>@MJKochis #YearOfUlysses Nosey Flynn notes Bloom's generosity, right before ridiculing him for his jewish/mason background...</t>
  </si>
  <si>
    <t>Fri, 05 Oct 2012 17:21:57 +0000</t>
  </si>
  <si>
    <t>254269693307793408</t>
  </si>
  <si>
    <t>http://twitter.com/SNOboston/statuses/254270214068383744</t>
  </si>
  <si>
    <t>254269978063282176 </t>
  </si>
  <si>
    <t>@MJKochis #yearofulysses The first we meet Bloom, he's talking to a cat. Later, in "Hades" he is imagining the thought process of a rat.</t>
  </si>
  <si>
    <t>Fri, 05 Oct 2012 17:21:01 +0000</t>
  </si>
  <si>
    <t>254269048811048960</t>
  </si>
  <si>
    <t>http://twitter.com/MJKochis/statuses/254269978063282176</t>
  </si>
  <si>
    <t>254269693307793408 </t>
  </si>
  <si>
    <t>@MJKochis #yearofulysses Referring to prev. comment about Bloom feeing the gulls, possibly can read this in terms of eco-criticism</t>
  </si>
  <si>
    <t>Fri, 05 Oct 2012 17:19:53 +0000</t>
  </si>
  <si>
    <t>http://twitter.com/MJKochis/statuses/254269693307793408</t>
  </si>
  <si>
    <t>254269048811048960 </t>
  </si>
  <si>
    <t>#yearofulysses Regan "vegetarianism becomes a consequential force in Ulysses not to be drowned out by the dominant discourse of meat."</t>
  </si>
  <si>
    <t>Fri, 05 Oct 2012 17:17:19 +0000</t>
  </si>
  <si>
    <t>http://twitter.com/MJKochis/statuses/254269048811048960</t>
  </si>
  <si>
    <t>254268364048986113 </t>
  </si>
  <si>
    <t>#yearofulysses @MJKochis Yared in JJQ article argues that Bloom is "transiting figuratively from mouth to anus"</t>
  </si>
  <si>
    <t>Fri, 05 Oct 2012 17:14:36 +0000</t>
  </si>
  <si>
    <t>254267739244482560</t>
  </si>
  <si>
    <t>http://twitter.com/MJKochis/statuses/254268364048986113</t>
  </si>
  <si>
    <t>254267739244482560 </t>
  </si>
  <si>
    <t>#yearofulysses As mentioned in a letter Joyce wrote to Carlo Linati, how does the episode function like a living entity?</t>
  </si>
  <si>
    <t>Fri, 05 Oct 2012 17:12:07 +0000</t>
  </si>
  <si>
    <t>http://twitter.com/MJKochis/statuses/254267739244482560</t>
  </si>
  <si>
    <t>254267371232038912 </t>
  </si>
  <si>
    <t>#yearofulysses Bloom sees Dilly, he immediately thinks how thin she is. Yet he does nothing to help. The gulls on the other hand, he feeds.</t>
  </si>
  <si>
    <t>Fri, 05 Oct 2012 17:10:40 +0000</t>
  </si>
  <si>
    <t>http://twitter.com/MJKochis/statuses/254267371232038912</t>
  </si>
  <si>
    <t>254266580190494720 </t>
  </si>
  <si>
    <t>@MJKochis  #yearofulysses What makes an ad successful? Placement. However, if hunger is everywhere, society becomes blind to it.</t>
  </si>
  <si>
    <t>Fri, 05 Oct 2012 17:07:31 +0000</t>
  </si>
  <si>
    <t>254265643392696323</t>
  </si>
  <si>
    <t>http://twitter.com/MJKochis/statuses/254266580190494720</t>
  </si>
  <si>
    <t>{"urls":[],"hashtags":[{"text":"yearofulysses","indices":[11,25]}],"user_mentions":[{"id":515877780,"name":"Matthew J. Kochis","indices":[0,9],"screen_name":"MJKochis","id_str":"515877780"}]}</t>
  </si>
  <si>
    <t>254265643392696323 </t>
  </si>
  <si>
    <t>I'm not only struck by how much the Famine plays a role in this episode, but how hunger is set alongside advertisements  #yearofulysses</t>
  </si>
  <si>
    <t>Fri, 05 Oct 2012 17:03:48 +0000</t>
  </si>
  <si>
    <t>http://twitter.com/MJKochis/statuses/254265643392696323</t>
  </si>
  <si>
    <t>254264626013949952 </t>
  </si>
  <si>
    <t>"U.P.:up", Purefoy's birthing, Doran's drinking binge, Gold Cup horserace, seedcake, Davy Byrne, Blind stripling, Keyes ad.  #yearofulysses</t>
  </si>
  <si>
    <t>Fri, 05 Oct 2012 16:59:45 +0000</t>
  </si>
  <si>
    <t>http://twitter.com/MJKochis/statuses/254264626013949952</t>
  </si>
  <si>
    <t>254264478697418752 </t>
  </si>
  <si>
    <t>Ulysses fans, @mjkochis's chat starts now (10 am PDT / 1 pm EDT) -- don't forget the #yearofulysses hashtag!</t>
  </si>
  <si>
    <t>Fri, 05 Oct 2012 16:59:10 +0000</t>
  </si>
  <si>
    <t>http://twitter.com/mvp1922/statuses/254264478697418752</t>
  </si>
  <si>
    <t>{"urls":[],"hashtags":[{"text":"yearofulysses","indices":[85,99]}],"user_mentions":[{"id":515877780,"name":"Matthew J. Kochis","indices":[14,23],"screen_name":"MJKochis","id_str":"515877780"}]}</t>
  </si>
  <si>
    <t>254262590249787392 </t>
  </si>
  <si>
    <t>Sorry to miss Lestrygonians at #yearofulysses -- my favorite episode!</t>
  </si>
  <si>
    <t>Fri, 05 Oct 2012 16:51:40 +0000</t>
  </si>
  <si>
    <t>http://a0.twimg.com/profile_images/2190271817/173235_581626526_1463493044_n_normal.jpg</t>
  </si>
  <si>
    <t>http://twitter.com/janineutell/statuses/254262590249787392</t>
  </si>
  <si>
    <t>{"urls":[],"hashtags":[{"text":"yearofulysses","indices":[31,45]}],"user_mentions":[]}</t>
  </si>
  <si>
    <t>254262239496921088 </t>
  </si>
  <si>
    <t>RT @mvp1922: RT @mvp1922: Ulysses fans, @jmkochis's chat starts in half an hour (10 am PDT / 1 pm EDT) -- don't forget the #yearofulysses hashtag!</t>
  </si>
  <si>
    <t>Fri, 05 Oct 2012 16:50:16 +0000</t>
  </si>
  <si>
    <t>http://twitter.com/janineutell/statuses/254262239496921088</t>
  </si>
  <si>
    <t>{"urls":[],"hashtags":[{"text":"yearofulysses","indices":[123,137]}],"user_mentions":[{"id":591539889,"name":"Modernist Versions","indices":[16,24],"screen_name":"mvp1922","id_str":"591539889"}]}</t>
  </si>
  <si>
    <t>254259644334227457 </t>
  </si>
  <si>
    <t>Fri, 05 Oct 2012 16:39:57 +0000</t>
  </si>
  <si>
    <t>http://twitter.com/2lysses/statuses/254259644334227457</t>
  </si>
  <si>
    <t>254259384899760129 </t>
  </si>
  <si>
    <t>Ulysses fans, @jmkochis's chat starts in half an hour (10 am PDT / 1 pm EDT) -- don't forget the #yearofulysses hashtag!</t>
  </si>
  <si>
    <t>Fri, 05 Oct 2012 16:38:55 +0000</t>
  </si>
  <si>
    <t>http://twitter.com/mvp1922/statuses/254259384899760129</t>
  </si>
  <si>
    <t>254250206835646464 </t>
  </si>
  <si>
    <t>Sandwich men walking around advertising for HELY'S in Lestrygonians. If a sandwich man eats a sandwich, is it cannibalism? #yearofulysses</t>
  </si>
  <si>
    <t>Fri, 05 Oct 2012 16:02:27 +0000</t>
  </si>
  <si>
    <t>http://twitter.com/MJKochis/statuses/254250206835646464</t>
  </si>
  <si>
    <t>254232290165682176 </t>
  </si>
  <si>
    <t>Love comparing digital editions of Ulysses. Currently looking at the 1922 and the Little Review versions of "Lestrygonians" #yearofulysses</t>
  </si>
  <si>
    <t>Fri, 05 Oct 2012 14:51:16 +0000</t>
  </si>
  <si>
    <t>http://twitter.com/MJKochis/statuses/254232290165682176</t>
  </si>
  <si>
    <t>254230487550271489 </t>
  </si>
  <si>
    <t>Just a few short hours until @mjkochis leads #yearofulysses chat on #Lestrygonians at 10 am PDT. Check out his Qs now! http://t.co/pU8JWHwT</t>
  </si>
  <si>
    <t>Fri, 05 Oct 2012 14:44:06 +0000</t>
  </si>
  <si>
    <t>http://twitter.com/mvp1922/statuses/254230487550271489</t>
  </si>
  <si>
    <t>{"urls":[{"expanded_url":"http://web.uvic.ca/~mvp1922/kochisqs/","indices":[119,139],"display_url":"web.uvic.ca/~mvp1922/kochi\u2026","url":"http://t.co/pU8JWHwT"}],"hashtags":[{"text":"yearofulysses","indices":[45,59]},{"text":"Lestrygonians","indices":[68,82]}],"user_mentions":[{"id":515877780,"name":"Matthew J. Kochis","indices":[29,38],"screen_name":"MJKochis","id_str":"515877780"}]}</t>
  </si>
  <si>
    <t>254224868378300417 </t>
  </si>
  <si>
    <t>RT @mvp1922: RT @mvp1922: Just a few short hours until @mjkochis leads #yearofulysses chat on #Lestrygonians at 10 am EDT. Check out his Qs now! http ...</t>
  </si>
  <si>
    <t>Fri, 05 Oct 2012 14:21:46 +0000</t>
  </si>
  <si>
    <t>http://twitter.com/2lysses/statuses/254224868378300417</t>
  </si>
  <si>
    <t>{"urls":[],"hashtags":[{"text":"yearofulysses","indices":[71,85]},{"text":"Lestrygonians","indices":[94,108]}],"user_mentions":[{"id":591539889,"name":"Modernist Versions","indices":[16,24],"screen_name":"mvp1922","id_str":"591539889"},{"id":515877780,"name":"Matthew J. Kochis","indices":[55,64],"screen_name":"MJKochis","id_str":"515877780"}]}</t>
  </si>
  <si>
    <t>254224733976002561 </t>
  </si>
  <si>
    <t>MollyBl00m</t>
  </si>
  <si>
    <t>Fri, 05 Oct 2012 14:21:14 +0000</t>
  </si>
  <si>
    <t>http://a0.twimg.com/profile_images/2560361857/image_normal.jpg</t>
  </si>
  <si>
    <t>http://twitter.com/MollyBl00m/statuses/254224733976002561</t>
  </si>
  <si>
    <t>254224450176835584 </t>
  </si>
  <si>
    <t>Just a few short hours until @mjkochis leads #yearofulysses chat on #Lestrygonians at 10 am EDT. Check out his Qs now! http://t.co/pU8JWHwT</t>
  </si>
  <si>
    <t>Fri, 05 Oct 2012 14:20:06 +0000</t>
  </si>
  <si>
    <t>http://twitter.com/mvp1922/statuses/254224450176835584</t>
  </si>
  <si>
    <t>253944988919033856 </t>
  </si>
  <si>
    <t>@fraistat @jmhuculak says he'll forward it to you. Thanks for the request! #yearofulysses</t>
  </si>
  <si>
    <t>Thu, 04 Oct 2012 19:49:38 +0000</t>
  </si>
  <si>
    <t>fraistat</t>
  </si>
  <si>
    <t>253942363095986176</t>
  </si>
  <si>
    <t>http://twitter.com/jenterysayers/statuses/253944988919033856</t>
  </si>
  <si>
    <t>{"urls":[],"hashtags":[{"text":"yearofulysses","indices":[75,89]}],"user_mentions":[{"id":14089054,"name":"Neil Fraistat","indices":[0,9],"screen_name":"fraistat","id_str":"14089054"},{"id":19251811,"name":"Matt Huculak","indices":[10,20],"screen_name":"jmhuculak","id_str":"19251811"}]}</t>
  </si>
  <si>
    <t>253885904085737472 </t>
  </si>
  <si>
    <t>RT @jenterysayers: RT @jenterysayers: Just a reminder, #UVic folks: @jmhuculak speaks on campus today at noon: http://t.co/Poo6VIIx #yearofulysses</t>
  </si>
  <si>
    <t>Thu, 04 Oct 2012 15:54:51 +0000</t>
  </si>
  <si>
    <t>http://twitter.com/katietani/statuses/253885904085737472</t>
  </si>
  <si>
    <t>{"urls":[{"expanded_url":"http://hcmc.uvic.ca/~etcl/wordpressETCL/2012/09/25/etcl-brown-bag-lecture-oct-4th-noon-to-1pm/","indices":[111,131],"display_url":"hcmc.uvic.ca/~etcl/wordpres\u2026","url":"http://t.co/Poo6VIIx"}],"hashtags":[{"text":"UVic","indices":[55,60]},{"text":"yearofulysses","indices":[132,146]}],"user_mentions":[{"id":98890966,"name":"Jentery Sayers","indices":[22,36],"screen_name":"jenterysayers","id_str":"98890966"},{"id":19251811,"name":"Matt Huculak","indices":[68,78],"screen_name":"jmhuculak","id_str":"19251811"}]}</t>
  </si>
  <si>
    <t>253882664879267840 </t>
  </si>
  <si>
    <t>Thu, 04 Oct 2012 15:41:58 +0000</t>
  </si>
  <si>
    <t>http://twitter.com/GiffordJames/statuses/253882664879267840</t>
  </si>
  <si>
    <t>253876427915685888 </t>
  </si>
  <si>
    <t>Thu, 04 Oct 2012 15:17:11 +0000</t>
  </si>
  <si>
    <t>http://twitter.com/2lysses/statuses/253876427915685888</t>
  </si>
  <si>
    <t>253876380348063744 </t>
  </si>
  <si>
    <t>Thu, 04 Oct 2012 15:17:00 +0000</t>
  </si>
  <si>
    <t>http://twitter.com/mvp1922/statuses/253876380348063744</t>
  </si>
  <si>
    <t>253875814809092096 </t>
  </si>
  <si>
    <t>Just a reminder, #UVic folks: @jmhuculak speaks on campus today at noon: http://t.co/Poo6VIIx #yearofulysses</t>
  </si>
  <si>
    <t>Thu, 04 Oct 2012 15:14:45 +0000</t>
  </si>
  <si>
    <t>http://twitter.com/jenterysayers/statuses/253875814809092096</t>
  </si>
  <si>
    <t>{"urls":[{"expanded_url":"http://hcmc.uvic.ca/~etcl/wordpressETCL/2012/09/25/etcl-brown-bag-lecture-oct-4th-noon-to-1pm/","indices":[73,93],"display_url":"hcmc.uvic.ca/~etcl/wordpres\u2026","url":"http://t.co/Poo6VIIx"}],"hashtags":[{"text":"UVic","indices":[17,22]},{"text":"yearofulysses","indices":[94,108]}],"user_mentions":[{"id":19251811,"name":"Matt Huculak","indices":[30,40],"screen_name":"jmhuculak","id_str":"19251811"}]}</t>
  </si>
  <si>
    <t>253863938725400576 </t>
  </si>
  <si>
    <t>RT @mvp1922: RT @mvp1922: Feeling keen on this week's #yearofulysses chat? Check out @MJKochis's questions in advance http://t.co/pU8JWHwT</t>
  </si>
  <si>
    <t>Thu, 04 Oct 2012 14:27:34 +0000</t>
  </si>
  <si>
    <t>http://twitter.com/2lysses/statuses/253863938725400576</t>
  </si>
  <si>
    <t>{"urls":[{"expanded_url":"http://web.uvic.ca/~mvp1922/kochisqs/","indices":[118,138],"display_url":"web.uvic.ca/~mvp1922/kochi\u2026","url":"http://t.co/pU8JWHwT"}],"hashtags":[{"text":"yearofulysses","indices":[54,68]}],"user_mentions":[{"id":591539889,"name":"Modernist Versions","indices":[16,24],"screen_name":"mvp1922","id_str":"591539889"},{"id":515877780,"name":"Matthew J. Kochis","indices":[85,94],"screen_name":"MJKochis","id_str":"515877780"}]}</t>
  </si>
  <si>
    <t>253763134714675200 </t>
  </si>
  <si>
    <t>Feeling keen on this week's #yearofulysses chat? Check out @MJKochis's questions in advance http://t.co/pU8JWHwT</t>
  </si>
  <si>
    <t>Thu, 04 Oct 2012 07:47:00 +0000</t>
  </si>
  <si>
    <t>http://twitter.com/mvp1922/statuses/253763134714675200</t>
  </si>
  <si>
    <t>{"urls":[{"expanded_url":"http://web.uvic.ca/~mvp1922/kochisqs/","indices":[92,112],"display_url":"web.uvic.ca/~mvp1922/kochi\u2026","url":"http://t.co/pU8JWHwT"}],"hashtags":[{"text":"yearofulysses","indices":[28,42]}],"user_mentions":[{"id":515877780,"name":"Matthew J. Kochis","indices":[59,68],"screen_name":"MJKochis","id_str":"515877780"}]}</t>
  </si>
  <si>
    <t>252839718461505536 </t>
  </si>
  <si>
    <t>RT @mvp1922: RT @mvp1922: .@MJKochis to moderate sixth #yearofulysses chat this Friday, October 5 http://t.co/W8Apcn3y #lestrygonians</t>
  </si>
  <si>
    <t>Mon, 01 Oct 2012 18:37:41 +0000</t>
  </si>
  <si>
    <t>http://twitter.com/GiffordJames/statuses/252839718461505536</t>
  </si>
  <si>
    <t>{"urls":[{"expanded_url":"http://web.uvic.ca/~mvp1922/kochis/","indices":[98,118],"display_url":"web.uvic.ca/~mvp1922/kochi\u2026","url":"http://t.co/W8Apcn3y"}],"hashtags":[{"text":"yearofulysses","indices":[55,69]},{"text":"lestrygonians","indices":[119,133]}],"user_mentions":[{"id":591539889,"name":"Modernist Versions","indices":[16,24],"screen_name":"mvp1922","id_str":"591539889"},{"id":515877780,"name":"Matthew J. Kochis","indices":[27,36],"screen_name":"MJKochis","id_str":"515877780"}]}</t>
  </si>
  <si>
    <t>252835322541510656 </t>
  </si>
  <si>
    <t>Mon, 01 Oct 2012 18:20:13 +0000</t>
  </si>
  <si>
    <t>http://twitter.com/2lysses/statuses/252835322541510656</t>
  </si>
  <si>
    <t>252834950884245504 </t>
  </si>
  <si>
    <t>Reminder for #yyj: @jmhuculak's talk on textual performance in Ulysses takes place this Thurs., Oct. 4 http://t.co/VPyHS2c0 #yearofulysses</t>
  </si>
  <si>
    <t>Mon, 01 Oct 2012 18:18:44 +0000</t>
  </si>
  <si>
    <t>http://twitter.com/mvp1922/statuses/252834950884245504</t>
  </si>
  <si>
    <t>{"urls":[{"expanded_url":"http://web.uvic.ca/~mvp1922/huculak-talk/","indices":[103,123],"display_url":"web.uvic.ca/~mvp1922/hucul\u2026","url":"http://t.co/VPyHS2c0"}],"hashtags":[{"text":"yyj","indices":[13,17]},{"text":"yearofulysses","indices":[124,138]}],"user_mentions":[{"id":19251811,"name":"Matt Huculak","indices":[19,29],"screen_name":"jmhuculak","id_str":"19251811"}]}</t>
  </si>
  <si>
    <t>252831424040796161 </t>
  </si>
  <si>
    <t>.@MJKochis to moderate sixth #yearofulysses chat this Friday, October 5 http://t.co/W8Apcn3y #lestrygonians</t>
  </si>
  <si>
    <t>Mon, 01 Oct 2012 18:04:43 +0000</t>
  </si>
  <si>
    <t>http://twitter.com/mvp1922/statuses/252831424040796161</t>
  </si>
  <si>
    <t>{"urls":[{"expanded_url":"http://web.uvic.ca/~mvp1922/kochis/","indices":[72,92],"display_url":"web.uvic.ca/~mvp1922/kochi\u2026","url":"http://t.co/W8Apcn3y"}],"hashtags":[{"text":"yearofulysses","indices":[29,43]},{"text":"lestrygonians","indices":[93,107]}],"user_mentions":[{"id":515877780,"name":"Matthew J. Kochis","indices":[1,10],"screen_name":"MJKochis","id_str":"515877780"}]}</t>
  </si>
  <si>
    <t>252094763283644417 </t>
  </si>
  <si>
    <t>RT @mvp1922: RT @mvp1922: It's here! "Lestrygonians" is now live. Check it out at http://t.co/AJv1LxtU #lestrygonians #yearofulysses</t>
  </si>
  <si>
    <t>Sat, 29 Sep 2012 17:17:29 +0000</t>
  </si>
  <si>
    <t>http://twitter.com/GiffordJames/statuses/252094763283644417</t>
  </si>
  <si>
    <t>{"urls":[{"expanded_url":"http://web.uvic.ca/~mvp1922/lestrygonians/","indices":[82,102],"display_url":"web.uvic.ca/~mvp1922/lestr\u2026","url":"http://t.co/AJv1LxtU"}],"hashtags":[{"text":"lestrygonians","indices":[103,117]},{"text":"yearofulysses","indices":[118,132]}],"user_mentions":[{"id":591539889,"name":"Modernist Versions","indices":[16,24],"screen_name":"mvp1922","id_str":"591539889"}]}</t>
  </si>
  <si>
    <t>251778653439000578 </t>
  </si>
  <si>
    <t>Fri, 28 Sep 2012 20:21:23 +0000</t>
  </si>
  <si>
    <t>http://twitter.com/MagMods/statuses/251778653439000578</t>
  </si>
  <si>
    <t>251772026765852672 </t>
  </si>
  <si>
    <t>Fri, 28 Sep 2012 19:55:03 +0000</t>
  </si>
  <si>
    <t>http://twitter.com/GhostProf/statuses/251772026765852672</t>
  </si>
  <si>
    <t>251771914740170752 </t>
  </si>
  <si>
    <t>RT @mchlstvns: RT @mchlstvns: Hungry?! "Lestrygonians" arrives just in time for lunch: http://t.co/S5sL8E7E …
#yearofulysses</t>
  </si>
  <si>
    <t>Fri, 28 Sep 2012 19:54:36 +0000</t>
  </si>
  <si>
    <t>http://twitter.com/GhostProf/statuses/251771914740170752</t>
  </si>
  <si>
    <t>{"urls":[{"expanded_url":"http://web.uvic.ca/~mvp1922/lestrygonians/","indices":[87,107],"display_url":"web.uvic.ca/~mvp1922/lestr\u2026","url":"http://t.co/S5sL8E7E"}],"hashtags":[{"text":"yearofulysses","indices":[110,124]}],"user_mentions":[{"id":242180541,"name":"mchlstvns","indices":[18,28],"screen_name":"mchlstvns","id_str":"242180541"}]}</t>
  </si>
  <si>
    <t>251769354943860737 </t>
  </si>
  <si>
    <t>Hungry?! "Lestrygonians" arrives just in time for lunch: http://t.co/S5sL8E7E …
#yearofulysses</t>
  </si>
  <si>
    <t>Fri, 28 Sep 2012 19:44:26 +0000</t>
  </si>
  <si>
    <t>http://twitter.com/mchlstvns/statuses/251769354943860737</t>
  </si>
  <si>
    <t>{"urls":[{"expanded_url":"http://web.uvic.ca/~mvp1922/lestrygonians/","indices":[57,77],"display_url":"web.uvic.ca/~mvp1922/lestr\u2026","url":"http://t.co/S5sL8E7E"}],"hashtags":[{"text":"yearofulysses","indices":[80,94]}],"user_mentions":[]}</t>
  </si>
  <si>
    <t>251768115699007488 </t>
  </si>
  <si>
    <t>Fri, 28 Sep 2012 19:39:31 +0000</t>
  </si>
  <si>
    <t>http://twitter.com/2lysses/statuses/251768115699007488</t>
  </si>
  <si>
    <t>251767491922124800 </t>
  </si>
  <si>
    <t>It's here! "Lestrygonians" is now live. Check it out at http://t.co/AJv1LxtU #lestrygonians #yearofulysses</t>
  </si>
  <si>
    <t>Fri, 28 Sep 2012 19:37:02 +0000</t>
  </si>
  <si>
    <t>http://twitter.com/mvp1922/statuses/251767491922124800</t>
  </si>
  <si>
    <t>{"urls":[{"expanded_url":"http://web.uvic.ca/~mvp1922/lestrygonians/","indices":[56,76],"display_url":"web.uvic.ca/~mvp1922/lestr\u2026","url":"http://t.co/AJv1LxtU"}],"hashtags":[{"text":"lestrygonians","indices":[77,91]},{"text":"yearofulysses","indices":[92,106]}],"user_mentions":[]}</t>
  </si>
  <si>
    <t>251558129895088128 </t>
  </si>
  <si>
    <t>Year of Ulysses (YoU): “Lestrygonians” http://t.co/Fq0crnLA #yearofulysses</t>
  </si>
  <si>
    <t>Fri, 28 Sep 2012 05:45:06 +0000</t>
  </si>
  <si>
    <t>http://twitter.com/ilkhom/statuses/251558129895088128</t>
  </si>
  <si>
    <t>{"urls":[{"expanded_url":"http://web.uvic.ca/~mvp1922/","indices":[39,59],"display_url":"web.uvic.ca/~mvp1922/","url":"http://t.co/Fq0crnLA"}],"hashtags":[{"text":"yearofulysses","indices":[60,74]}],"user_mentions":[]}</t>
  </si>
  <si>
    <t>251018552579088384 </t>
  </si>
  <si>
    <t>At #UVic next week, @jmhuculak is talking about versioning Ulysses: http://t.co/YtAM3NU2. Thanks to the ETCL for support. #yearofulysses</t>
  </si>
  <si>
    <t>Wed, 26 Sep 2012 18:01:01 +0000</t>
  </si>
  <si>
    <t>http://twitter.com/jenterysayers/statuses/251018552579088384</t>
  </si>
  <si>
    <t>{"urls":[{"expanded_url":"http://web.uvic.ca/~mvp1922/","indices":[68,88],"display_url":"web.uvic.ca/~mvp1922/","url":"http://t.co/YtAM3NU2"}],"hashtags":[{"text":"UVic","indices":[3,8]},{"text":"yearofulysses","indices":[122,136]}],"user_mentions":[{"id":19251811,"name":"Matt Huculak","indices":[20,30],"screen_name":"jmhuculak","id_str":"19251811"}]}</t>
  </si>
  <si>
    <t>249951408256851969 </t>
  </si>
  <si>
    <t>RT @GhostProf: New blog post, "THE COMPLEAT ANGLER" by @GiffordJames now live at http://t.co/I57amkgd #yearofulysses</t>
  </si>
  <si>
    <t>Sun, 23 Sep 2012 19:20:34 +0000</t>
  </si>
  <si>
    <t>http://twitter.com/mchlstvns/statuses/249951408256851969</t>
  </si>
  <si>
    <t>{"urls":[{"expanded_url":"http://web.uvic.ca/~mvp1922/category/lectures/","indices":[81,101],"display_url":"web.uvic.ca/~mvp1922/categ\u2026","url":"http://t.co/I57amkgd"}],"hashtags":[{"text":"yearofulysses","indices":[102,116]}],"user_mentions":[{"id":213863609,"name":"Stephen Ross","indices":[3,13],"screen_name":"GhostProf","id_str":"213863609"},{"id":505018227,"name":"James Gifford","indices":[55,68],"screen_name":"GiffordJames","id_str":"505018227"}]}</t>
  </si>
  <si>
    <t>249511002922688513 </t>
  </si>
  <si>
    <t>RT: @GhostProf: New blog post, "THE COMPLEAT ANGLER" by @GiffordJames now live at http://t.co/uO7xURzg #yearofulysses</t>
  </si>
  <si>
    <t>Sat, 22 Sep 2012 14:10:33 +0000</t>
  </si>
  <si>
    <t>http://twitter.com/LeopoldsDay/statuses/249511002922688513</t>
  </si>
  <si>
    <t>{"urls":[{"expanded_url":"http://web.uvic.ca/~mvp1922/category/lectures/","indices":[82,102],"display_url":"web.uvic.ca/~mvp1922/categ\u2026","url":"http://t.co/uO7xURzg"}],"hashtags":[{"text":"yearofulysses","indices":[103,117]}],"user_mentions":[{"id":213863609,"name":"Stephen Ross","indices":[4,14],"screen_name":"GhostProf","id_str":"213863609"},{"id":505018227,"name":"James Gifford","indices":[56,69],"screen_name":"GiffordJames","id_str":"505018227"}]}</t>
  </si>
  <si>
    <t>249467668451717120 </t>
  </si>
  <si>
    <t>openplaques</t>
  </si>
  <si>
    <t>RT @GhostProf: One-day course on Ulysses at Nat'l Library of Ireland: http://t.co/mjDHdaON #yearofulysses</t>
  </si>
  <si>
    <t>Sat, 22 Sep 2012 11:18:21 +0000</t>
  </si>
  <si>
    <t>&amp;lt;a href=&amp;quot;http://seesmic.com/&amp;quot;&amp;gt;Seesmic&amp;lt;/a&amp;gt;</t>
  </si>
  <si>
    <t>http://a0.twimg.com/profile_images/250725129/openplaques_normal.png</t>
  </si>
  <si>
    <t>http://twitter.com/openplaques/statuses/249467668451717120</t>
  </si>
  <si>
    <t>{"urls":[{"expanded_url":"http://www.jamesjoyce.ie/detail.asp?ID=424","indices":[70,90],"display_url":"jamesjoyce.ie/detail.asp?ID=\u2026","url":"http://t.co/mjDHdaON"}],"hashtags":[{"text":"yearofulysses","indices":[91,105]}],"user_mentions":[{"id":213863609,"name":"Stephen Ross","indices":[3,13],"screen_name":"GhostProf","id_str":"213863609"}]}</t>
  </si>
  <si>
    <t>249370687351951361 </t>
  </si>
  <si>
    <t>Sat, 22 Sep 2012 04:52:59 +0000</t>
  </si>
  <si>
    <t>http://twitter.com/2lysses/statuses/249370687351951361</t>
  </si>
  <si>
    <t>249370578098728960 </t>
  </si>
  <si>
    <t>Sat, 22 Sep 2012 04:52:33 +0000</t>
  </si>
  <si>
    <t>http://twitter.com/mvp1922/statuses/249370578098728960</t>
  </si>
  <si>
    <t>249370537611104256 </t>
  </si>
  <si>
    <t>New blog post, "THE COMPLEAT ANGLER" by @GiffordJames now live at http://t.co/I57amkgd #yearofulysses</t>
  </si>
  <si>
    <t>Sat, 22 Sep 2012 04:52:23 +0000</t>
  </si>
  <si>
    <t>http://twitter.com/GhostProf/statuses/249370537611104256</t>
  </si>
  <si>
    <t>{"urls":[{"expanded_url":"http://web.uvic.ca/~mvp1922/category/lectures/","indices":[66,86],"display_url":"web.uvic.ca/~mvp1922/categ\u2026","url":"http://t.co/I57amkgd"}],"hashtags":[{"text":"yearofulysses","indices":[87,101]}],"user_mentions":[{"id":505018227,"name":"James Gifford","indices":[40,53],"screen_name":"GiffordJames","id_str":"505018227"}]}</t>
  </si>
  <si>
    <t>248112781331689472 </t>
  </si>
  <si>
    <t>RT @jenterysayers: The @mvp1922's #yearofulysses archive now has 2214 . . . errr . . . 2215 tweets!</t>
  </si>
  <si>
    <t>Tue, 18 Sep 2012 17:34:31 +0000</t>
  </si>
  <si>
    <t>http://twitter.com/mvp1922/statuses/248112781331689472</t>
  </si>
  <si>
    <t>{"urls":[],"hashtags":[{"text":"yearofulysses","indices":[34,48]}],"user_mentions":[{"id":98890966,"name":"Jentery Sayers","indices":[3,17],"screen_name":"jenterysayers","id_str":"98890966"},{"id":591539889,"name":"Modernist Versions","indices":[23,31],"screen_name":"mvp1922","id_str":"591539889"}]}</t>
  </si>
  <si>
    <t>248112747240386562 </t>
  </si>
  <si>
    <t>Tue, 18 Sep 2012 17:34:23 +0000</t>
  </si>
  <si>
    <t>http://twitter.com/GhostProf/statuses/248112747240386562</t>
  </si>
  <si>
    <t>248112675421306882 </t>
  </si>
  <si>
    <t>The @mvp1922's #yearofulysses archive now has 2214 . . . errr . . . 2215 tweets!</t>
  </si>
  <si>
    <t>Tue, 18 Sep 2012 17:34:06 +0000</t>
  </si>
  <si>
    <t>http://twitter.com/jenterysayers/statuses/248112675421306882</t>
  </si>
  <si>
    <t>{"urls":[],"hashtags":[{"text":"yearofulysses","indices":[15,29]}],"user_mentions":[{"id":591539889,"name":"Modernist Versions","indices":[4,12],"screen_name":"mvp1922","id_str":"591539889"}]}</t>
  </si>
  <si>
    <t>247845944857604096 </t>
  </si>
  <si>
    <t>Mon, 17 Sep 2012 23:54:12 +0000</t>
  </si>
  <si>
    <t>http://twitter.com/LeopoldsDay/statuses/247845944857604096</t>
  </si>
  <si>
    <t>247817767032586240 </t>
  </si>
  <si>
    <t>EustonDoYouCopy</t>
  </si>
  <si>
    <t>Mon, 17 Sep 2012 22:02:14 +0000</t>
  </si>
  <si>
    <t>http://a0.twimg.com/profile_images/687036343/Johnny_normal.jpg</t>
  </si>
  <si>
    <t>http://twitter.com/EustonDoYouCopy/statuses/247817767032586240</t>
  </si>
  <si>
    <t>247814975861702657 </t>
  </si>
  <si>
    <t>SuchFriends</t>
  </si>
  <si>
    <t>Mon, 17 Sep 2012 21:51:09 +0000</t>
  </si>
  <si>
    <t>http://a0.twimg.com/profile_images/1364601754/kd_head_shot_normal.jpg</t>
  </si>
  <si>
    <t>http://twitter.com/SuchFriends/statuses/247814975861702657</t>
  </si>
  <si>
    <t>247788254647181312 </t>
  </si>
  <si>
    <t>UCDALUMNI</t>
  </si>
  <si>
    <t>RT @summeratUCD: One day course on Ulysses at the National Library, Friday the 28th of September #yearofUlysses #jamesjoyce http://t.co/ ...</t>
  </si>
  <si>
    <t>Mon, 17 Sep 2012 20:04:58 +0000</t>
  </si>
  <si>
    <t>http://a0.twimg.com/profile_images/1393909259/linkedin_normal.JPG</t>
  </si>
  <si>
    <t>http://twitter.com/UCDALUMNI/statuses/247788254647181312</t>
  </si>
  <si>
    <t>{"urls":[],"hashtags":[{"text":"yearofUlysses","indices":[97,111]},{"text":"jamesjoyce","indices":[112,123]}],"user_mentions":[{"id":576130781,"name":"Summer at UCD","indices":[3,15],"screen_name":"summeratUCD","id_str":"576130781"}]}</t>
  </si>
  <si>
    <t>247763136738885633 </t>
  </si>
  <si>
    <t>CalliopeCo</t>
  </si>
  <si>
    <t>“@GhostProf: One-day course on Ulysses at Nat'l Library of Ireland: http://t.co/o5yepqhz #yearofulysses @kiefheim</t>
  </si>
  <si>
    <t>Mon, 17 Sep 2012 18:25:09 +0000</t>
  </si>
  <si>
    <t>http://a0.twimg.com/profile_images/2089669644/Mudd.Penny.3_normal.JPG</t>
  </si>
  <si>
    <t>http://twitter.com/CalliopeCo/statuses/247763136738885633</t>
  </si>
  <si>
    <t>{"urls":[{"expanded_url":"http://www.jamesjoyce.ie/detail.asp?ID=424","indices":[68,88],"display_url":"jamesjoyce.ie/detail.asp?ID=\u2026","url":"http://t.co/o5yepqhz"}],"hashtags":[{"text":"yearofulysses","indices":[89,103]}],"user_mentions":[{"id":213863609,"name":"Stephen Ross","indices":[1,11],"screen_name":"GhostProf","id_str":"213863609"},{"id":36012458,"name":"Katja Heimann-Kiefer","indices":[104,113],"screen_name":"kiefheim","id_str":"36012458"}]}</t>
  </si>
  <si>
    <t>247749544304054272 </t>
  </si>
  <si>
    <t>nadavena</t>
  </si>
  <si>
    <t>Mon, 17 Sep 2012 17:31:08 +0000</t>
  </si>
  <si>
    <t>http://a0.twimg.com/profile_images/1959628752/image_normal.jpg</t>
  </si>
  <si>
    <t>http://twitter.com/nadavena/statuses/247749544304054272</t>
  </si>
  <si>
    <t>247728145711628288 </t>
  </si>
  <si>
    <t>summeratUCD</t>
  </si>
  <si>
    <t>One day course on Ulysses at the National Library, Friday the 28th of September #yearofUlysses #jamesjoyce http://t.co/do2JgMeM</t>
  </si>
  <si>
    <t>Mon, 17 Sep 2012 16:06:07 +0000</t>
  </si>
  <si>
    <t>http://a0.twimg.com/profile_images/2206473487/Facebook-Timeline-Masthead_profile_image_normal.png</t>
  </si>
  <si>
    <t>http://twitter.com/summeratUCD/statuses/247728145711628288</t>
  </si>
  <si>
    <t>{"urls":[{"expanded_url":"http://www.jamesjoyce.ie/detail.asp?ID=424","indices":[107,127],"display_url":"jamesjoyce.ie/detail.asp?ID=\u2026","url":"http://t.co/do2JgMeM"}],"hashtags":[{"text":"yearofUlysses","indices":[80,94]},{"text":"jamesjoyce","indices":[95,106]}],"user_mentions":[]}</t>
  </si>
  <si>
    <t>247726108374597632 </t>
  </si>
  <si>
    <t>Mon, 17 Sep 2012 15:58:01 +0000</t>
  </si>
  <si>
    <t>http://twitter.com/2lysses/statuses/247726108374597632</t>
  </si>
  <si>
    <t>247726072072896512 </t>
  </si>
  <si>
    <t>Mon, 17 Sep 2012 15:57:52 +0000</t>
  </si>
  <si>
    <t>http://twitter.com/mvp1922/statuses/247726072072896512</t>
  </si>
  <si>
    <t>247726011410677761 </t>
  </si>
  <si>
    <t>One-day course on Ulysses at Nat'l Library of Ireland: http://t.co/mjDHdaON #yearofulysses</t>
  </si>
  <si>
    <t>Mon, 17 Sep 2012 15:57:38 +0000</t>
  </si>
  <si>
    <t>http://twitter.com/GhostProf/statuses/247726011410677761</t>
  </si>
  <si>
    <t>{"urls":[{"expanded_url":"http://www.jamesjoyce.ie/detail.asp?ID=424","indices":[55,75],"display_url":"jamesjoyce.ie/detail.asp?ID=\u2026","url":"http://t.co/mjDHdaON"}],"hashtags":[{"text":"yearofulysses","indices":[76,90]}],"user_mentions":[]}</t>
  </si>
  <si>
    <t>246671739097071618 </t>
  </si>
  <si>
    <t>@LaniganAeolus  #yearofulysses Hey, I'm into nature and things. Wind! Other than the Homeric references and the 'windy' rhetoric, whats up?</t>
  </si>
  <si>
    <t>Fri, 14 Sep 2012 18:08:20 +0000</t>
  </si>
  <si>
    <t>LaniganAeolus</t>
  </si>
  <si>
    <t>http://twitter.com/alisonlacivita/statuses/246671739097071618</t>
  </si>
  <si>
    <t>{"urls":[],"hashtags":[{"text":"yearofulysses","indices":[16,30]}],"user_mentions":[{"id":818073428,"name":"Liam Lanigan","indices":[0,14],"screen_name":"LaniganAeolus","id_str":"818073428"}]}</t>
  </si>
  <si>
    <t>246671346510213120 </t>
  </si>
  <si>
    <t>@LaniganAeolus #yearofulysses Ok! I think I figured this out.</t>
  </si>
  <si>
    <t>Fri, 14 Sep 2012 18:06:46 +0000</t>
  </si>
  <si>
    <t>http://twitter.com/alisonlacivita/statuses/246671346510213120</t>
  </si>
  <si>
    <t>{"urls":[],"hashtags":[{"text":"yearofulysses","indices":[15,29]}],"user_mentions":[{"id":818073428,"name":"Liam Lanigan","indices":[0,14],"screen_name":"LaniganAeolus","id_str":"818073428"}]}</t>
  </si>
  <si>
    <t>246671207943008256 </t>
  </si>
  <si>
    <t>Thank you to @EKSwitaj, @Yellworque, @BobRBogle, and @book_lover666 for participating! #Aeolus #yearofulysses</t>
  </si>
  <si>
    <t>Fri, 14 Sep 2012 18:06:13 +0000</t>
  </si>
  <si>
    <t>http://twitter.com/mvp1922/statuses/246671207943008256</t>
  </si>
  <si>
    <t>{"urls":[],"hashtags":[{"text":"Aeolus","indices":[87,94]},{"text":"yearofulysses","indices":[95,109]}],"user_mentions":[{"id":3766981,"name":"Elizabeth Switaj","indices":[13,22],"screen_name":"EKSwitaj","id_str":"3766981"},{"id":220569034,"name":"Ronan Crowley","indices":[24,35],"screen_name":"Yellworque","id_str":"220569034"},{"id":606345587,"name":"Bob R Bogle","indices":[37,47],"screen_name":"BobRBogle","id_str":"606345587"},{"id":823498717,"name":"book lover","indices":[53,67],"screen_name":"Book_Lover666","id_str":"823498717"}]}</t>
  </si>
  <si>
    <t>246670679355838464 </t>
  </si>
  <si>
    <t>@LaniganAeolus Thanks for moderating today! #yearofulysses</t>
  </si>
  <si>
    <t>Fri, 14 Sep 2012 18:04:07 +0000</t>
  </si>
  <si>
    <t>246670407409737729</t>
  </si>
  <si>
    <t>http://twitter.com/EKSwitaj/statuses/246670679355838464</t>
  </si>
  <si>
    <t>{"urls":[],"hashtags":[{"text":"yearofulysses","indices":[44,58]}],"user_mentions":[{"id":818073428,"name":"Liam Lanigan","indices":[0,14],"screen_name":"LaniganAeolus","id_str":"818073428"}]}</t>
  </si>
  <si>
    <t>246670494961647616 </t>
  </si>
  <si>
    <t>Today's #yearofulysses chat on #Aeolus is about to end. Big thanks to @LaniganAeolus for moderating!</t>
  </si>
  <si>
    <t>Fri, 14 Sep 2012 18:03:23 +0000</t>
  </si>
  <si>
    <t>http://twitter.com/mvp1922/statuses/246670494961647616</t>
  </si>
  <si>
    <t>{"urls":[],"hashtags":[{"text":"yearofulysses","indices":[8,22]},{"text":"Aeolus","indices":[31,38]}],"user_mentions":[{"id":818073428,"name":"Liam Lanigan","indices":[70,84],"screen_name":"LaniganAeolus","id_str":"818073428"}]}</t>
  </si>
  <si>
    <t>246670407409737729 </t>
  </si>
  <si>
    <t>#yearofulysses OK, sorry about this but I've got to run. Keep an eye out for the next Twitter chat in the YoU series</t>
  </si>
  <si>
    <t>Fri, 14 Sep 2012 18:03:02 +0000</t>
  </si>
  <si>
    <t>http://a0.twimg.com/sticky/default_profile_images/default_profile_4_normal.png</t>
  </si>
  <si>
    <t>http://twitter.com/LaniganAeolus/statuses/246670407409737729</t>
  </si>
  <si>
    <t>246670104367087617 </t>
  </si>
  <si>
    <t>@EKSwitaj @Yellworque #yearofulysses Most definitely, but it casts the novel in a more grim light than previous episodes had done.</t>
  </si>
  <si>
    <t>Fri, 14 Sep 2012 18:01:50 +0000</t>
  </si>
  <si>
    <t>246669538949726208</t>
  </si>
  <si>
    <t>http://twitter.com/LaniganAeolus/statuses/246670104367087617</t>
  </si>
  <si>
    <t>{"urls":[],"hashtags":[{"text":"yearofulysses","indices":[22,36]}],"user_mentions":[{"id":3766981,"name":"Elizabeth Switaj","indices":[0,9],"screen_name":"EKSwitaj","id_str":"3766981"},{"id":220569034,"name":"Ronan Crowley","indices":[10,21],"screen_name":"Yellworque","id_str":"220569034"}]}</t>
  </si>
  <si>
    <t>246669538949726208 </t>
  </si>
  <si>
    <t>@LaniganAeolus Which gets back to @yellworque's point that the Parable of the Plums is like a piss-take on Dubliners. #yearofulysses</t>
  </si>
  <si>
    <t>Fri, 14 Sep 2012 17:59:35 +0000</t>
  </si>
  <si>
    <t>246668819039391744</t>
  </si>
  <si>
    <t>http://twitter.com/EKSwitaj/statuses/246669538949726208</t>
  </si>
  <si>
    <t>{"urls":[],"hashtags":[{"text":"yearofulysses","indices":[118,132]}],"user_mentions":[{"id":818073428,"name":"Liam Lanigan","indices":[0,14],"screen_name":"LaniganAeolus","id_str":"818073428"},{"id":220569034,"name":"Ronan Crowley","indices":[34,45],"screen_name":"Yellworque","id_str":"220569034"}]}</t>
  </si>
  <si>
    <t>246668819039391744 </t>
  </si>
  <si>
    <t>@EKSwitaj #yearofulysses seems also to suggest that, as a whole, Aeolus is quite "stagnated" ep. More like a Dubliners story than most of U</t>
  </si>
  <si>
    <t>Fri, 14 Sep 2012 17:56:44 +0000</t>
  </si>
  <si>
    <t>246667922037170176</t>
  </si>
  <si>
    <t>http://twitter.com/LaniganAeolus/statuses/246668819039391744</t>
  </si>
  <si>
    <t>{"urls":[],"hashtags":[{"text":"yearofulysses","indices":[10,24]}],"user_mentions":[{"id":3766981,"name":"Elizabeth Switaj","indices":[0,9],"screen_name":"EKSwitaj","id_str":"3766981"}]}</t>
  </si>
  <si>
    <t>246667932573253632 </t>
  </si>
  <si>
    <t>@alisonlacivita #yearofulysses yo yo yourself</t>
  </si>
  <si>
    <t>Fri, 14 Sep 2012 17:53:12 +0000</t>
  </si>
  <si>
    <t>246667374504325122</t>
  </si>
  <si>
    <t>http://twitter.com/LaniganAeolus/statuses/246667932573253632</t>
  </si>
  <si>
    <t>246667922037170176 </t>
  </si>
  <si>
    <t>@LaniganAeolus I'd say the trams become another voice therein. #yearofulysses</t>
  </si>
  <si>
    <t>Fri, 14 Sep 2012 17:53:10 +0000</t>
  </si>
  <si>
    <t>246667748996943872</t>
  </si>
  <si>
    <t>http://twitter.com/EKSwitaj/statuses/246667922037170176</t>
  </si>
  <si>
    <t>{"urls":[],"hashtags":[{"text":"yearofulysses","indices":[63,77]}],"user_mentions":[{"id":818073428,"name":"Liam Lanigan","indices":[0,14],"screen_name":"LaniganAeolus","id_str":"818073428"}]}</t>
  </si>
  <si>
    <t>246667748996943872 </t>
  </si>
  <si>
    <t>@EKSwitaj #yearofulysses since the narration seems to imitate the rhythms, and technical vocab, of the trams, what does that say about ep?</t>
  </si>
  <si>
    <t>Fri, 14 Sep 2012 17:52:28 +0000</t>
  </si>
  <si>
    <t>246667064541069313</t>
  </si>
  <si>
    <t>http://twitter.com/LaniganAeolus/statuses/246667748996943872</t>
  </si>
  <si>
    <t>246667064541069313 </t>
  </si>
  <si>
    <t>@LaniganAeolus Stagnation is a kind of inertia, as is a machine continuing after its operator is paralyzed. #yearofulysses</t>
  </si>
  <si>
    <t>Fri, 14 Sep 2012 17:49:45 +0000</t>
  </si>
  <si>
    <t>246666333331288065</t>
  </si>
  <si>
    <t>http://twitter.com/EKSwitaj/statuses/246667064541069313</t>
  </si>
  <si>
    <t>{"urls":[],"hashtags":[{"text":"yearofulysses","indices":[108,122]}],"user_mentions":[{"id":818073428,"name":"Liam Lanigan","indices":[0,14],"screen_name":"LaniganAeolus","id_str":"818073428"}]}</t>
  </si>
  <si>
    <t>246666559853047809 </t>
  </si>
  <si>
    <t>@Book_Lover666 #yearofulysses There was one in Ireland at that time too. Since destroyed by the IRA</t>
  </si>
  <si>
    <t>Fri, 14 Sep 2012 17:47:45 +0000</t>
  </si>
  <si>
    <t>Book_Lover666</t>
  </si>
  <si>
    <t>246666051025268737</t>
  </si>
  <si>
    <t>http://twitter.com/LaniganAeolus/statuses/246666559853047809</t>
  </si>
  <si>
    <t>{"urls":[],"hashtags":[{"text":"yearofulysses","indices":[15,29]}],"user_mentions":[{"id":823498717,"name":"book lover","indices":[0,14],"screen_name":"Book_Lover666","id_str":"823498717"}]}</t>
  </si>
  <si>
    <t>246666333331288065 </t>
  </si>
  <si>
    <t>@EKSwitaj Yeah &amp;amp; like those passages it creates a sense of alienation in the reader. But they also suggest stagnation, oddly #yearofulysses</t>
  </si>
  <si>
    <t>Fri, 14 Sep 2012 17:46:51 +0000</t>
  </si>
  <si>
    <t>246665854727618561</t>
  </si>
  <si>
    <t>http://twitter.com/LaniganAeolus/statuses/246666333331288065</t>
  </si>
  <si>
    <t>{"urls":[],"hashtags":[{"text":"yearofulysses","indices":[129,143]}],"user_mentions":[{"id":3766981,"name":"Elizabeth Switaj","indices":[0,9],"screen_name":"EKSwitaj","id_str":"3766981"}]}</t>
  </si>
  <si>
    <t>246666051025268737 </t>
  </si>
  <si>
    <t>@LaniganAeolus I think you were right because nelsons pillar is in london right? #yearofulysses</t>
  </si>
  <si>
    <t>Fri, 14 Sep 2012 17:45:44 +0000</t>
  </si>
  <si>
    <t>246661251671932929</t>
  </si>
  <si>
    <t>http://a0.twimg.com/sticky/default_profile_images/default_profile_6_normal.png</t>
  </si>
  <si>
    <t>http://twitter.com/Book_Lover666/statuses/246666051025268737</t>
  </si>
  <si>
    <t>{"urls":[],"hashtags":[{"text":"yearofulysses","indices":[81,95]}],"user_mentions":[{"id":818073428,"name":"Liam Lanigan","indices":[0,14],"screen_name":"LaniganAeolus","id_str":"818073428"}]}</t>
  </si>
  <si>
    <t>246665958545031168 </t>
  </si>
  <si>
    <t>@alisonlacivita Hey, why aren't you in the #yearofulysses chat? :-p</t>
  </si>
  <si>
    <t>Fri, 14 Sep 2012 17:45:22 +0000</t>
  </si>
  <si>
    <t>246664751822815233</t>
  </si>
  <si>
    <t>http://twitter.com/EKSwitaj/statuses/246665958545031168</t>
  </si>
  <si>
    <t>{"urls":[],"hashtags":[{"text":"yearofulysses","indices":[43,57]}],"user_mentions":[{"id":16063171,"name":"Alison Lacivita","indices":[0,15],"screen_name":"alisonlacivita","id_str":"16063171"}]}</t>
  </si>
  <si>
    <t>246665854727618561 </t>
  </si>
  <si>
    <t>The trams fit with the mechanical energy bits of the episode, for one thing. #yearofulysses</t>
  </si>
  <si>
    <t>Fri, 14 Sep 2012 17:44:57 +0000</t>
  </si>
  <si>
    <t>http://twitter.com/EKSwitaj/statuses/246665854727618561</t>
  </si>
  <si>
    <t>{"urls":[],"hashtags":[{"text":"yearofulysses","indices":[77,91]}],"user_mentions":[]}</t>
  </si>
  <si>
    <t>246665453324365824 </t>
  </si>
  <si>
    <t>#yearofulysses tram passages extremely jarring in this episode, mark the most radical departure in the novel thus far. Why are they there?</t>
  </si>
  <si>
    <t>Fri, 14 Sep 2012 17:43:21 +0000</t>
  </si>
  <si>
    <t>http://twitter.com/LaniganAeolus/statuses/246665453324365824</t>
  </si>
  <si>
    <t>246663209828896768 </t>
  </si>
  <si>
    <t>@EKSwitaj #yearofulysses It would be in-keeping with his personality to withhold. He leaves a lot unsaid. But it just seems like a bad story</t>
  </si>
  <si>
    <t>Fri, 14 Sep 2012 17:34:26 +0000</t>
  </si>
  <si>
    <t>246662479726407680</t>
  </si>
  <si>
    <t>http://twitter.com/LaniganAeolus/statuses/246663209828896768</t>
  </si>
  <si>
    <t>246663039024234498 </t>
  </si>
  <si>
    <t>@EKSwitaj #yearofulysses That one of my questions too:  definitely.  I'll cease &amp;amp; desist now, &amp;amp; maybe go get some sleep.  Thanks!</t>
  </si>
  <si>
    <t>Fri, 14 Sep 2012 17:33:45 +0000</t>
  </si>
  <si>
    <t>http://twitter.com/BobRBogle/statuses/246663039024234498</t>
  </si>
  <si>
    <t>246662905649577985 </t>
  </si>
  <si>
    <t>#yearofulysses  other aspects of the episode you guys want to discuss? I have a few other things, but if you want something particular?</t>
  </si>
  <si>
    <t>Fri, 14 Sep 2012 17:33:14 +0000</t>
  </si>
  <si>
    <t>http://twitter.com/LaniganAeolus/statuses/246662905649577985</t>
  </si>
  <si>
    <t>246662856832061440 </t>
  </si>
  <si>
    <t>RT @mvp1922: Less than an hour until the #Aeolus chat begins with @laniganaeolus. Don't forget the #yearofulysses hashtag!</t>
  </si>
  <si>
    <t>Fri, 14 Sep 2012 17:33:02 +0000</t>
  </si>
  <si>
    <t>http://twitter.com/jenterysayers/statuses/246662856832061440</t>
  </si>
  <si>
    <t>{"urls":[],"hashtags":[{"text":"Aeolus","indices":[41,48]},{"text":"yearofulysses","indices":[99,113]}],"user_mentions":[{"id":591539889,"name":"Modernist Versions","indices":[3,11],"screen_name":"mvp1922","id_str":"591539889"},{"id":818073428,"name":"Liam Lanigan","indices":[66,80],"screen_name":"LaniganAeolus","id_str":"818073428"}]}</t>
  </si>
  <si>
    <t>246662568188452864 </t>
  </si>
  <si>
    <t>#yearofulysses Does P of the Plums fit naturally into #Aeolus? Seems a bit like an epilogue.</t>
  </si>
  <si>
    <t>Fri, 14 Sep 2012 17:31:53 +0000</t>
  </si>
  <si>
    <t>http://twitter.com/BobRBogle/statuses/246662568188452864</t>
  </si>
  <si>
    <t>{"urls":[],"hashtags":[{"text":"yearofulysses","indices":[0,14]},{"text":"Aeolus","indices":[54,61]}],"user_mentions":[]}</t>
  </si>
  <si>
    <t>246662479726407680 </t>
  </si>
  <si>
    <t>My question though is whether SD fails by not providing closure, or if he rather enjoys withholding it.  #yearofulysses</t>
  </si>
  <si>
    <t>Fri, 14 Sep 2012 17:31:32 +0000</t>
  </si>
  <si>
    <t>http://twitter.com/EKSwitaj/statuses/246662479726407680</t>
  </si>
  <si>
    <t>246662088959852548 </t>
  </si>
  <si>
    <t>#yearofulysses SD's brilliant mind always almost, almost, uh . . .</t>
  </si>
  <si>
    <t>Fri, 14 Sep 2012 17:29:59 +0000</t>
  </si>
  <si>
    <t>http://twitter.com/BobRBogle/statuses/246662088959852548</t>
  </si>
  <si>
    <t>246662088347500544 </t>
  </si>
  <si>
    <t>@EKSwitaj #yearofulysses Yes, it does seem to echo that moment.</t>
  </si>
  <si>
    <t>246661878686818304</t>
  </si>
  <si>
    <t>http://twitter.com/LaniganAeolus/statuses/246662088347500544</t>
  </si>
  <si>
    <t>246661976078577664 </t>
  </si>
  <si>
    <t>@EKSwitaj #yearofulysses So SD is shrewd in detailing what's wrong &amp;amp; falters in coming up w anything better. Yes, the fox riddle, yes! +</t>
  </si>
  <si>
    <t>Fri, 14 Sep 2012 17:29:32 +0000</t>
  </si>
  <si>
    <t>246661516554821633</t>
  </si>
  <si>
    <t>http://twitter.com/BobRBogle/statuses/246661976078577664</t>
  </si>
  <si>
    <t>246661878686818304 </t>
  </si>
  <si>
    <t>The end of the parable disappoints readers just as SD's students were disappointed/perplexed by his riddle in Nestor. #yearofulysses</t>
  </si>
  <si>
    <t>Fri, 14 Sep 2012 17:29:09 +0000</t>
  </si>
  <si>
    <t>http://twitter.com/EKSwitaj/statuses/246661878686818304</t>
  </si>
  <si>
    <t>246661516554821633 </t>
  </si>
  <si>
    <t>Plus the parable is critical of both imperial power and Irish society if we take into account the sense of sexual impotence. #yearofulysses</t>
  </si>
  <si>
    <t>Fri, 14 Sep 2012 17:27:42 +0000</t>
  </si>
  <si>
    <t>http://twitter.com/EKSwitaj/statuses/246661516554821633</t>
  </si>
  <si>
    <t>246661503258882048 </t>
  </si>
  <si>
    <t>#yearofulysses But that's just my take on it...any alternatives? As you say, it's clearly deliberately disappointing, after SD builds it up</t>
  </si>
  <si>
    <t>Fri, 14 Sep 2012 17:27:39 +0000</t>
  </si>
  <si>
    <t>http://twitter.com/LaniganAeolus/statuses/246661503258882048</t>
  </si>
  <si>
    <t>246661278838431745 </t>
  </si>
  <si>
    <t>#yearofulysses Anyone else? Interested in all opinions on this matter.</t>
  </si>
  <si>
    <t>Fri, 14 Sep 2012 17:26:46 +0000</t>
  </si>
  <si>
    <t>http://twitter.com/BobRBogle/statuses/246661278838431745</t>
  </si>
  <si>
    <t>246661251671932929 </t>
  </si>
  <si>
    <t>#yearofulysses "a servant of two masters" etc</t>
  </si>
  <si>
    <t>Fri, 14 Sep 2012 17:26:39 +0000</t>
  </si>
  <si>
    <t>http://twitter.com/LaniganAeolus/statuses/246661251671932929</t>
  </si>
  <si>
    <t>246661197791911936 </t>
  </si>
  <si>
    <t>@BobRBogle #yearofulysses He doesn't have to be a nationalist to have apprehensions about imperialism. He has voiced those concerns before</t>
  </si>
  <si>
    <t>Fri, 14 Sep 2012 17:26:26 +0000</t>
  </si>
  <si>
    <t>246660915464925184</t>
  </si>
  <si>
    <t>http://twitter.com/LaniganAeolus/statuses/246661197791911936</t>
  </si>
  <si>
    <t>246661045119225856 </t>
  </si>
  <si>
    <t>#yearofulysses Thus it is both political and sexual impotence that is symbolised in the image of the seeds dropping uselessly over the edge</t>
  </si>
  <si>
    <t>Fri, 14 Sep 2012 17:25:50 +0000</t>
  </si>
  <si>
    <t>http://twitter.com/LaniganAeolus/statuses/246661045119225856</t>
  </si>
  <si>
    <t>246660915464925184 </t>
  </si>
  <si>
    <t>#yearofulysses SD is hardly an Irish nationalist.</t>
  </si>
  <si>
    <t>Fri, 14 Sep 2012 17:25:19 +0000</t>
  </si>
  <si>
    <t>http://twitter.com/BobRBogle/statuses/246660915464925184</t>
  </si>
  <si>
    <t>246660850750992386 </t>
  </si>
  <si>
    <t>#yearofulysses But when these women see Dublin panorama, it is enabled by the Pillar. That controlling view is that of the empire.</t>
  </si>
  <si>
    <t>Fri, 14 Sep 2012 17:25:04 +0000</t>
  </si>
  <si>
    <t>http://twitter.com/LaniganAeolus/statuses/246660850750992386</t>
  </si>
  <si>
    <t>246660609104564224 </t>
  </si>
  <si>
    <t>#yearofulysses When Moses sees Palestine, he is told his "seed" will inherit it. It is a moment of empowerment.</t>
  </si>
  <si>
    <t>Fri, 14 Sep 2012 17:24:06 +0000</t>
  </si>
  <si>
    <t>http://twitter.com/LaniganAeolus/statuses/246660609104564224</t>
  </si>
  <si>
    <t>246660482444972032 </t>
  </si>
  <si>
    <t>@BobRBogle #yearofulysses Possibly both</t>
  </si>
  <si>
    <t>Fri, 14 Sep 2012 17:23:36 +0000</t>
  </si>
  <si>
    <t>246660303759212544</t>
  </si>
  <si>
    <t>http://twitter.com/LaniganAeolus/statuses/246660482444972032</t>
  </si>
  <si>
    <t>246660420167938048 </t>
  </si>
  <si>
    <t>#yearofulysses ...are on power failure.</t>
  </si>
  <si>
    <t>Fri, 14 Sep 2012 17:23:21 +0000</t>
  </si>
  <si>
    <t>http://twitter.com/LaniganAeolus/statuses/246660420167938048</t>
  </si>
  <si>
    <t>246660360747229184 </t>
  </si>
  <si>
    <t>#yearofulysses The Pillar is obviously a symbol of imperial power. It is also the site of the city's stagnation (the trams at its base...</t>
  </si>
  <si>
    <t>Fri, 14 Sep 2012 17:23:07 +0000</t>
  </si>
  <si>
    <t>http://twitter.com/LaniganAeolus/statuses/246660360747229184</t>
  </si>
  <si>
    <t>246660303759212544 </t>
  </si>
  <si>
    <t>@LaniganAeolus #yearofulysses The pillar:  in a political sense, or an impotence sense?</t>
  </si>
  <si>
    <t>Fri, 14 Sep 2012 17:22:53 +0000</t>
  </si>
  <si>
    <t>246660177598742528</t>
  </si>
  <si>
    <t>http://twitter.com/BobRBogle/statuses/246660303759212544</t>
  </si>
  <si>
    <t>246660177598742528 </t>
  </si>
  <si>
    <t>#yearofulysses I think it's significant that it takes place on the Pillar.</t>
  </si>
  <si>
    <t>Fri, 14 Sep 2012 17:22:23 +0000</t>
  </si>
  <si>
    <t>http://twitter.com/LaniganAeolus/statuses/246660177598742528</t>
  </si>
  <si>
    <t>246660029686620160 </t>
  </si>
  <si>
    <t>@LaniganAeolus #yearofulysses Do you think so?  Or not?  I'm unconvinced.</t>
  </si>
  <si>
    <t>Fri, 14 Sep 2012 17:21:48 +0000</t>
  </si>
  <si>
    <t>246659911344336896</t>
  </si>
  <si>
    <t>http://twitter.com/BobRBogle/statuses/246660029686620160</t>
  </si>
  <si>
    <t>246659911344336896 </t>
  </si>
  <si>
    <t>@BobRBogle #yearofulysses In that sense it reflects the apparent theme of impotence in the story itself? Not quite able to finish?</t>
  </si>
  <si>
    <t>Fri, 14 Sep 2012 17:21:20 +0000</t>
  </si>
  <si>
    <t>246659577515503616</t>
  </si>
  <si>
    <t>http://twitter.com/LaniganAeolus/statuses/246659911344336896</t>
  </si>
  <si>
    <t>246659888443445248 </t>
  </si>
  <si>
    <t>#yearofulysses Is that strategic misdirection or something intrinsically Dedalian?</t>
  </si>
  <si>
    <t>Fri, 14 Sep 2012 17:21:14 +0000</t>
  </si>
  <si>
    <t>http://twitter.com/BobRBogle/statuses/246659888443445248</t>
  </si>
  <si>
    <t>246659847242805248 </t>
  </si>
  <si>
    <t>A witty pisstake on Dubliners? #yearofulysses (Looks like I'm going to have to bale here, folks. Talk soon!)</t>
  </si>
  <si>
    <t>Fri, 14 Sep 2012 17:21:04 +0000</t>
  </si>
  <si>
    <t>http://twitter.com/Yellworque/statuses/246659847242805248</t>
  </si>
  <si>
    <t>246659577515503616 </t>
  </si>
  <si>
    <t>#yearofulysses Struck by how SD starts out so strong and swirls out in mystification, not so unlike in #Scylla&amp;amp;Charybdis.</t>
  </si>
  <si>
    <t>Fri, 14 Sep 2012 17:20:00 +0000</t>
  </si>
  <si>
    <t>http://twitter.com/BobRBogle/statuses/246659577515503616</t>
  </si>
  <si>
    <t>{"urls":[],"hashtags":[{"text":"yearofulysses","indices":[0,14]},{"text":"Scylla","indices":[103,110]}],"user_mentions":[]}</t>
  </si>
  <si>
    <t>246659177425027072 </t>
  </si>
  <si>
    <t>#yearofulysses So anyone want to take a stab at explaining Stephen's story?</t>
  </si>
  <si>
    <t>Fri, 14 Sep 2012 17:18:25 +0000</t>
  </si>
  <si>
    <t>http://twitter.com/LaniganAeolus/statuses/246659177425027072</t>
  </si>
  <si>
    <t>246659176359665664 </t>
  </si>
  <si>
    <t>There is error and there is strategic misdirection. #yearofulysses</t>
  </si>
  <si>
    <t>http://twitter.com/Yellworque/statuses/246659176359665664</t>
  </si>
  <si>
    <t>{"urls":[],"hashtags":[{"text":"yearofulysses","indices":[52,66]}],"user_mentions":[]}</t>
  </si>
  <si>
    <t>246659063604211712 </t>
  </si>
  <si>
    <t>#yearofulysses OK we'll move onto the parable, and then move on briefly to a couple of other things if that's OK with everyone?</t>
  </si>
  <si>
    <t>Fri, 14 Sep 2012 17:17:58 +0000</t>
  </si>
  <si>
    <t>http://twitter.com/LaniganAeolus/statuses/246659063604211712</t>
  </si>
  <si>
    <t>246659002145058816 </t>
  </si>
  <si>
    <t>#yearofulysses Yes: conversation is always a jazz improvisation. Fascinating that it can happen @ all. Forgotten b4 all the words are heard.</t>
  </si>
  <si>
    <t>Fri, 14 Sep 2012 17:17:43 +0000</t>
  </si>
  <si>
    <t>http://twitter.com/BobRBogle/statuses/246659002145058816</t>
  </si>
  <si>
    <t>246658708011094016 </t>
  </si>
  <si>
    <t>And the association with wind suggests the newspaper is very close in status to the spoken word and how malleable that is. #yearofulysses</t>
  </si>
  <si>
    <t>Fri, 14 Sep 2012 17:16:33 +0000</t>
  </si>
  <si>
    <t>http://twitter.com/EKSwitaj/statuses/246658708011094016</t>
  </si>
  <si>
    <t>246658491782160384 </t>
  </si>
  <si>
    <t>#yearofulysses The myth of believing what you read in newspapers or JJ novels. "News" is what happened this a.m. w/o much context possible.</t>
  </si>
  <si>
    <t>Fri, 14 Sep 2012 17:15:41 +0000</t>
  </si>
  <si>
    <t>http://twitter.com/BobRBogle/statuses/246658491782160384</t>
  </si>
  <si>
    <t>246658047282380800 </t>
  </si>
  <si>
    <t>#yearofulysses Parnell, not to mention all the errors that later show up in the paper, reveal the fallibility of the medium</t>
  </si>
  <si>
    <t>Fri, 14 Sep 2012 17:13:55 +0000</t>
  </si>
  <si>
    <t>http://twitter.com/LaniganAeolus/statuses/246658047282380800</t>
  </si>
  <si>
    <t>246657882622406656 </t>
  </si>
  <si>
    <t>@BobRBogle It's not just the erring though--it's the confidence and bluster with which they err in Aeolus. #yearofulysses</t>
  </si>
  <si>
    <t>Fri, 14 Sep 2012 17:13:16 +0000</t>
  </si>
  <si>
    <t>246657352160378881</t>
  </si>
  <si>
    <t>http://twitter.com/EKSwitaj/statuses/246657882622406656</t>
  </si>
  <si>
    <t>{"urls":[],"hashtags":[{"text":"yearofulysses","indices":[107,121]}],"user_mentions":[{"id":606345587,"name":"Bob R Bogle","indices":[0,10],"screen_name":"BobRBogle","id_str":"606345587"}]}</t>
  </si>
  <si>
    <t>246657862066126848 </t>
  </si>
  <si>
    <t>@BobRBogle #yearofulysses Very true, but newspapers claim to be a record. Of course in this ep, the massive changes in their stances on...</t>
  </si>
  <si>
    <t>Fri, 14 Sep 2012 17:13:11 +0000</t>
  </si>
  <si>
    <t>http://twitter.com/LaniganAeolus/statuses/246657862066126848</t>
  </si>
  <si>
    <t>246657738539663361 </t>
  </si>
  <si>
    <t>windbaggy, adj. Of oversized trousers: puffy, MCHammered. #yearofulysses</t>
  </si>
  <si>
    <t>Fri, 14 Sep 2012 17:12:42 +0000</t>
  </si>
  <si>
    <t>http://twitter.com/Yellworque/statuses/246657738539663361</t>
  </si>
  <si>
    <t>{"urls":[],"hashtags":[{"text":"yearofulysses","indices":[58,72]}],"user_mentions":[]}</t>
  </si>
  <si>
    <t>246657352160378881 </t>
  </si>
  <si>
    <t>#yearofulysses But Bloom &amp;amp; everyone else flubs facts thruout #Ulysses. Authenticity of error-fraught memory &amp;amp; association.</t>
  </si>
  <si>
    <t>Fri, 14 Sep 2012 17:11:10 +0000</t>
  </si>
  <si>
    <t>http://twitter.com/BobRBogle/statuses/246657352160378881</t>
  </si>
  <si>
    <t>{"urls":[],"hashtags":[{"text":"yearofulysses","indices":[0,14]},{"text":"Ulysses","indices":[65,73]}],"user_mentions":[]}</t>
  </si>
  <si>
    <t>246657318836645888 </t>
  </si>
  <si>
    <t>#yearofulysses While their stances on Parnell had wavered massively, especially the Independent...</t>
  </si>
  <si>
    <t>Fri, 14 Sep 2012 17:11:02 +0000</t>
  </si>
  <si>
    <t>http://twitter.com/LaniganAeolus/statuses/246657318836645888</t>
  </si>
  <si>
    <t>246656759454892032 </t>
  </si>
  <si>
    <t>@LaniganAeolus which only makes it even windbaggier #yearofulysses</t>
  </si>
  <si>
    <t>Fri, 14 Sep 2012 17:08:48 +0000</t>
  </si>
  <si>
    <t>246656456856834048</t>
  </si>
  <si>
    <t>http://twitter.com/EKSwitaj/statuses/246656759454892032</t>
  </si>
  <si>
    <t>{"urls":[],"hashtags":[{"text":"yearofulysses","indices":[52,66]}],"user_mentions":[{"id":818073428,"name":"Liam Lanigan","indices":[0,14],"screen_name":"LaniganAeolus","id_str":"818073428"}]}</t>
  </si>
  <si>
    <t>246656531381227520 </t>
  </si>
  <si>
    <t>Ditto the "eightyone" Phoenix park murders. Ars longa, journalism ... well, not quite. #yearofulysses</t>
  </si>
  <si>
    <t>Fri, 14 Sep 2012 17:07:54 +0000</t>
  </si>
  <si>
    <t>http://twitter.com/Yellworque/statuses/246656531381227520</t>
  </si>
  <si>
    <t>246656456856834048 </t>
  </si>
  <si>
    <t>@EKSwitaj #yearofulysses Except that he is also wrong about the North Cork Militia having fought in Ohio...</t>
  </si>
  <si>
    <t>Fri, 14 Sep 2012 17:07:36 +0000</t>
  </si>
  <si>
    <t>246656240925675522</t>
  </si>
  <si>
    <t>http://twitter.com/LaniganAeolus/statuses/246656456856834048</t>
  </si>
  <si>
    <t>246656240925675522 </t>
  </si>
  <si>
    <t>@LaniganAeolus To give him an excuse to sing Ohio, which is very windy/breathy word with all those vowels? #yearofulysses</t>
  </si>
  <si>
    <t>Fri, 14 Sep 2012 17:06:45 +0000</t>
  </si>
  <si>
    <t>246655430317727744</t>
  </si>
  <si>
    <t>http://twitter.com/EKSwitaj/statuses/246656240925675522</t>
  </si>
  <si>
    <t>{"urls":[],"hashtags":[{"text":"yearofulysses","indices":[107,121]}],"user_mentions":[{"id":818073428,"name":"Liam Lanigan","indices":[0,14],"screen_name":"LaniganAeolus","id_str":"818073428"}]}</t>
  </si>
  <si>
    <t>246655712548245504 </t>
  </si>
  <si>
    <t>@BobRBogle #yearofulysses We'll definitely cover that next</t>
  </si>
  <si>
    <t>Fri, 14 Sep 2012 17:04:39 +0000</t>
  </si>
  <si>
    <t>246655306183110657</t>
  </si>
  <si>
    <t>http://twitter.com/LaniganAeolus/statuses/246655712548245504</t>
  </si>
  <si>
    <t>246655430317727744 </t>
  </si>
  <si>
    <t>#yearofulysses What is the significance of Myles's bizarre (and totally erroneous) defence of the North Cork Militia?</t>
  </si>
  <si>
    <t>Fri, 14 Sep 2012 17:03:31 +0000</t>
  </si>
  <si>
    <t>http://twitter.com/LaniganAeolus/statuses/246655430317727744</t>
  </si>
  <si>
    <t>246655402496909312 </t>
  </si>
  <si>
    <t>(Sorry––you beat me to the subject change. Let's go for politics and history) #yearofulysses</t>
  </si>
  <si>
    <t>Fri, 14 Sep 2012 17:03:25 +0000</t>
  </si>
  <si>
    <t>http://twitter.com/Yellworque/statuses/246655402496909312</t>
  </si>
  <si>
    <t>246655306183110657 </t>
  </si>
  <si>
    <t>#yearofulysses Would it be okay if we skipped further on? I'd love to hear everyone's thoughts, if you're game, on the Parable of the Plums.</t>
  </si>
  <si>
    <t>Fri, 14 Sep 2012 17:03:02 +0000</t>
  </si>
  <si>
    <t>http://twitter.com/BobRBogle/statuses/246655306183110657</t>
  </si>
  <si>
    <t>246655100276326400 </t>
  </si>
  <si>
    <t>@Yellworque #yearofulysses Not a clue. Gifford says it's implied he has broken the law in some way...</t>
  </si>
  <si>
    <t>Fri, 14 Sep 2012 17:02:13 +0000</t>
  </si>
  <si>
    <t>246654707748175872</t>
  </si>
  <si>
    <t>http://twitter.com/LaniganAeolus/statuses/246655100276326400</t>
  </si>
  <si>
    <t>246654707748175872 </t>
  </si>
  <si>
    <t>Does anyone want to hazard explaining the Gallaher stratagem? Never really got it myself. #yearofulysses</t>
  </si>
  <si>
    <t>Fri, 14 Sep 2012 17:00:39 +0000</t>
  </si>
  <si>
    <t>http://twitter.com/Yellworque/statuses/246654707748175872</t>
  </si>
  <si>
    <t>246654667126341632 </t>
  </si>
  <si>
    <t>#yearofulysses I want to talk about politics and history in the episode, because it crystallises some of the problems with the newspaper</t>
  </si>
  <si>
    <t>Fri, 14 Sep 2012 17:00:29 +0000</t>
  </si>
  <si>
    <t>http://twitter.com/LaniganAeolus/statuses/246654667126341632</t>
  </si>
  <si>
    <t>246653893172416513 </t>
  </si>
  <si>
    <t>@Yellworque #yearofulysses Some of the headlines, like "WE SEE THE CANVASSER AT WORK" make more sense in that light, as it happens</t>
  </si>
  <si>
    <t>Fri, 14 Sep 2012 16:57:25 +0000</t>
  </si>
  <si>
    <t>246653200231448576</t>
  </si>
  <si>
    <t>http://twitter.com/LaniganAeolus/statuses/246653893172416513</t>
  </si>
  <si>
    <t>246653703854116865 </t>
  </si>
  <si>
    <t>@LaniganAeolus #yearofulysses Yes absolutely. Really a quite funny episode. But honestly I don't worry abt the Headlines much myself.</t>
  </si>
  <si>
    <t>Fri, 14 Sep 2012 16:56:40 +0000</t>
  </si>
  <si>
    <t>246653249472589824</t>
  </si>
  <si>
    <t>http://twitter.com/BobRBogle/statuses/246653703854116865</t>
  </si>
  <si>
    <t>246653417374773248 </t>
  </si>
  <si>
    <t>The headlines are also a comment on typography. If they weren't in CAPS, they'd be just another voice (or voices). #yearofulysses</t>
  </si>
  <si>
    <t>Fri, 14 Sep 2012 16:55:31 +0000</t>
  </si>
  <si>
    <t>http://twitter.com/EKSwitaj/statuses/246653417374773248</t>
  </si>
  <si>
    <t>{"urls":[],"hashtags":[{"text":"yearofulysses","indices":[115,129]}],"user_mentions":[]}</t>
  </si>
  <si>
    <t>246653249472589824 </t>
  </si>
  <si>
    <t>@BobRBogle #yearofulysses or to snigger back at the characters themselves.</t>
  </si>
  <si>
    <t>Fri, 14 Sep 2012 16:54:51 +0000</t>
  </si>
  <si>
    <t>246652785830002688</t>
  </si>
  <si>
    <t>http://twitter.com/LaniganAeolus/statuses/246653249472589824</t>
  </si>
  <si>
    <t>246653200231448576 </t>
  </si>
  <si>
    <t>@LaniganAeolus Possibly an Arranger but not just. I'm thinking of arguments that read them as e.g. early cinema subtitles. #yearofulysses</t>
  </si>
  <si>
    <t>Fri, 14 Sep 2012 16:54:40 +0000</t>
  </si>
  <si>
    <t>246652349576249344</t>
  </si>
  <si>
    <t>http://twitter.com/Yellworque/statuses/246653200231448576</t>
  </si>
  <si>
    <t>{"urls":[],"hashtags":[{"text":"yearofulysses","indices":[123,137]}],"user_mentions":[{"id":818073428,"name":"Liam Lanigan","indices":[0,14],"screen_name":"LaniganAeolus","id_str":"818073428"}]}</t>
  </si>
  <si>
    <t>246652929807892480 </t>
  </si>
  <si>
    <t>#yearofulysses ...and that anxiety is reflected in the tension within the episode's structure between "normal" narration and "headlines"</t>
  </si>
  <si>
    <t>Fri, 14 Sep 2012 16:53:35 +0000</t>
  </si>
  <si>
    <t>http://twitter.com/LaniganAeolus/statuses/246652929807892480</t>
  </si>
  <si>
    <t>246652785830002688 </t>
  </si>
  <si>
    <t>#yearofulysses Always the Arranger. The headlines are the book beginning to whisper  and/or snigger back at the author -- snide commentary.</t>
  </si>
  <si>
    <t>Fri, 14 Sep 2012 16:53:01 +0000</t>
  </si>
  <si>
    <t>http://twitter.com/BobRBogle/statuses/246652785830002688</t>
  </si>
  <si>
    <t>246652718935048193 </t>
  </si>
  <si>
    <t>#yearofulysses I would regard quotes like the two I've given as indicating an anxiety about the mechanisation of work...</t>
  </si>
  <si>
    <t>Fri, 14 Sep 2012 16:52:45 +0000</t>
  </si>
  <si>
    <t>http://twitter.com/LaniganAeolus/statuses/246652718935048193</t>
  </si>
  <si>
    <t>246652569131298816 </t>
  </si>
  <si>
    <t>Banally parrot, wryly comment on, misrepresent. All of the above. It's certainly hard to imagine them not part of the episode #yearofulysses</t>
  </si>
  <si>
    <t>Fri, 14 Sep 2012 16:52:09 +0000</t>
  </si>
  <si>
    <t>http://twitter.com/Yellworque/statuses/246652569131298816</t>
  </si>
  <si>
    <t>246652444266885120 </t>
  </si>
  <si>
    <t>@laniganaeolus whwre did james get the ideas from? #yearofulysses</t>
  </si>
  <si>
    <t>Fri, 14 Sep 2012 16:51:39 +0000</t>
  </si>
  <si>
    <t>http://twitter.com/Book_Lover666/statuses/246652444266885120</t>
  </si>
  <si>
    <t>{"urls":[],"hashtags":[{"text":"yearofulysses","indices":[51,65]}],"user_mentions":[{"id":818073428,"name":"Liam Lanigan","indices":[0,14],"screen_name":"LaniganAeolus","id_str":"818073428"}]}</t>
  </si>
  <si>
    <t>246652349576249344 </t>
  </si>
  <si>
    <t>@Yellworque #yearofulysses Do you mean, regarding them as the interventions of some kind of "Arranger"?</t>
  </si>
  <si>
    <t>Fri, 14 Sep 2012 16:51:17 +0000</t>
  </si>
  <si>
    <t>246651657843253248</t>
  </si>
  <si>
    <t>http://twitter.com/LaniganAeolus/statuses/246652349576249344</t>
  </si>
  <si>
    <t>246652172912164864 </t>
  </si>
  <si>
    <t>#yearofulysses "if he got paralysed and no-one knew how to stop them they'd clank on and on the same..."</t>
  </si>
  <si>
    <t>Fri, 14 Sep 2012 16:50:35 +0000</t>
  </si>
  <si>
    <t>http://twitter.com/LaniganAeolus/statuses/246652172912164864</t>
  </si>
  <si>
    <t>246652025327206400 </t>
  </si>
  <si>
    <t>#yearofulysses"Smash a man to atoms if they got him caught. Rule the world today"</t>
  </si>
  <si>
    <t>Fri, 14 Sep 2012 16:50:00 +0000</t>
  </si>
  <si>
    <t>http://twitter.com/LaniganAeolus/statuses/246652025327206400</t>
  </si>
  <si>
    <t>246651892996911104 </t>
  </si>
  <si>
    <t>@Yellworque #yearofulysses So do the headlines serve to organise or disrupt the prose? or both?</t>
  </si>
  <si>
    <t>Fri, 14 Sep 2012 16:49:28 +0000</t>
  </si>
  <si>
    <t>246651329047572480</t>
  </si>
  <si>
    <t>http://twitter.com/LaniganAeolus/statuses/246651892996911104</t>
  </si>
  <si>
    <t>246651881273843712 </t>
  </si>
  <si>
    <t>@BobRBogle Unless/until characters appear outside the bounds of the novel, the characters are subordinate to the novel, yes. #yearofulysses</t>
  </si>
  <si>
    <t>Fri, 14 Sep 2012 16:49:25 +0000</t>
  </si>
  <si>
    <t>246651260437147648</t>
  </si>
  <si>
    <t>http://twitter.com/EKSwitaj/statuses/246651881273843712</t>
  </si>
  <si>
    <t>{"urls":[],"hashtags":[{"text":"yearofulysses","indices":[125,139]}],"user_mentions":[{"id":606345587,"name":"Bob R Bogle","indices":[0,10],"screen_name":"BobRBogle","id_str":"606345587"}]}</t>
  </si>
  <si>
    <t>246651804824240130 </t>
  </si>
  <si>
    <t>#yearofulysses I agree. I tend to think #Aeolus is the episode in which #Ulysses begins to turn into #Ulysses for real.</t>
  </si>
  <si>
    <t>Fri, 14 Sep 2012 16:49:07 +0000</t>
  </si>
  <si>
    <t>http://twitter.com/BobRBogle/statuses/246651804824240130</t>
  </si>
  <si>
    <t>{"urls":[],"hashtags":[{"text":"yearofulysses","indices":[0,14]},{"text":"Aeolus","indices":[40,47]},{"text":"Ulysses","indices":[72,80]},{"text":"Ulysses","indices":[101,109]}],"user_mentions":[]}</t>
  </si>
  <si>
    <t>246651657843253248 </t>
  </si>
  <si>
    <t>What does anyone make of (critical) attempts to see the crossheads as anything other than headlines? #yearofulysses</t>
  </si>
  <si>
    <t>Fri, 14 Sep 2012 16:48:32 +0000</t>
  </si>
  <si>
    <t>http://twitter.com/Yellworque/statuses/246651657843253248</t>
  </si>
  <si>
    <t>246651505820712960 </t>
  </si>
  <si>
    <t>@BobRBogle #yearofulysses Yes, and this is the first ep where style becomes imitative of mechanical and labour processes depicted</t>
  </si>
  <si>
    <t>Fri, 14 Sep 2012 16:47:56 +0000</t>
  </si>
  <si>
    <t>246651149313257473</t>
  </si>
  <si>
    <t>http://twitter.com/LaniganAeolus/statuses/246651505820712960</t>
  </si>
  <si>
    <t>246651329047572480 </t>
  </si>
  <si>
    <t>@LaniganAeolus An episode much closer to any other of the first ten: those "initial style" chapters. #yearofulysses</t>
  </si>
  <si>
    <t>Fri, 14 Sep 2012 16:47:14 +0000</t>
  </si>
  <si>
    <t>246650753509363712</t>
  </si>
  <si>
    <t>http://twitter.com/Yellworque/statuses/246651329047572480</t>
  </si>
  <si>
    <t>{"urls":[],"hashtags":[{"text":"yearofulysses","indices":[101,115]}],"user_mentions":[{"id":818073428,"name":"Liam Lanigan","indices":[0,14],"screen_name":"LaniganAeolus","id_str":"818073428"}]}</t>
  </si>
  <si>
    <t>246651260437147648 </t>
  </si>
  <si>
    <t>#yearofulysses subordinate to the novel in which they find themselves?</t>
  </si>
  <si>
    <t>Fri, 14 Sep 2012 16:46:57 +0000</t>
  </si>
  <si>
    <t>http://twitter.com/BobRBogle/statuses/246651260437147648</t>
  </si>
  <si>
    <t>246651242166767616 </t>
  </si>
  <si>
    <t>@LaniganAeolus @Yellworque A lot of talk. The headlines also give the appearance of structure without really structuring it. #yearofulysses</t>
  </si>
  <si>
    <t>Fri, 14 Sep 2012 16:46:53 +0000</t>
  </si>
  <si>
    <t>http://twitter.com/EKSwitaj/statuses/246651242166767616</t>
  </si>
  <si>
    <t>{"urls":[],"hashtags":[{"text":"yearofulysses","indices":[125,139]}],"user_mentions":[{"id":818073428,"name":"Liam Lanigan","indices":[0,14],"screen_name":"LaniganAeolus","id_str":"818073428"},{"id":220569034,"name":"Ronan Crowley","indices":[15,26],"screen_name":"Yellworque","id_str":"220569034"}]}</t>
  </si>
  <si>
    <t>246651149313257473 </t>
  </si>
  <si>
    <t>#yearofulysses Subordinated to a process ... that could be the def. of every workplace; at least in my experience. Are all characters +</t>
  </si>
  <si>
    <t>Fri, 14 Sep 2012 16:46:31 +0000</t>
  </si>
  <si>
    <t>http://twitter.com/BobRBogle/statuses/246651149313257473</t>
  </si>
  <si>
    <t>246650753509363712 </t>
  </si>
  <si>
    <t>@Yellworque #yearofulysses I stand corrected. What would we be left with if they were never inserted though?</t>
  </si>
  <si>
    <t>Fri, 14 Sep 2012 16:44:56 +0000</t>
  </si>
  <si>
    <t>246650460256219136</t>
  </si>
  <si>
    <t>http://twitter.com/LaniganAeolus/statuses/246650753509363712</t>
  </si>
  <si>
    <t>246650460256219136 </t>
  </si>
  <si>
    <t>Even later, right? Galley proofs of the episode which Joyce saw in August (I think) of 1921. #yearofulysses</t>
  </si>
  <si>
    <t>Fri, 14 Sep 2012 16:43:46 +0000</t>
  </si>
  <si>
    <t>http://twitter.com/Yellworque/statuses/246650460256219136</t>
  </si>
  <si>
    <t>246650383366246400 </t>
  </si>
  <si>
    <t>...a process seems to be a theme of the episode as a whole #yearofulysses</t>
  </si>
  <si>
    <t>Fri, 14 Sep 2012 16:43:28 +0000</t>
  </si>
  <si>
    <t>http://twitter.com/LaniganAeolus/statuses/246650383366246400</t>
  </si>
  <si>
    <t>246650285622177794 </t>
  </si>
  <si>
    <t>#yearofulysses They seem to me to subordinate the action of the episode to the style they imitate. That sense of being subordinated to...</t>
  </si>
  <si>
    <t>Fri, 14 Sep 2012 16:43:05 +0000</t>
  </si>
  <si>
    <t>http://twitter.com/LaniganAeolus/statuses/246650285622177794</t>
  </si>
  <si>
    <t>246650110761652224 </t>
  </si>
  <si>
    <t>@Yellworque #yearofulysses Hey, I did say 'yammering.' High energy does not necessarily mean efficient conversion of same to power.</t>
  </si>
  <si>
    <t>Fri, 14 Sep 2012 16:42:23 +0000</t>
  </si>
  <si>
    <t>246649610158891011</t>
  </si>
  <si>
    <t>http://twitter.com/BobRBogle/statuses/246650110761652224</t>
  </si>
  <si>
    <t>246649754568781824 </t>
  </si>
  <si>
    <t>...they were only added at the very end, in the Rosenbach? #yearofulysses</t>
  </si>
  <si>
    <t>Fri, 14 Sep 2012 16:40:58 +0000</t>
  </si>
  <si>
    <t>http://twitter.com/LaniganAeolus/statuses/246649754568781824</t>
  </si>
  <si>
    <t>246649660834455552 </t>
  </si>
  <si>
    <t>@EKSwitaj @BobRBogle #yearofulysses Or a newspaper for that matter. How do the headlines impact the reading experience? Am I right to say...</t>
  </si>
  <si>
    <t>Fri, 14 Sep 2012 16:40:36 +0000</t>
  </si>
  <si>
    <t>246649207677665280</t>
  </si>
  <si>
    <t>http://twitter.com/LaniganAeolus/statuses/246649660834455552</t>
  </si>
  <si>
    <t>{"urls":[],"hashtags":[{"text":"yearofulysses","indices":[21,35]}],"user_mentions":[{"id":3766981,"name":"Elizabeth Switaj","indices":[0,9],"screen_name":"EKSwitaj","id_str":"3766981"},{"id":606345587,"name":"Bob R Bogle","indices":[10,20],"screen_name":"BobRBogle","id_str":"606345587"}]}</t>
  </si>
  <si>
    <t>246649610158891011 </t>
  </si>
  <si>
    <t>@BobRBogle Even if everyone present speaks in clichés and traffics in old stories, old jokes? "In the lexicon of youth" &amp;amp;c. #yearofulysses</t>
  </si>
  <si>
    <t>Fri, 14 Sep 2012 16:40:24 +0000</t>
  </si>
  <si>
    <t>246649100576104451</t>
  </si>
  <si>
    <t>http://twitter.com/Yellworque/statuses/246649610158891011</t>
  </si>
  <si>
    <t>{"urls":[],"hashtags":[{"text":"yearofulysses","indices":[128,142]}],"user_mentions":[{"id":606345587,"name":"Bob R Bogle","indices":[0,10],"screen_name":"BobRBogle","id_str":"606345587"}]}</t>
  </si>
  <si>
    <t>246649207677665280 </t>
  </si>
  <si>
    <t>@BobRBogle Wait, are you describing Twitter chats, or Aeolus? ^_^ #yearofulysses</t>
  </si>
  <si>
    <t>Fri, 14 Sep 2012 16:38:48 +0000</t>
  </si>
  <si>
    <t>http://twitter.com/EKSwitaj/statuses/246649207677665280</t>
  </si>
  <si>
    <t>{"urls":[],"hashtags":[{"text":"yearofulysses","indices":[66,80]}],"user_mentions":[{"id":606345587,"name":"Bob R Bogle","indices":[0,10],"screen_name":"BobRBogle","id_str":"606345587"}]}</t>
  </si>
  <si>
    <t>246649100576104451 </t>
  </si>
  <si>
    <t>#yearofulysses really not dialog but polylog.</t>
  </si>
  <si>
    <t>Fri, 14 Sep 2012 16:38:22 +0000</t>
  </si>
  <si>
    <t>http://twitter.com/BobRBogle/statuses/246649100576104451</t>
  </si>
  <si>
    <t>246648930455146497 </t>
  </si>
  <si>
    <t>#yearofulysses But very fast, clipped dialog, I think. Quite the crowd here &amp;amp; everyone yammering.</t>
  </si>
  <si>
    <t>Fri, 14 Sep 2012 16:37:42 +0000</t>
  </si>
  <si>
    <t>http://twitter.com/BobRBogle/statuses/246648930455146497</t>
  </si>
  <si>
    <t>246648603358134272 </t>
  </si>
  <si>
    <t>@Yellworque Not really, the only genuinely fast movement seems to be from the paperboys, and the men going for a drink #yearofulysses</t>
  </si>
  <si>
    <t>Fri, 14 Sep 2012 16:36:24 +0000</t>
  </si>
  <si>
    <t>246648257239982080</t>
  </si>
  <si>
    <t>http://twitter.com/LaniganAeolus/statuses/246648603358134272</t>
  </si>
  <si>
    <t>246648465256505344 </t>
  </si>
  <si>
    <t>@LaniganAeolus Well, on the most trifling level, opening and closing a door displaces air and creates a breeze.  #yearofulysses</t>
  </si>
  <si>
    <t>Fri, 14 Sep 2012 16:35:51 +0000</t>
  </si>
  <si>
    <t>246648008278695937</t>
  </si>
  <si>
    <t>http://twitter.com/EKSwitaj/statuses/246648465256505344</t>
  </si>
  <si>
    <t>{"urls":[],"hashtags":[{"text":"yearofulysses","indices":[113,127]}],"user_mentions":[{"id":818073428,"name":"Liam Lanigan","indices":[0,14],"screen_name":"LaniganAeolus","id_str":"818073428"}]}</t>
  </si>
  <si>
    <t>246648257239982080 </t>
  </si>
  <si>
    <t>An e.g. of the breeziness spring to mind? It'd be a great way to nudge the critical consensus on from merely long-winded. #yearofulysses</t>
  </si>
  <si>
    <t>Fri, 14 Sep 2012 16:35:01 +0000</t>
  </si>
  <si>
    <t>http://twitter.com/Yellworque/statuses/246648257239982080</t>
  </si>
  <si>
    <t>246648171084804097 </t>
  </si>
  <si>
    <t>@LaniganAeolus @BobRBogle It comes down to how the wind/energy is used (to blow the ship home or for nothing) #yearofulysses</t>
  </si>
  <si>
    <t>Fri, 14 Sep 2012 16:34:41 +0000</t>
  </si>
  <si>
    <t>246647795367411712</t>
  </si>
  <si>
    <t>http://twitter.com/EKSwitaj/statuses/246648171084804097</t>
  </si>
  <si>
    <t>{"urls":[],"hashtags":[{"text":"yearofulysses","indices":[110,124]}],"user_mentions":[{"id":818073428,"name":"Liam Lanigan","indices":[0,14],"screen_name":"LaniganAeolus","id_str":"818073428"},{"id":606345587,"name":"Bob R Bogle","indices":[15,25],"screen_name":"BobRBogle","id_str":"606345587"}]}</t>
  </si>
  <si>
    <t>246648008278695937 </t>
  </si>
  <si>
    <t>Possibly a related question, but has anyone any thoughts on all of the refs to opening and closing doors in the ep? #yearofulysses</t>
  </si>
  <si>
    <t>Fri, 14 Sep 2012 16:34:02 +0000</t>
  </si>
  <si>
    <t>http://twitter.com/LaniganAeolus/statuses/246648008278695937</t>
  </si>
  <si>
    <t>246647795367411712 </t>
  </si>
  <si>
    <t>@BobRBogle @EKSwitaj Well the windiness can also be seen as "breeziness", rapid movement. #yearofulysses</t>
  </si>
  <si>
    <t>Fri, 14 Sep 2012 16:33:11 +0000</t>
  </si>
  <si>
    <t>246647245502574592</t>
  </si>
  <si>
    <t>http://twitter.com/LaniganAeolus/statuses/246647795367411712</t>
  </si>
  <si>
    <t>{"urls":[],"hashtags":[{"text":"yearofulysses","indices":[90,104]}],"user_mentions":[{"id":606345587,"name":"Bob R Bogle","indices":[0,10],"screen_name":"BobRBogle","id_str":"606345587"},{"id":3766981,"name":"Elizabeth Switaj","indices":[11,20],"screen_name":"EKSwitaj","id_str":"3766981"}]}</t>
  </si>
  <si>
    <t>246647547819589635 </t>
  </si>
  <si>
    <t>@BobRBogle Definitely, energy is key, including the mechanical energy of the press that would go on even if its operator died #yearofulysses</t>
  </si>
  <si>
    <t>Fri, 14 Sep 2012 16:32:12 +0000</t>
  </si>
  <si>
    <t>http://twitter.com/EKSwitaj/statuses/246647547819589635</t>
  </si>
  <si>
    <t>246647456119549952 </t>
  </si>
  <si>
    <t>@Yellworque True enough. Isn't the entirety of Ulysses a kind of Hiberno-English Odyssey? What's the effect of the crossover? #yearofulysses</t>
  </si>
  <si>
    <t>Fri, 14 Sep 2012 16:31:50 +0000</t>
  </si>
  <si>
    <t>246646489575743488</t>
  </si>
  <si>
    <t>http://twitter.com/LaniganAeolus/statuses/246647456119549952</t>
  </si>
  <si>
    <t>246647434632101888 </t>
  </si>
  <si>
    <t>@LaniganAeolus Right. Ulysses' own concerns start to drown out the Homeric framework. #yearofulysses</t>
  </si>
  <si>
    <t>Fri, 14 Sep 2012 16:31:45 +0000</t>
  </si>
  <si>
    <t>246646803678769152</t>
  </si>
  <si>
    <t>http://twitter.com/Yellworque/statuses/246647434632101888</t>
  </si>
  <si>
    <t>{"urls":[],"hashtags":[{"text":"yearofulysses","indices":[86,100]}],"user_mentions":[{"id":818073428,"name":"Liam Lanigan","indices":[0,14],"screen_name":"LaniganAeolus","id_str":"818073428"}]}</t>
  </si>
  <si>
    <t>246647245502574592 </t>
  </si>
  <si>
    <t>@EKSwitaj Fair question, but an excitement prevails N the newsroom, an energy. Sometimes 2 much emphasis looking 4 windiness. #yearofulysses</t>
  </si>
  <si>
    <t>Fri, 14 Sep 2012 16:31:00 +0000</t>
  </si>
  <si>
    <t>246646462275022848</t>
  </si>
  <si>
    <t>http://twitter.com/BobRBogle/statuses/246647245502574592</t>
  </si>
  <si>
    <t>{"urls":[],"hashtags":[{"text":"yearofulysses","indices":[126,140]}],"user_mentions":[{"id":3766981,"name":"Elizabeth Switaj","indices":[0,9],"screen_name":"EKSwitaj","id_str":"3766981"}]}</t>
  </si>
  <si>
    <t>246646803678769152 </t>
  </si>
  <si>
    <t>...JJ departing from the stylistic approach of the opening sections #yearofulysses</t>
  </si>
  <si>
    <t>Fri, 14 Sep 2012 16:29:15 +0000</t>
  </si>
  <si>
    <t>http://twitter.com/LaniganAeolus/statuses/246646803678769152</t>
  </si>
  <si>
    <t>246646700465348608 </t>
  </si>
  <si>
    <t>@BobRBogle Yes most definitely: @Yellworque noted that the headlines were put in very late. Aeolus thus an early example of.. #yearofulysses</t>
  </si>
  <si>
    <t>Fri, 14 Sep 2012 16:28:50 +0000</t>
  </si>
  <si>
    <t>246645915329384448</t>
  </si>
  <si>
    <t>http://twitter.com/LaniganAeolus/statuses/246646700465348608</t>
  </si>
  <si>
    <t>{"urls":[],"hashtags":[{"text":"yearofulysses","indices":[126,140]}],"user_mentions":[{"id":606345587,"name":"Bob R Bogle","indices":[0,10],"screen_name":"BobRBogle","id_str":"606345587"},{"id":220569034,"name":"Ronan Crowley","indices":[32,43],"screen_name":"Yellworque","id_str":"220569034"}]}</t>
  </si>
  <si>
    <t>246646489575743488 </t>
  </si>
  <si>
    <t>"Want to get some wind off my chest first." OK, that's Homeric but also ... idiomatic? Hiberno-English? #yearofulysses</t>
  </si>
  <si>
    <t>Fri, 14 Sep 2012 16:28:00 +0000</t>
  </si>
  <si>
    <t>http://twitter.com/Yellworque/statuses/246646489575743488</t>
  </si>
  <si>
    <t>246646462275022848 </t>
  </si>
  <si>
    <t>@BobRBogle How celebratory is the tone though? #yearofulysses</t>
  </si>
  <si>
    <t>Fri, 14 Sep 2012 16:27:53 +0000</t>
  </si>
  <si>
    <t>http://twitter.com/EKSwitaj/statuses/246646462275022848</t>
  </si>
  <si>
    <t>{"urls":[],"hashtags":[{"text":"yearofulysses","indices":[47,61]}],"user_mentions":[{"id":606345587,"name":"Bob R Bogle","indices":[0,10],"screen_name":"BobRBogle","id_str":"606345587"}]}</t>
  </si>
  <si>
    <t>246646462090473472 </t>
  </si>
  <si>
    <t>#yearofulysses (Also I note an absence of evolution WRT modern media, esp. in current political season Stateside.)</t>
  </si>
  <si>
    <t>http://twitter.com/BobRBogle/statuses/246646462090473472</t>
  </si>
  <si>
    <t>246646284063227904 </t>
  </si>
  <si>
    <t>I'm playing catch up three--but because my neighbor set off the fire alarm by smoking and left me to turn it off. #yearofulysses</t>
  </si>
  <si>
    <t>Fri, 14 Sep 2012 16:27:11 +0000</t>
  </si>
  <si>
    <t>http://twitter.com/EKSwitaj/statuses/246646284063227904</t>
  </si>
  <si>
    <t>{"urls":[],"hashtags":[{"text":"yearofulysses","indices":[114,128]}],"user_mentions":[]}</t>
  </si>
  <si>
    <t>246646114449776640 </t>
  </si>
  <si>
    <t>Apologies, my connection has been acting up too, I'll be playing catch up now, sorry #yearofulysses</t>
  </si>
  <si>
    <t>Fri, 14 Sep 2012 16:26:30 +0000</t>
  </si>
  <si>
    <t>http://twitter.com/LaniganAeolus/statuses/246646114449776640</t>
  </si>
  <si>
    <t>246645915329384448 </t>
  </si>
  <si>
    <t>#yearofulysses I recall reading abt the new advent of mass media &amp;amp; 2 a degree #Aeolus celebrates that: a new age being born.</t>
  </si>
  <si>
    <t>Fri, 14 Sep 2012 16:25:43 +0000</t>
  </si>
  <si>
    <t>http://twitter.com/BobRBogle/statuses/246645915329384448</t>
  </si>
  <si>
    <t>{"urls":[],"hashtags":[{"text":"yearofulysses","indices":[0,14]},{"text":"Aeolus","indices":[82,89]}],"user_mentions":[]}</t>
  </si>
  <si>
    <t>246645885424005121 </t>
  </si>
  <si>
    <t>@LaniganAeolus Certainly JJ introduces no end of wind-related and windy references. Do they all still count as Homeric? #yearofulysses</t>
  </si>
  <si>
    <t>Fri, 14 Sep 2012 16:25:36 +0000</t>
  </si>
  <si>
    <t>246644909849849857</t>
  </si>
  <si>
    <t>http://twitter.com/Yellworque/statuses/246645885424005121</t>
  </si>
  <si>
    <t>{"urls":[],"hashtags":[{"text":"yearofulysses","indices":[120,134]}],"user_mentions":[{"id":818073428,"name":"Liam Lanigan","indices":[0,14],"screen_name":"LaniganAeolus","id_str":"818073428"}]}</t>
  </si>
  <si>
    <t>246645751210463232 </t>
  </si>
  <si>
    <t>@EKSwitaj @Yellworque "It's the ads and side features sell a weekly, not the stale news" #yearofulysses</t>
  </si>
  <si>
    <t>Fri, 14 Sep 2012 16:25:04 +0000</t>
  </si>
  <si>
    <t>246644924399894528</t>
  </si>
  <si>
    <t>http://twitter.com/LaniganAeolus/statuses/246645751210463232</t>
  </si>
  <si>
    <t>{"urls":[],"hashtags":[{"text":"yearofulysses","indices":[89,103]}],"user_mentions":[{"id":3766981,"name":"Elizabeth Switaj","indices":[0,9],"screen_name":"EKSwitaj","id_str":"3766981"},{"id":220569034,"name":"Ronan Crowley","indices":[10,21],"screen_name":"Yellworque","id_str":"220569034"}]}</t>
  </si>
  <si>
    <t>246645404568006659 </t>
  </si>
  <si>
    <t>(Sorry! My connection seems esp. slow today.) #yearofulysses</t>
  </si>
  <si>
    <t>Fri, 14 Sep 2012 16:23:41 +0000</t>
  </si>
  <si>
    <t>http://twitter.com/Yellworque/statuses/246645404568006659</t>
  </si>
  <si>
    <t>{"urls":[],"hashtags":[{"text":"yearofulysses","indices":[46,60]}],"user_mentions":[]}</t>
  </si>
  <si>
    <t>246645116016685056 </t>
  </si>
  <si>
    <t>Is that an Aeolian tumbleweed blowing through our chat? #yearofulysses</t>
  </si>
  <si>
    <t>Fri, 14 Sep 2012 16:22:32 +0000</t>
  </si>
  <si>
    <t>http://twitter.com/Yellworque/statuses/246645116016685056</t>
  </si>
  <si>
    <t>246644924399894528 </t>
  </si>
  <si>
    <t>@Yellworque And I suppose some are convinced there newspapers contain potential riches rather than just wind?  #yearofulysses</t>
  </si>
  <si>
    <t>Fri, 14 Sep 2012 16:21:47 +0000</t>
  </si>
  <si>
    <t>246643867804389377</t>
  </si>
  <si>
    <t>http://twitter.com/EKSwitaj/statuses/246644924399894528</t>
  </si>
  <si>
    <t>{"urls":[],"hashtags":[{"text":"yearofulysses","indices":[111,125]}],"user_mentions":[{"id":220569034,"name":"Ronan Crowley","indices":[0,11],"screen_name":"Yellworque","id_str":"220569034"}]}</t>
  </si>
  <si>
    <t>246644909849849857 </t>
  </si>
  <si>
    <t>To narrow that: what role does air/wind seem to play in the ep? How does JJ utilise it in establishing the setting/mood? #yearofulysses</t>
  </si>
  <si>
    <t>Fri, 14 Sep 2012 16:21:43 +0000</t>
  </si>
  <si>
    <t>http://twitter.com/LaniganAeolus/statuses/246644909849849857</t>
  </si>
  <si>
    <t>246643867804389377 </t>
  </si>
  <si>
    <t>All those newspaper-office windbags, I suppose. #yearofulysses</t>
  </si>
  <si>
    <t>Fri, 14 Sep 2012 16:17:35 +0000</t>
  </si>
  <si>
    <t>http://twitter.com/Yellworque/statuses/246643867804389377</t>
  </si>
  <si>
    <t>246643244715356160 </t>
  </si>
  <si>
    <t>Isn't Aeolus particularly egregious when it comes to parallels? Joyce plotting character routes using Odyssey maps. Madness. #yearofulysses</t>
  </si>
  <si>
    <t>Fri, 14 Sep 2012 16:15:06 +0000</t>
  </si>
  <si>
    <t>http://twitter.com/Yellworque/statuses/246643244715356160</t>
  </si>
  <si>
    <t>246643025768480771 </t>
  </si>
  <si>
    <t>How does Joyce use the Homeric story of Aeolus to establish Bloom's relationship with the characters he meets here? #yearofulysses</t>
  </si>
  <si>
    <t>Fri, 14 Sep 2012 16:14:14 +0000</t>
  </si>
  <si>
    <t>http://twitter.com/LaniganAeolus/statuses/246643025768480771</t>
  </si>
  <si>
    <t>246642558862757888 </t>
  </si>
  <si>
    <t>Short on chatterers for the moment I think...just to start off though, maybe we can discuss the Homeric parallels in the ep #yearofulysses</t>
  </si>
  <si>
    <t>Fri, 14 Sep 2012 16:12:23 +0000</t>
  </si>
  <si>
    <t>http://twitter.com/LaniganAeolus/statuses/246642558862757888</t>
  </si>
  <si>
    <t>246642345704042496 </t>
  </si>
  <si>
    <t>I'm a writer obsessed w #Ulysses who worked last night &amp;amp; may not last long in this chat. #yearofulysses (yawn...)</t>
  </si>
  <si>
    <t>Fri, 14 Sep 2012 16:11:32 +0000</t>
  </si>
  <si>
    <t>http://twitter.com/BobRBogle/statuses/246642345704042496</t>
  </si>
  <si>
    <t>{"urls":[],"hashtags":[{"text":"Ulysses","indices":[24,32]},{"text":"yearofulysses","indices":[93,107]}],"user_mentions":[]}</t>
  </si>
  <si>
    <t>246641681540190209 </t>
  </si>
  <si>
    <t>Hi #yearofulysses chatterers, I'm a (nearly finished) PhD candidate at @QueensUBelfast working on Joyce the teacher.</t>
  </si>
  <si>
    <t>Fri, 14 Sep 2012 16:08:53 +0000</t>
  </si>
  <si>
    <t>http://twitter.com/EKSwitaj/statuses/246641681540190209</t>
  </si>
  <si>
    <t>{"urls":[],"hashtags":[{"text":"yearofulysses","indices":[3,17]}],"user_mentions":[{"id":36943804,"name":"Queen's University","indices":[71,86],"screen_name":"QueensUBelfast","id_str":"36943804"}]}</t>
  </si>
  <si>
    <t>246641504632836096 </t>
  </si>
  <si>
    <t>@Book_Lover666 He was planning it from June 1917 at latest, finished by Aug 1918 #yearofulysses</t>
  </si>
  <si>
    <t>Fri, 14 Sep 2012 16:08:11 +0000</t>
  </si>
  <si>
    <t>246637812785483776</t>
  </si>
  <si>
    <t>http://twitter.com/LaniganAeolus/statuses/246641504632836096</t>
  </si>
  <si>
    <t>{"urls":[],"hashtags":[{"text":"yearofulysses","indices":[81,95]}],"user_mentions":[{"id":823498717,"name":"book lover","indices":[0,14],"screen_name":"Book_Lover666","id_str":"823498717"}]}</t>
  </si>
  <si>
    <t>246641111274237952 </t>
  </si>
  <si>
    <t>Fri, 14 Sep 2012 16:06:37 +0000</t>
  </si>
  <si>
    <t>http://twitter.com/2lysses/statuses/246641111274237952</t>
  </si>
  <si>
    <t>246640578345963520 </t>
  </si>
  <si>
    <t>Hi all. I'm a PhD candidate at the University at Buffalo. Very interested in the drafts and mss. of Ulysses. #yearofulysses</t>
  </si>
  <si>
    <t>Fri, 14 Sep 2012 16:04:30 +0000</t>
  </si>
  <si>
    <t>http://twitter.com/Yellworque/statuses/246640578345963520</t>
  </si>
  <si>
    <t>246640378214760448 </t>
  </si>
  <si>
    <t>@Book_Lover666 Depends on what part of the text you mean. The headlines date to 1921 but (most of) the body is 1918. #yearofulysses</t>
  </si>
  <si>
    <t>Fri, 14 Sep 2012 16:03:43 +0000</t>
  </si>
  <si>
    <t>http://twitter.com/Yellworque/statuses/246640378214760448</t>
  </si>
  <si>
    <t>{"urls":[],"hashtags":[{"text":"yearofulysses","indices":[117,131]}],"user_mentions":[{"id":823498717,"name":"book lover","indices":[0,14],"screen_name":"Book_Lover666","id_str":"823498717"}]}</t>
  </si>
  <si>
    <t>246640372363718657 </t>
  </si>
  <si>
    <t>And remember to include the hashtag #yearofulysses on each tweet, so we can keep track of the conversation</t>
  </si>
  <si>
    <t>Fri, 14 Sep 2012 16:03:41 +0000</t>
  </si>
  <si>
    <t>http://twitter.com/LaniganAeolus/statuses/246640372363718657</t>
  </si>
  <si>
    <t>{"urls":[],"hashtags":[{"text":"yearofulysses","indices":[36,50]}],"user_mentions":[]}</t>
  </si>
  <si>
    <t>246640143782522880 </t>
  </si>
  <si>
    <t>When introducing yourself, maybe let us know what angle you are coming at the text from (grad student, enthusiast etc) #yearofulysses</t>
  </si>
  <si>
    <t>Fri, 14 Sep 2012 16:02:47 +0000</t>
  </si>
  <si>
    <t>http://twitter.com/LaniganAeolus/statuses/246640143782522880</t>
  </si>
  <si>
    <t>246639801447612416 </t>
  </si>
  <si>
    <t>Okay, welcome to the YoU Twitter chat on the "Aeolus" episode. before we begin, can people just briefly introduce themselves #yearofulysses</t>
  </si>
  <si>
    <t>Fri, 14 Sep 2012 16:01:25 +0000</t>
  </si>
  <si>
    <t>http://twitter.com/LaniganAeolus/statuses/246639801447612416</t>
  </si>
  <si>
    <t>246637812785483776 </t>
  </si>
  <si>
    <t>@laniganaeolus hi what year was aoleus written? #yearofulysses</t>
  </si>
  <si>
    <t>Fri, 14 Sep 2012 15:53:31 +0000</t>
  </si>
  <si>
    <t>http://twitter.com/Book_Lover666/statuses/246637812785483776</t>
  </si>
  <si>
    <t>{"urls":[],"hashtags":[{"text":"yearofulysses","indices":[48,62]}],"user_mentions":[{"id":818073428,"name":"Liam Lanigan","indices":[0,14],"screen_name":"LaniganAeolus","id_str":"818073428"}]}</t>
  </si>
  <si>
    <t>246634935417442305 </t>
  </si>
  <si>
    <t>Fri, 14 Sep 2012 15:42:05 +0000</t>
  </si>
  <si>
    <t>http://twitter.com/nickmimic/statuses/246634935417442305</t>
  </si>
  <si>
    <t>246630288044736512 </t>
  </si>
  <si>
    <t>Less than an hour until the #Aeolus chat begins with @laniganaeolus. Don't forget the #yearofulysses hashtag!</t>
  </si>
  <si>
    <t>Fri, 14 Sep 2012 15:23:37 +0000</t>
  </si>
  <si>
    <t>http://twitter.com/mvp1922/statuses/246630288044736512</t>
  </si>
  <si>
    <t>{"urls":[],"hashtags":[{"text":"Aeolus","indices":[28,35]},{"text":"yearofulysses","indices":[86,100]}],"user_mentions":[{"id":818073428,"name":"Liam Lanigan","indices":[53,67],"screen_name":"LaniganAeolus","id_str":"818073428"}]}</t>
  </si>
  <si>
    <t>246574111168532480 </t>
  </si>
  <si>
    <t>shanders</t>
  </si>
  <si>
    <t>RT @100MylesVienna: @100MylesVienna @LaniganAeolus For more details on the #yearofulysses discussion of Aeolus today, see http://t.co/KY ...</t>
  </si>
  <si>
    <t>Fri, 14 Sep 2012 11:40:23 +0000</t>
  </si>
  <si>
    <t>http://a0.twimg.com/profile_images/1926677481/68338_439751187897_661882897_5515384_4209103_n_normal.jpg</t>
  </si>
  <si>
    <t>http://twitter.com/shanders/statuses/246574111168532480</t>
  </si>
  <si>
    <t>{"urls":[],"hashtags":[{"text":"yearofulysses","indices":[75,89]}],"user_mentions":[{"id":224646752,"name":"Flann OBrien Society","indices":[3,18],"screen_name":"100MylesVienna","id_str":"224646752"},{"id":224646752,"name":"Flann OBrien Society","indices":[20,35],"screen_name":"100MylesVienna","id_str":"224646752"},{"id":818073428,"name":"Liam Lanigan","indices":[36,50],"screen_name":"LaniganAeolus","id_str":"818073428"}]}</t>
  </si>
  <si>
    <t>246572940840296448 </t>
  </si>
  <si>
    <t>100MylesVienna</t>
  </si>
  <si>
    <t>@100MylesVienna @LaniganAeolus For more details on the #yearofulysses discussion of Aeolus today, see http://t.co/KYNxn7L5</t>
  </si>
  <si>
    <t>Fri, 14 Sep 2012 11:35:44 +0000</t>
  </si>
  <si>
    <t>246571458959122432</t>
  </si>
  <si>
    <t>http://a0.twimg.com/profile_images/1186412516/100_myles_logo_2_normal.jpg</t>
  </si>
  <si>
    <t>http://twitter.com/100MylesVienna/statuses/246572940840296448</t>
  </si>
  <si>
    <t>{"urls":[{"expanded_url":"http://web.uvic.ca/~mvp1922/","indices":[102,122],"display_url":"web.uvic.ca/~mvp1922/","url":"http://t.co/KYNxn7L5"}],"hashtags":[{"text":"yearofulysses","indices":[55,69]}],"user_mentions":[{"id":224646752,"name":"Flann OBrien Society","indices":[0,15],"screen_name":"100MylesVienna","id_str":"224646752"},{"id":818073428,"name":"Liam Lanigan","indices":[16,30],"screen_name":"LaniganAeolus","id_str":"818073428"}]}</t>
  </si>
  <si>
    <t>246571458959122432 </t>
  </si>
  <si>
    <t>FAO Joyceans: Join @LaniganAeolus for a discussion of "Aeolus" today, 12-2pm EDT (5-7 GMT) for the Modernist Versions Project #yearofulysses</t>
  </si>
  <si>
    <t>Fri, 14 Sep 2012 11:29:51 +0000</t>
  </si>
  <si>
    <t>http://twitter.com/100MylesVienna/statuses/246571458959122432</t>
  </si>
  <si>
    <t>{"urls":[],"hashtags":[{"text":"yearofulysses","indices":[126,140]}],"user_mentions":[{"id":818073428,"name":"Liam Lanigan","indices":[19,33],"screen_name":"LaniganAeolus","id_str":"818073428"}]}</t>
  </si>
  <si>
    <t>246457594967912449 </t>
  </si>
  <si>
    <t>irvined</t>
  </si>
  <si>
    <t>RT @mvp1922: Join @LaniganAeolus tomorrow between 12 and 2 EDT for the fifth #yearofulysses chat. Next up: #Aeolus!</t>
  </si>
  <si>
    <t>Fri, 14 Sep 2012 03:57:24 +0000</t>
  </si>
  <si>
    <t>&amp;lt;a href=&amp;quot;http://www.flipboard.com&amp;quot;&amp;gt;Flipboard&amp;lt;/a&amp;gt;</t>
  </si>
  <si>
    <t>http://a0.twimg.com/profile_images/601842329/Irvine_normal.jpg</t>
  </si>
  <si>
    <t>http://twitter.com/irvined/statuses/246457594967912449</t>
  </si>
  <si>
    <t>{"urls":[],"hashtags":[{"text":"yearofulysses","indices":[77,91]},{"text":"Aeolus","indices":[107,114]}],"user_mentions":[{"id":591539889,"name":"Modernist Versions","indices":[3,11],"screen_name":"mvp1922","id_str":"591539889"},{"id":818073428,"name":"Liam Lanigan","indices":[18,32],"screen_name":"LaniganAeolus","id_str":"818073428"}]}</t>
  </si>
  <si>
    <t>246367095183515648 </t>
  </si>
  <si>
    <t>Thu, 13 Sep 2012 21:57:47 +0000</t>
  </si>
  <si>
    <t>http://twitter.com/mchlstvns/statuses/246367095183515648</t>
  </si>
  <si>
    <t>246341869863313408 </t>
  </si>
  <si>
    <t>Thu, 13 Sep 2012 20:17:33 +0000</t>
  </si>
  <si>
    <t>http://twitter.com/2lysses/statuses/246341869863313408</t>
  </si>
  <si>
    <t>246341711662567424 </t>
  </si>
  <si>
    <t>Join @LaniganAeolus tomorrow between 12 and 2 EDT for the fifth #yearofulysses chat. Next up: #Aeolus!</t>
  </si>
  <si>
    <t>Thu, 13 Sep 2012 20:16:55 +0000</t>
  </si>
  <si>
    <t>http://twitter.com/mvp1922/statuses/246341711662567424</t>
  </si>
  <si>
    <t>{"urls":[],"hashtags":[{"text":"yearofulysses","indices":[64,78]},{"text":"Aeolus","indices":[94,101]}],"user_mentions":[{"id":818073428,"name":"Liam Lanigan","indices":[5,19],"screen_name":"LaniganAeolus","id_str":"818073428"}]}</t>
  </si>
  <si>
    <t>246079325185654784 </t>
  </si>
  <si>
    <t>RT @LaniganAeolus: #yearofulysses Hi all, I will be leading a discussion of "Aeolus" from 12.00-2.00 EDT this Friday. I look forward to  ...</t>
  </si>
  <si>
    <t>Thu, 13 Sep 2012 02:54:17 +0000</t>
  </si>
  <si>
    <t>http://twitter.com/mvp1922/statuses/246079325185654784</t>
  </si>
  <si>
    <t>{"urls":[],"hashtags":[{"text":"yearofulysses","indices":[19,33]}],"user_mentions":[{"id":818073428,"name":"Liam Lanigan","indices":[3,17],"screen_name":"LaniganAeolus","id_str":"818073428"}]}</t>
  </si>
  <si>
    <t>245979134768058368 </t>
  </si>
  <si>
    <t>Wed, 12 Sep 2012 20:16:10 +0000</t>
  </si>
  <si>
    <t>http://twitter.com/EKSwitaj/statuses/245979134768058368</t>
  </si>
  <si>
    <t>245969149224960000 </t>
  </si>
  <si>
    <t>RT @jenterysayers: @LaniganAeolus to Moderate Fifth #yearofulysses Twitter Chat for @mvp1922: http://t.co/XeDiLxKe</t>
  </si>
  <si>
    <t>Wed, 12 Sep 2012 19:36:29 +0000</t>
  </si>
  <si>
    <t>http://twitter.com/2lysses/statuses/245969149224960000</t>
  </si>
  <si>
    <t>{"urls":[{"expanded_url":"http://web.uvic.ca/~mvp1922/lanigan/","indices":[94,114],"display_url":"web.uvic.ca/~mvp1922/lanig\u2026","url":"http://t.co/XeDiLxKe"}],"hashtags":[{"text":"yearofulysses","indices":[52,66]}],"user_mentions":[{"id":98890966,"name":"Jentery Sayers","indices":[3,17],"screen_name":"jenterysayers","id_str":"98890966"},{"id":818073428,"name":"Liam Lanigan","indices":[19,33],"screen_name":"LaniganAeolus","id_str":"818073428"},{"id":591539889,"name":"Modernist Versions","indices":[84,92],"screen_name":"mvp1922","id_str":"591539889"}]}</t>
  </si>
  <si>
    <t>245968973378772994 </t>
  </si>
  <si>
    <t>Wed, 12 Sep 2012 19:35:47 +0000</t>
  </si>
  <si>
    <t>http://twitter.com/mvp1922/statuses/245968973378772994</t>
  </si>
  <si>
    <t>245964808963387392 </t>
  </si>
  <si>
    <t>@LaniganAeolus to Moderate Fifth #yearofulysses Twitter Chat for @mvp1922: http://t.co/XeDiLxKe</t>
  </si>
  <si>
    <t>Wed, 12 Sep 2012 19:19:14 +0000</t>
  </si>
  <si>
    <t>&amp;lt;a href=&amp;quot;https://chrome.google.com/extensions/detail/encaiiljifbdbjlphpgpiimidegddhic&amp;quot;&amp;gt;Silver Bird&amp;lt;/a&amp;gt;</t>
  </si>
  <si>
    <t>http://twitter.com/jenterysayers/statuses/245964808963387392</t>
  </si>
  <si>
    <t>{"urls":[{"expanded_url":"http://web.uvic.ca/~mvp1922/lanigan/","indices":[75,95],"display_url":"web.uvic.ca/~mvp1922/lanig\u2026","url":"http://t.co/XeDiLxKe"}],"hashtags":[{"text":"yearofulysses","indices":[33,47]}],"user_mentions":[{"id":818073428,"name":"Liam Lanigan","indices":[0,14],"screen_name":"LaniganAeolus","id_str":"818073428"},{"id":591539889,"name":"Modernist Versions","indices":[65,73],"screen_name":"mvp1922","id_str":"591539889"}]}</t>
  </si>
  <si>
    <t>245865484011073538 </t>
  </si>
  <si>
    <t>#yearofulysses Hi all, I will be leading a discussion of "Aeolus" from 12.00-2.00 EDT this Friday. I look forward to talking to you all!</t>
  </si>
  <si>
    <t>Wed, 12 Sep 2012 12:44:34 +0000</t>
  </si>
  <si>
    <t>http://twitter.com/LaniganAeolus/statuses/245865484011073538</t>
  </si>
  <si>
    <t>244224171691896832 </t>
  </si>
  <si>
    <t>TomCollinsAndCo</t>
  </si>
  <si>
    <t>RT @jenterysayers: Same viz of Ulysses, with added granularity: #yearofulysses http://t.co/H3Mp2jXU</t>
  </si>
  <si>
    <t>Sat, 08 Sep 2012 00:02:34 +0000</t>
  </si>
  <si>
    <t>http://a0.twimg.com/profile_images/1487111917/joseph_furphy_normal.jpg</t>
  </si>
  <si>
    <t>http://twitter.com/TomCollinsAndCo/statuses/244224171691896832</t>
  </si>
  <si>
    <t>{"urls":[],"hashtags":[{"text":"yearofulysses","indices":[64,78]}],"media":[{"sizes":{"orig":{"w":340,"resize":"fit","h":74},"thumb":{"w":150,"resize":"crop","h":74},"small":{"w":340,"resize":"fit","h":74},"medium":{"w":340,"resize":"fit","h":74},"large":{"w":340,"resize":"fit","h":74}},"media_url":"http://p.twimg.com/A2NTEksCMAEJ_Wj.jpg","type":"photo","display_url":"pic.twitter.com/H3Mp2jXU","url":"http://t.co/H3Mp2jXU","id":244130142841090049,"media_url_https":"https://p.twimg.com/A2NTEksCMAEJ_Wj.jpg","expanded_url":"http://twitter.com/jenterysayers/status/244130142836895745/photo/1","source_status_id_str":"244130142836895745","indices":[79,99],"source_status_id":244130142836895745,"id_str":"244130142841090049"}],"user_mentions":[{"id":98890966,"name":"Jentery Sayers","indices":[3,17],"screen_name":"jenterysayers","id_str":"98890966"}]}</t>
  </si>
  <si>
    <t>244224161638141952 </t>
  </si>
  <si>
    <t>RT @jenterysayers: A Voyant bubblelines viz of how often "Bloom" appears during the first seven episodes of Ulysses:  #yearofulysses htt ...</t>
  </si>
  <si>
    <t>Sat, 08 Sep 2012 00:02:32 +0000</t>
  </si>
  <si>
    <t>http://twitter.com/TomCollinsAndCo/statuses/244224161638141952</t>
  </si>
  <si>
    <t>{"urls":[],"hashtags":[{"text":"yearofulysses","indices":[118,132]}],"user_mentions":[{"id":98890966,"name":"Jentery Sayers","indices":[3,17],"screen_name":"jenterysayers","id_str":"98890966"}]}</t>
  </si>
  <si>
    <t>244130142836895745 </t>
  </si>
  <si>
    <t>Same viz of Ulysses, with added granularity: #yearofulysses http://t.co/H3Mp2jXU</t>
  </si>
  <si>
    <t>Fri, 07 Sep 2012 17:48:56 +0000</t>
  </si>
  <si>
    <t>http://twitter.com/jenterysayers/statuses/244130142836895745</t>
  </si>
  <si>
    <t>{"urls":[],"hashtags":[{"text":"yearofulysses","indices":[45,59]}],"media":[{"sizes":{"orig":{"w":340,"resize":"fit","h":74},"thumb":{"w":150,"resize":"crop","h":74},"small":{"w":340,"resize":"fit","h":74},"medium":{"w":340,"resize":"fit","h":74},"large":{"w":340,"resize":"fit","h":74}},"id":244130142841090049,"media_url_https":"https://p.twimg.com/A2NTEksCMAEJ_Wj.jpg","media_url":"http://p.twimg.com/A2NTEksCMAEJ_Wj.jpg","expanded_url":"http://twitter.com/jenterysayers/status/244130142836895745/photo/1","indices":[60,80],"id_str":"244130142841090049","type":"photo","display_url":"pic.twitter.com/H3Mp2jXU","url":"http://t.co/H3Mp2jXU"}],"user_mentions":[]}</t>
  </si>
  <si>
    <t>244129725109399554 </t>
  </si>
  <si>
    <t>A Voyant bubblelines viz of how often "Bloom" appears during the first seven episodes of Ulysses:  #yearofulysses http://t.co/mbI9Ymi0</t>
  </si>
  <si>
    <t>Fri, 07 Sep 2012 17:47:17 +0000</t>
  </si>
  <si>
    <t>http://twitter.com/jenterysayers/statuses/244129725109399554</t>
  </si>
  <si>
    <t>{"urls":[],"hashtags":[{"text":"yearofulysses","indices":[99,113]}],"media":[{"sizes":{"orig":{"w":1024,"resize":"fit","h":239},"thumb":{"w":150,"resize":"crop","h":150},"small":{"w":340,"resize":"fit","h":79},"large":{"w":1024,"resize":"fit","h":239},"medium":{"w":600,"resize":"fit","h":140}},"id":244129725117788161,"media_url_https":"https://p.twimg.com/A2NSsQjCcAEmZYz.jpg","media_url":"http://p.twimg.com/A2NSsQjCcAEmZYz.jpg","expanded_url":"http://twitter.com/jenterysayers/status/244129725109399554/photo/1","indices":[114,134],"id_str":"244129725117788161","type":"photo","display_url":"pic.twitter.com/mbI9Ymi0","url":"http://t.co/mbI9Ymi0"}],"user_mentions":[]}</t>
  </si>
  <si>
    <t>244126138849431552 </t>
  </si>
  <si>
    <t>Happy to announce that --- care of @mvp1922 --- "Aeolus" is in the wild: http://t.co/vby5dje9. Download it now. #yearofulysses</t>
  </si>
  <si>
    <t>Fri, 07 Sep 2012 17:33:01 +0000</t>
  </si>
  <si>
    <t>http://twitter.com/jenterysayers/statuses/244126138849431552</t>
  </si>
  <si>
    <t>{"urls":[{"expanded_url":"http://web.uvic.ca/~mvp1922/aeolus/","indices":[73,93],"display_url":"web.uvic.ca/~mvp1922/aeolu\u2026","url":"http://t.co/vby5dje9"}],"hashtags":[{"text":"yearofulysses","indices":[112,126]}],"user_mentions":[{"id":591539889,"name":"Modernist Versions","indices":[35,43],"screen_name":"mvp1922","id_str":"591539889"}]}</t>
  </si>
  <si>
    <t>244102451878322176 </t>
  </si>
  <si>
    <t>RT @GhostProf: Extra! Extra! "Aeolus" goes live tomorrow morning (PDT) on modernistversions.ca #yearofulysses</t>
  </si>
  <si>
    <t>Fri, 07 Sep 2012 15:58:54 +0000</t>
  </si>
  <si>
    <t>http://twitter.com/MJKochis/statuses/244102451878322176</t>
  </si>
  <si>
    <t>{"urls":[],"hashtags":[{"text":"yearofulysses","indices":[95,109]}],"user_mentions":[{"id":213863609,"name":"Stephen Ross","indices":[3,13],"screen_name":"GhostProf","id_str":"213863609"}]}</t>
  </si>
  <si>
    <t>243947996960657409 </t>
  </si>
  <si>
    <t>Year of Ulysses (YoU): “Aeolus” http://t.co/Fq0crnLA #yearofulysses</t>
  </si>
  <si>
    <t>Fri, 07 Sep 2012 05:45:09 +0000</t>
  </si>
  <si>
    <t>http://twitter.com/ilkhom/statuses/243947996960657409</t>
  </si>
  <si>
    <t>243937228609437698 </t>
  </si>
  <si>
    <t>Fri, 07 Sep 2012 05:02:22 +0000</t>
  </si>
  <si>
    <t>http://twitter.com/2lysses/statuses/243937228609437698</t>
  </si>
  <si>
    <t>243937201468092416 </t>
  </si>
  <si>
    <t>Fri, 07 Sep 2012 05:02:15 +0000</t>
  </si>
  <si>
    <t>http://twitter.com/mvp1922/statuses/243937201468092416</t>
  </si>
  <si>
    <t>243937162070990848 </t>
  </si>
  <si>
    <t>Extra! Extra! "Aeolus" goes live tomorrow morning (PDT) on modernistversions.ca #yearofulysses</t>
  </si>
  <si>
    <t>Fri, 07 Sep 2012 05:02:06 +0000</t>
  </si>
  <si>
    <t>http://twitter.com/GhostProf/statuses/243937162070990848</t>
  </si>
  <si>
    <t>{"urls":[],"hashtags":[{"text":"yearofulysses","indices":[80,94]}],"user_mentions":[]}</t>
  </si>
  <si>
    <t>243807192623493120 </t>
  </si>
  <si>
    <t>janniaragon</t>
  </si>
  <si>
    <t>The cats have great taste. RT @GhostProf: This #yearofulysses  http://t.co/gFYWqB2f</t>
  </si>
  <si>
    <t>Thu, 06 Sep 2012 20:25:39 +0000</t>
  </si>
  <si>
    <t>http://a0.twimg.com/profile_images/1732995456/image_normal.jpg</t>
  </si>
  <si>
    <t>http://twitter.com/janniaragon/statuses/243807192623493120</t>
  </si>
  <si>
    <t>{"urls":[{"expanded_url":"http://yfrog.com/ocn59dqj","indices":[63,83],"display_url":"yfrog.com/ocn59dqj","url":"http://t.co/gFYWqB2f"}],"hashtags":[{"text":"yearofulysses","indices":[47,61]}],"user_mentions":[{"id":213863609,"name":"Stephen Ross","indices":[30,40],"screen_name":"GhostProf","id_str":"213863609"}]}</t>
  </si>
  <si>
    <t>243800776198197248 </t>
  </si>
  <si>
    <t>vicstev</t>
  </si>
  <si>
    <t>RT @GhostProf: This #yearofulysses  http://t.co/Zbk07vcz</t>
  </si>
  <si>
    <t>Thu, 06 Sep 2012 20:00:09 +0000</t>
  </si>
  <si>
    <t>http://a0.twimg.com/profile_images/1897080655/New_Imagewebvickimichael1-05_normal.JPG</t>
  </si>
  <si>
    <t>http://twitter.com/vicstev/statuses/243800776198197248</t>
  </si>
  <si>
    <t>{"urls":[{"expanded_url":"http://yfrog.com/ocn59dqj","indices":[36,56],"display_url":"yfrog.com/ocn59dqj","url":"http://t.co/Zbk07vcz"}],"hashtags":[{"text":"yearofulysses","indices":[20,34]}],"user_mentions":[{"id":213863609,"name":"Stephen Ross","indices":[3,13],"screen_name":"GhostProf","id_str":"213863609"}]}</t>
  </si>
  <si>
    <t>243798887595405312 </t>
  </si>
  <si>
    <t>laurabrevitz</t>
  </si>
  <si>
    <t>Thu, 06 Sep 2012 19:52:39 +0000</t>
  </si>
  <si>
    <t>http://a0.twimg.com/profile_images/1445683251/the_starry_night_normal.PNG</t>
  </si>
  <si>
    <t>http://twitter.com/laurabrevitz/statuses/243798887595405312</t>
  </si>
  <si>
    <t>243798775041253376 </t>
  </si>
  <si>
    <t>Thu, 06 Sep 2012 19:52:12 +0000</t>
  </si>
  <si>
    <t>http://twitter.com/2lysses/statuses/243798775041253376</t>
  </si>
  <si>
    <t>243798746977161218 </t>
  </si>
  <si>
    <t>Thu, 06 Sep 2012 19:52:05 +0000</t>
  </si>
  <si>
    <t>http://twitter.com/mvp1922/statuses/243798746977161218</t>
  </si>
  <si>
    <t>243798720838246400 </t>
  </si>
  <si>
    <t>This #yearofulysses  http://t.co/Zbk07vcz</t>
  </si>
  <si>
    <t>Thu, 06 Sep 2012 19:51:59 +0000</t>
  </si>
  <si>
    <t>http://twitter.com/GhostProf/statuses/243798720838246400</t>
  </si>
  <si>
    <t>{"urls":[{"expanded_url":"http://yfrog.com/ocn59dqj","indices":[21,41],"display_url":"yfrog.com/ocn59dqj","url":"http://t.co/Zbk07vcz"}],"hashtags":[{"text":"yearofulysses","indices":[5,19]}],"user_mentions":[]}</t>
  </si>
  <si>
    <t>243086735171518464 </t>
  </si>
  <si>
    <t>1001cjd</t>
  </si>
  <si>
    <t>RT @retireesmith: #1book140 can also follow Ulysses @ #yearofulysses good resources noted there</t>
  </si>
  <si>
    <t>Tue, 04 Sep 2012 20:42:48 +0000</t>
  </si>
  <si>
    <t>http://a0.twimg.com/profile_images/2376501345/9neq25czswgyw35bobdl_normal.jpeg</t>
  </si>
  <si>
    <t>http://twitter.com/1001cjd/statuses/243086735171518464</t>
  </si>
  <si>
    <t>{"urls":[],"hashtags":[{"text":"1book140","indices":[18,27]},{"text":"yearofulysses","indices":[54,68]}],"user_mentions":[{"id":20449243,"name":"Madonna Smith","indices":[3,16],"screen_name":"retireesmith","id_str":"20449243"}]}</t>
  </si>
  <si>
    <t>243086441658318848 </t>
  </si>
  <si>
    <t>retireesmith</t>
  </si>
  <si>
    <t>#1book140 can also follow Ulysses @ #yearofulysses good resources noted there</t>
  </si>
  <si>
    <t>Tue, 04 Sep 2012 20:41:38 +0000</t>
  </si>
  <si>
    <t>http://a0.twimg.com/profile_images/1700859862/IMG_20111206_134411_normal.jpg</t>
  </si>
  <si>
    <t>http://twitter.com/retireesmith/statuses/243086441658318848</t>
  </si>
  <si>
    <t>{"urls":[],"hashtags":[{"text":"1book140","indices":[0,9]},{"text":"yearofulysses","indices":[36,50]}],"user_mentions":[]}</t>
  </si>
  <si>
    <t>242395059167825920 </t>
  </si>
  <si>
    <t>RT @2lysses: "AEOLUS" GOES LIVE ON FRIDAY!
Or, A Pisgah Site of the Internet. 
modernistversions.ca #yearofulysses</t>
  </si>
  <si>
    <t>Sun, 02 Sep 2012 22:54:20 +0000</t>
  </si>
  <si>
    <t>http://twitter.com/vicstev/statuses/242395059167825920</t>
  </si>
  <si>
    <t>{"urls":[],"hashtags":[{"text":"yearofulysses","indices":[100,114]}],"user_mentions":[{"id":234198763,"name":"James Joyce","indices":[3,11],"screen_name":"2lysses","id_str":"234198763"}]}</t>
  </si>
  <si>
    <t>240464856808034304 </t>
  </si>
  <si>
    <t>Tue, 28 Aug 2012 15:04:24 +0000</t>
  </si>
  <si>
    <t>&amp;lt;a href=&amp;quot;http://itunes.apple.com/us/app/twitter/id409789998?mt=12&amp;quot; rel=&amp;quot;nofollow&amp;quot;&amp;gt;Twitter for Mac&amp;lt;/a&amp;gt;</t>
  </si>
  <si>
    <t>http://twitter.com/GhostProf/statuses/240464856808034304</t>
  </si>
  <si>
    <t>240464819294183424 </t>
  </si>
  <si>
    <t>Tue, 28 Aug 2012 15:04:15 +0000</t>
  </si>
  <si>
    <t>http://twitter.com/mvp1922/statuses/240464819294183424</t>
  </si>
  <si>
    <t>240464765443530752 </t>
  </si>
  <si>
    <t>"AEOLUS" GOES LIVE ON FRIDAY!
Or, A Pisgah Site of the Internet. 
modernistversions.ca #yearofulysses</t>
  </si>
  <si>
    <t>Tue, 28 Aug 2012 15:04:02 +0000</t>
  </si>
  <si>
    <t>http://twitter.com/2lysses/statuses/240464765443530752</t>
  </si>
  <si>
    <t>240173944538292225 </t>
  </si>
  <si>
    <t>We're making news! Next Friday, we release the original scans of #Ulysses Episode VII ("Aeolus") at http://t.co/72QWOM3b #yearofulysses</t>
  </si>
  <si>
    <t>Mon, 27 Aug 2012 19:48:25 +0000</t>
  </si>
  <si>
    <t>http://twitter.com/mvp1922/statuses/240173944538292225</t>
  </si>
  <si>
    <t>{"urls":[{"expanded_url":"http://www.modernistversions.ca","indices":[100,120],"display_url":"modernistversions.ca","url":"http://t.co/72QWOM3b"}],"hashtags":[{"text":"Ulysses","indices":[65,73]},{"text":"yearofulysses","indices":[121,135]}],"user_mentions":[]}</t>
  </si>
  <si>
    <t>239074883953369088 </t>
  </si>
  <si>
    <t>Thanks, folks. It’s been a lot of fun. #yearofulysses</t>
  </si>
  <si>
    <t>Fri, 24 Aug 2012 19:01:08 +0000</t>
  </si>
  <si>
    <t>http://twitter.com/Yellworque/statuses/239074883953369088</t>
  </si>
  <si>
    <t>239074706714681344 </t>
  </si>
  <si>
    <t>#yearofulysses Accelerating of changing tone begins in Aeolus. Maybe whole book consists of triads. I'll reflect on it.</t>
  </si>
  <si>
    <t>Fri, 24 Aug 2012 19:00:26 +0000</t>
  </si>
  <si>
    <t>&amp;lt;a href=&amp;quot;http://www.tweetdeck.com&amp;quot; rel=&amp;quot;nofollow&amp;quot;&amp;gt;TweetDeck&amp;lt;/a&amp;gt;</t>
  </si>
  <si>
    <t>http://twitter.com/BobRBogle/statuses/239074706714681344</t>
  </si>
  <si>
    <t>239074600808484865 </t>
  </si>
  <si>
    <t>#yearofulysses But nothing like a formal 1:2:3::4:5:6 system. Or is there some recognized opinion along those lines? Could be. +</t>
  </si>
  <si>
    <t>Fri, 24 Aug 2012 19:00:01 +0000</t>
  </si>
  <si>
    <t>http://twitter.com/BobRBogle/statuses/239074600808484865</t>
  </si>
  <si>
    <t>239074569913257984 </t>
  </si>
  <si>
    <t>Watch out for Aeolus, out September 7 at http://t.co/72QWOM3b #yearofulysses</t>
  </si>
  <si>
    <t>Fri, 24 Aug 2012 18:59:53 +0000</t>
  </si>
  <si>
    <t>http://twitter.com/mvp1922/statuses/239074569913257984</t>
  </si>
  <si>
    <t>{"urls":[{"expanded_url":"http://www.modernistversions.ca","indices":[41,61],"display_url":"modernistversions.ca","url":"http://t.co/72QWOM3b"}],"hashtags":[{"text":"yearofulysses","indices":[62,76]}],"user_mentions":[]}</t>
  </si>
  <si>
    <t>239074443186548736 </t>
  </si>
  <si>
    <t>There’s also the navelcord business in both Proteus and Hades. #yearofulysses</t>
  </si>
  <si>
    <t>Fri, 24 Aug 2012 18:59:23 +0000</t>
  </si>
  <si>
    <t>http://twitter.com/Yellworque/statuses/239074443186548736</t>
  </si>
  <si>
    <t>239074238319951872 </t>
  </si>
  <si>
    <t>And thanks to @BobRBogle, @nickmimic, @JamesJoyce_OTT, and @cforster for your participation in this week's #yearofulysses!</t>
  </si>
  <si>
    <t>Fri, 24 Aug 2012 18:58:34 +0000</t>
  </si>
  <si>
    <t>http://twitter.com/mvp1922/statuses/239074238319951872</t>
  </si>
  <si>
    <t>{"urls":[],"hashtags":[{"text":"yearofulysses","indices":[107,121]}],"user_mentions":[{"id":606345587,"name":"Bob R Bogle","indices":[14,24],"screen_name":"BobRBogle","id_str":"606345587"},{"id":22225906,"name":"Nicholas Morris","indices":[26,36],"screen_name":"nickmimic","id_str":"22225906"},{"id":591842538,"name":"Sylvie Hill","indices":[38,53],"screen_name":"JamesJoyce_OTT","id_str":"591842538"},{"id":14987006,"name":"Chris Forster","indices":[59,68],"screen_name":"cforster","id_str":"14987006"}]}</t>
  </si>
  <si>
    <t>239074057100857344 </t>
  </si>
  <si>
    <t>Today's #yearofulysses chat is about to end. A huge thank you to @Yellworque for moderating!</t>
  </si>
  <si>
    <t>Fri, 24 Aug 2012 18:57:51 +0000</t>
  </si>
  <si>
    <t>http://twitter.com/mvp1922/statuses/239074057100857344</t>
  </si>
  <si>
    <t>{"urls":[],"hashtags":[{"text":"yearofulysses","indices":[8,22]}],"user_mentions":[{"id":220569034,"name":"Ronan Crowley","indices":[65,76],"screen_name":"Yellworque","id_str":"220569034"}]}</t>
  </si>
  <si>
    <t>239073463426502657 </t>
  </si>
  <si>
    <t>@BobRBogle Well the || is compounded by featuring SD in “Hades”—presumably on his way to the strand. #yearofulysses</t>
  </si>
  <si>
    <t>Fri, 24 Aug 2012 18:55:30 +0000</t>
  </si>
  <si>
    <t>239073025201430528</t>
  </si>
  <si>
    <t>http://twitter.com/Yellworque/statuses/239073463426502657</t>
  </si>
  <si>
    <t>239073025201430528 </t>
  </si>
  <si>
    <t>#yearofulysses Did I understand you earlier that Hades parallels Proteus more than just because ep 6 must follow 5? If so, please elaborate.</t>
  </si>
  <si>
    <t>Fri, 24 Aug 2012 18:53:45 +0000</t>
  </si>
  <si>
    <t>http://twitter.com/BobRBogle/statuses/239073025201430528</t>
  </si>
  <si>
    <t>239071659586371584 </t>
  </si>
  <si>
    <t>But even at the funeral, we see language’s capacity to create another. Hynes gives life to M’Intosh by scribbling the name. #yearofulysses</t>
  </si>
  <si>
    <t>Fri, 24 Aug 2012 18:48:20 +0000</t>
  </si>
  <si>
    <t>http://twitter.com/Yellworque/statuses/239071659586371584</t>
  </si>
  <si>
    <t>239071496360837120 </t>
  </si>
  <si>
    <t>Willy Dignam = new man. “Other I now,” as Stephen would say. #yearofulysses</t>
  </si>
  <si>
    <t>Fri, 24 Aug 2012 18:47:41 +0000</t>
  </si>
  <si>
    <t>http://twitter.com/Yellworque/statuses/239071496360837120</t>
  </si>
  <si>
    <t>{"urls":[],"hashtags":[{"text":"yearofulysses","indices":[61,75]}],"user_mentions":[]}</t>
  </si>
  <si>
    <t>239070766023471106 </t>
  </si>
  <si>
    <t>#yearofulysses Yes again the grand gulf between the emotion and the exhibition thereof; unbridged to the present. Willy, we hardly knew ye!</t>
  </si>
  <si>
    <t>Fri, 24 Aug 2012 18:44:46 +0000</t>
  </si>
  <si>
    <t>http://twitter.com/BobRBogle/statuses/239070766023471106</t>
  </si>
  <si>
    <t>239070057030893568 </t>
  </si>
  <si>
    <t>Friendship seems fairly difficult in the Dublin of Ulysses. In Cyclops, Bob Doran will mourn a Willy Dignam! #yearofulysses</t>
  </si>
  <si>
    <t>Fri, 24 Aug 2012 18:41:57 +0000</t>
  </si>
  <si>
    <t>http://twitter.com/Yellworque/statuses/239070057030893568</t>
  </si>
  <si>
    <t>239069220783128576 </t>
  </si>
  <si>
    <t>#yearofulysses Maybe it simply suggests/affirms Dignam/Elpenor was outsider/friendless too.</t>
  </si>
  <si>
    <t>Fri, 24 Aug 2012 18:38:38 +0000</t>
  </si>
  <si>
    <t>http://twitter.com/BobRBogle/statuses/239069220783128576</t>
  </si>
  <si>
    <t>239068465204449280 </t>
  </si>
  <si>
    <t>Is the absence of any genuine mourners part of bursting the stereotype of a funeral? #yearofulysses</t>
  </si>
  <si>
    <t>Fri, 24 Aug 2012 18:35:38 +0000</t>
  </si>
  <si>
    <t>http://twitter.com/Yellworque/statuses/239068465204449280</t>
  </si>
  <si>
    <t>239066787508011008 </t>
  </si>
  <si>
    <t>How about a different tack? Where are the women in “Hades”? Where is Mrs. Dignam? #yearofulysses</t>
  </si>
  <si>
    <t>Fri, 24 Aug 2012 18:28:58 +0000</t>
  </si>
  <si>
    <t>http://twitter.com/Yellworque/statuses/239066787508011008</t>
  </si>
  <si>
    <t>239065796989566976 </t>
  </si>
  <si>
    <t>@BobRBogle Cf. Stephen in mourning clothes? (Just not for Dignam.) The appearance counts more than the feeling. #yearofulysses</t>
  </si>
  <si>
    <t>Fri, 24 Aug 2012 18:25:02 +0000</t>
  </si>
  <si>
    <t>239064966307643392</t>
  </si>
  <si>
    <t>http://twitter.com/Yellworque/statuses/239065796989566976</t>
  </si>
  <si>
    <t>239064966307643392 </t>
  </si>
  <si>
    <t>#yearofulysses True, not harping, just our 1st view of LB + other Dubliners. Altho LB's SoC cuts 2 ribbons stereotypic funeral empathyfest.</t>
  </si>
  <si>
    <t>Fri, 24 Aug 2012 18:21:44 +0000</t>
  </si>
  <si>
    <t>http://twitter.com/BobRBogle/statuses/239064966307643392</t>
  </si>
  <si>
    <t>239064470679343104 </t>
  </si>
  <si>
    <t>First-timers to U—or Little Review readership—wouldn’t necessarily have picked up on LB’s Jewishness at this point. #yearofulysses</t>
  </si>
  <si>
    <t>Fri, 24 Aug 2012 18:19:46 +0000</t>
  </si>
  <si>
    <t>http://twitter.com/Yellworque/statuses/239064470679343104</t>
  </si>
  <si>
    <t>239064046672936960 </t>
  </si>
  <si>
    <t>@BobRBogle *that* much more than other episodes #yearofulysses</t>
  </si>
  <si>
    <t>Fri, 24 Aug 2012 18:18:04 +0000</t>
  </si>
  <si>
    <t>239063357037096960</t>
  </si>
  <si>
    <t>http://twitter.com/nickmimic/statuses/239064046672936960</t>
  </si>
  <si>
    <t>{"urls":[],"hashtags":[{"text":"yearofulysses","indices":[48,62]}],"user_mentions":[{"id":606345587,"name":"Bob R Bogle","indices":[0,10],"screen_name":"BobRBogle","id_str":"606345587"}]}</t>
  </si>
  <si>
    <t>239064014116749312 </t>
  </si>
  <si>
    <t>@BobRBogle Don't know...funerals stereotypically bring out consolation and connection? Though don't know Hades is harping [+] #yearofulysses</t>
  </si>
  <si>
    <t>Fri, 24 Aug 2012 18:17:57 +0000</t>
  </si>
  <si>
    <t>http://twitter.com/nickmimic/statuses/239064014116749312</t>
  </si>
  <si>
    <t>239063470895665152 </t>
  </si>
  <si>
    <t>@nickmimic Right: just like the Reuben J. incident, community requires an outsider (even temporarily). #yearofulysses</t>
  </si>
  <si>
    <t>Fri, 24 Aug 2012 18:15:47 +0000</t>
  </si>
  <si>
    <t>239062900529053696</t>
  </si>
  <si>
    <t>http://twitter.com/Yellworque/statuses/239063470895665152</t>
  </si>
  <si>
    <t>{"urls":[],"hashtags":[{"text":"yearofulysses","indices":[103,117]}],"user_mentions":[{"id":22225906,"name":"Nicholas Morris","indices":[0,10],"screen_name":"nickmimic","id_str":"22225906"}]}</t>
  </si>
  <si>
    <t>239063357037096960 </t>
  </si>
  <si>
    <t>#yearofulysses So you see Hades as highlighting LB's outsiderness, + M'Intosh further emphasizes it. But why such harping on it in this ep?</t>
  </si>
  <si>
    <t>Fri, 24 Aug 2012 18:15:20 +0000</t>
  </si>
  <si>
    <t>http://twitter.com/BobRBogle/statuses/239063357037096960</t>
  </si>
  <si>
    <t>239063280423948289 </t>
  </si>
  <si>
    <t>sic: *doesn't hear #yearofulysses</t>
  </si>
  <si>
    <t>Fri, 24 Aug 2012 18:15:02 +0000</t>
  </si>
  <si>
    <t>http://twitter.com/nickmimic/statuses/239063280423948289</t>
  </si>
  <si>
    <t>{"urls":[],"hashtags":[{"text":"yearofulysses","indices":[19,33]}],"user_mentions":[]}</t>
  </si>
  <si>
    <t>239063117865308160 </t>
  </si>
  <si>
    <t>that gets truncated when Hynes does hear him and moves off, like so many other truncated moments of social connection #yearofulysses</t>
  </si>
  <si>
    <t>Fri, 24 Aug 2012 18:14:23 +0000</t>
  </si>
  <si>
    <t>http://twitter.com/nickmimic/statuses/239063117865308160</t>
  </si>
  <si>
    <t>239062900529053696 </t>
  </si>
  <si>
    <t>I think Bloom takes it as moment of connection with Hynes, even inclusion (who's that...no idea...no idea together), but [+] #yearofulysses</t>
  </si>
  <si>
    <t>Fri, 24 Aug 2012 18:13:31 +0000</t>
  </si>
  <si>
    <t>http://twitter.com/nickmimic/statuses/239062900529053696</t>
  </si>
  <si>
    <t>239062292589846529 </t>
  </si>
  <si>
    <t>#yearofulysses IDK whether M'Intosh is *just* a Joyce puzzle or more signif; suspect the former. Depends what the def. of "is" is, maybe.</t>
  </si>
  <si>
    <t>Fri, 24 Aug 2012 18:11:06 +0000</t>
  </si>
  <si>
    <t>http://twitter.com/BobRBogle/statuses/239062292589846529</t>
  </si>
  <si>
    <t>239062154446258177 </t>
  </si>
  <si>
    <t>Yeah, I am interested in M'Intosh less for identificatory reasons (ad infinitum, ad nauseum) than for what it says bout Bloom #yearofulysses</t>
  </si>
  <si>
    <t>Fri, 24 Aug 2012 18:10:33 +0000</t>
  </si>
  <si>
    <t>http://twitter.com/nickmimic/statuses/239062154446258177</t>
  </si>
  <si>
    <t>239061651171708928 </t>
  </si>
  <si>
    <t>A guess. But that’s my point: Macintosh is (and remains) a bit of a “known unknown,” to quote Donald Rumsfeld. #yearofulysses</t>
  </si>
  <si>
    <t>Fri, 24 Aug 2012 18:08:33 +0000</t>
  </si>
  <si>
    <t>http://twitter.com/Yellworque/statuses/239061651171708928</t>
  </si>
  <si>
    <t>239060928530874368 </t>
  </si>
  <si>
    <t>#yearofulysses Mrs Sinico your opinion or an idle guess? Do we know or care why M'Intosh was there?</t>
  </si>
  <si>
    <t>Fri, 24 Aug 2012 18:05:41 +0000</t>
  </si>
  <si>
    <t>http://twitter.com/BobRBogle/statuses/239060928530874368</t>
  </si>
  <si>
    <t>239060289126010881 </t>
  </si>
  <si>
    <t>M’Intosh = Joyce was Nabokov’s reading, right? What about the mention of Mrs Sinico? She’s mentioned in the episode. #yearofulysses</t>
  </si>
  <si>
    <t>Fri, 24 Aug 2012 18:03:09 +0000</t>
  </si>
  <si>
    <t>http://twitter.com/Yellworque/statuses/239060289126010881</t>
  </si>
  <si>
    <t>239059615210414080 </t>
  </si>
  <si>
    <t>#yearofulysses So speaking of M'Intosh, in Cyclops we learn of his dead ladylove. If M'Intosh=Joyce, who's the lady?</t>
  </si>
  <si>
    <t>Fri, 24 Aug 2012 18:00:28 +0000</t>
  </si>
  <si>
    <t>http://twitter.com/BobRBogle/statuses/239059615210414080</t>
  </si>
  <si>
    <t>239059542850281475 </t>
  </si>
  <si>
    <t>Interesting though, that the man in the mackintosh is the outsider to Bloom, who is himself the outsider #yearofulysses</t>
  </si>
  <si>
    <t>Fri, 24 Aug 2012 18:00:11 +0000</t>
  </si>
  <si>
    <t>http://twitter.com/nickmimic/statuses/239059542850281475</t>
  </si>
  <si>
    <t>239057795834601472 </t>
  </si>
  <si>
    <t>The range of self-reference also moves beyond Eps. 1-3 of Ulysses to Dubliners. Many ppl have drawn comparisons to “Grace.” #yearofulysses</t>
  </si>
  <si>
    <t>Fri, 24 Aug 2012 17:53:14 +0000</t>
  </si>
  <si>
    <t>http://twitter.com/Yellworque/statuses/239057795834601472</t>
  </si>
  <si>
    <t>239057427155271680 </t>
  </si>
  <si>
    <t>This is the last of the paired episodes but complicates the parallel when LB spots “a lithe young man” &amp;amp; in the Portrait ref. #yearofulysses</t>
  </si>
  <si>
    <t>Fri, 24 Aug 2012 17:51:46 +0000</t>
  </si>
  <si>
    <t>http://twitter.com/Yellworque/statuses/239057427155271680</t>
  </si>
  <si>
    <t>239056312447692800 </t>
  </si>
  <si>
    <t>@BobRBogle: Correspond, I don’t know. The fingernails certainly recall SD in Portrait, moving the LB mapping beyond Eps. 1-3. #yearofulysses</t>
  </si>
  <si>
    <t>Fri, 24 Aug 2012 17:47:20 +0000</t>
  </si>
  <si>
    <t>239055043041579008</t>
  </si>
  <si>
    <t>http://twitter.com/Yellworque/statuses/239056312447692800</t>
  </si>
  <si>
    <t>239055154765242368 </t>
  </si>
  <si>
    <t>Family is absent or reduced to roles. Dignam’s son becomes “the boy with the wreath.” Much later we’ll learn about his grief. #yearofulysses</t>
  </si>
  <si>
    <t>Fri, 24 Aug 2012 17:42:44 +0000</t>
  </si>
  <si>
    <t>http://twitter.com/Yellworque/statuses/239055154765242368</t>
  </si>
  <si>
    <t>239055043041579008 </t>
  </si>
  <si>
    <t>#yearofulysses WRT LB's fingernail inspection, how does this correspond 2 SD's views of art/God paring his nails in Portrait?</t>
  </si>
  <si>
    <t>Fri, 24 Aug 2012 17:42:18 +0000</t>
  </si>
  <si>
    <t>http://twitter.com/BobRBogle/statuses/239055043041579008</t>
  </si>
  <si>
    <t>239054444938010625 </t>
  </si>
  <si>
    <t>@cforster Yes. Funerals are venn diagrams, if you will, of protocols. Some religious, some nat., some hist., some objective #yearofulysses</t>
  </si>
  <si>
    <t>Fri, 24 Aug 2012 17:39:55 +0000</t>
  </si>
  <si>
    <t>239053403207127042</t>
  </si>
  <si>
    <t>http://twitter.com/nickmimic/statuses/239054444938010625</t>
  </si>
  <si>
    <t>{"urls":[],"hashtags":[{"text":"yearofulysses","indices":[124,138]}],"user_mentions":[{"id":14987006,"name":"Chris Forster","indices":[0,9],"screen_name":"cforster","id_str":"14987006"}]}</t>
  </si>
  <si>
    <t>239053862928011265 </t>
  </si>
  <si>
    <t>Even pronouns do the work of exclusion. That “we” at the episode’s opening: “Are we all here now? ... Come along, Bloom.” #yearofulysses</t>
  </si>
  <si>
    <t>Fri, 24 Aug 2012 17:37:36 +0000</t>
  </si>
  <si>
    <t>http://twitter.com/Yellworque/statuses/239053862928011265</t>
  </si>
  <si>
    <t>239053403207127042 </t>
  </si>
  <si>
    <t>@nickmimic (Just dropping in). Indeed; the funeral is a sort of social obligation. Condolences seem proforma (save LB's). #yearofulysses</t>
  </si>
  <si>
    <t>Fri, 24 Aug 2012 17:35:47 +0000</t>
  </si>
  <si>
    <t>239051721471561728</t>
  </si>
  <si>
    <t>http://a0.twimg.com/profile_images/568609499/halftone-me_normal.jpg</t>
  </si>
  <si>
    <t>http://twitter.com/cforster/statuses/239053403207127042</t>
  </si>
  <si>
    <t>{"urls":[],"hashtags":[{"text":"yearofulysses","indices":[122,136]}],"user_mentions":[{"id":22225906,"name":"Nicholas Morris","indices":[0,10],"screen_name":"nickmimic","id_str":"22225906"}]}</t>
  </si>
  <si>
    <t>239053222877204480 </t>
  </si>
  <si>
    <t>Notes for “Penelope” now at the @NLIreland have “sociable (carriage).” #yearofulysses @nickmimic</t>
  </si>
  <si>
    <t>Fri, 24 Aug 2012 17:35:04 +0000</t>
  </si>
  <si>
    <t>239052407978463232</t>
  </si>
  <si>
    <t>http://twitter.com/Yellworque/statuses/239053222877204480</t>
  </si>
  <si>
    <t>{"urls":[],"hashtags":[{"text":"yearofulysses","indices":[71,85]}],"user_mentions":[{"id":56705634,"name":"Nat Library Ireland","indices":[32,42],"screen_name":"NLIreland","id_str":"56705634"},{"id":22225906,"name":"Nicholas Morris","indices":[86,96],"screen_name":"nickmimic","id_str":"22225906"}]}</t>
  </si>
  <si>
    <t>239053124361404417 </t>
  </si>
  <si>
    <t>That should properly be *revised out* rather than "edited out" in previous tweet #yearofulysses</t>
  </si>
  <si>
    <t>Fri, 24 Aug 2012 17:34:40 +0000</t>
  </si>
  <si>
    <t>http://twitter.com/nickmimic/statuses/239053124361404417</t>
  </si>
  <si>
    <t>239052908279242752 </t>
  </si>
  <si>
    <t>@Yellworque Certainly. Though one of the questions would be whether religious or social exclusion or combo are at play most #yearofulysses</t>
  </si>
  <si>
    <t>Fri, 24 Aug 2012 17:33:49 +0000</t>
  </si>
  <si>
    <t>239052271432921088</t>
  </si>
  <si>
    <t>http://twitter.com/nickmimic/statuses/239052908279242752</t>
  </si>
  <si>
    <t>{"urls":[],"hashtags":[{"text":"yearofulysses","indices":[124,138]}],"user_mentions":[{"id":220569034,"name":"Ronan Crowley","indices":[0,11],"screen_name":"Yellworque","id_str":"220569034"}]}</t>
  </si>
  <si>
    <t>239052407978463232 </t>
  </si>
  <si>
    <t>Also, believe the one use of "sociable" in the episode was edited out between Rosenbach MS and 1922 ed?: initially at 6.174 #yearofulysses</t>
  </si>
  <si>
    <t>Fri, 24 Aug 2012 17:31:50 +0000</t>
  </si>
  <si>
    <t>http://twitter.com/nickmimic/statuses/239052407978463232</t>
  </si>
  <si>
    <t>239052271432921088 </t>
  </si>
  <si>
    <t>@nickmimic LB and Kernan—another victim of the baiting—are somewhat out of place at a Catholic funeral, right? #yearofulysses</t>
  </si>
  <si>
    <t>Fri, 24 Aug 2012 17:31:17 +0000</t>
  </si>
  <si>
    <t>http://twitter.com/Yellworque/statuses/239052271432921088</t>
  </si>
  <si>
    <t>{"urls":[],"hashtags":[{"text":"yearofulysses","indices":[111,125]}],"user_mentions":[{"id":22225906,"name":"Nicholas Morris","indices":[0,10],"screen_name":"nickmimic","id_str":"22225906"}]}</t>
  </si>
  <si>
    <t>239051920885559296 </t>
  </si>
  <si>
    <t>[+] There is of course the odd coincidence that the men could be said to be sitting in a sociable (coach) #yearofulysses</t>
  </si>
  <si>
    <t>Fri, 24 Aug 2012 17:29:53 +0000</t>
  </si>
  <si>
    <t>http://twitter.com/nickmimic/statuses/239051920885559296</t>
  </si>
  <si>
    <t>239051721471561728 </t>
  </si>
  <si>
    <t>What about society vs./+ sociability in Hades? What are the terms of (ritualistic) engagement? Irish? Dublin? #yearofulysses</t>
  </si>
  <si>
    <t>Fri, 24 Aug 2012 17:29:06 +0000</t>
  </si>
  <si>
    <t>http://twitter.com/nickmimic/statuses/239051721471561728</t>
  </si>
  <si>
    <t>239051291119206400 </t>
  </si>
  <si>
    <t>@JamesJoyce_OTT Are you looking at Top tweets or All tweets? #yearofulysses</t>
  </si>
  <si>
    <t>Fri, 24 Aug 2012 17:27:23 +0000</t>
  </si>
  <si>
    <t>239050557325729792</t>
  </si>
  <si>
    <t>http://twitter.com/Yellworque/statuses/239051291119206400</t>
  </si>
  <si>
    <t>{"urls":[],"hashtags":[{"text":"yearofulysses","indices":[61,75]}],"user_mentions":[{"id":591842538,"name":"Sylvie Hill","indices":[0,15],"screen_name":"JamesJoyce_OTT","id_str":"591842538"}]}</t>
  </si>
  <si>
    <t>239051170319069184 </t>
  </si>
  <si>
    <t>We had M’Coy’s “Who’s getting it up?” in Ep. 5. Now LB’s asked pointblank “Are you going yourself?” #yearofulysses</t>
  </si>
  <si>
    <t>Fri, 24 Aug 2012 17:26:55 +0000</t>
  </si>
  <si>
    <t>http://twitter.com/Yellworque/statuses/239051170319069184</t>
  </si>
  <si>
    <t>239050906279239680 </t>
  </si>
  <si>
    <t>RT @Yellworque: “Hades,” as the third Bloom episode, showcases LB in the society of other men. #yearofulysses</t>
  </si>
  <si>
    <t>Fri, 24 Aug 2012 17:25:52 +0000</t>
  </si>
  <si>
    <t>http://a0.twimg.com/profile_images/2512679233/g1oml7v0eh5jpiz7hi0g_normal.jpeg</t>
  </si>
  <si>
    <t>http://twitter.com/JamesJoyce_OTT/statuses/239050906279239680</t>
  </si>
  <si>
    <t>{"urls":[],"hashtags":[{"text":"yearofulysses","indices":[95,109]}],"user_mentions":[{"id":220569034,"name":"Ronan Crowley","indices":[3,14],"screen_name":"Yellworque","id_str":"220569034"}]}</t>
  </si>
  <si>
    <t>239050879523770368 </t>
  </si>
  <si>
    <t>#yearofulysses (Oh no; not again!)</t>
  </si>
  <si>
    <t>Fri, 24 Aug 2012 17:25:45 +0000</t>
  </si>
  <si>
    <t>http://twitter.com/BobRBogle/statuses/239050879523770368</t>
  </si>
  <si>
    <t>239050557325729792 </t>
  </si>
  <si>
    <t>@mvp1922: @BobRBogle  and I are on #yearofulysses but not seeing any feeds from @Yellworque</t>
  </si>
  <si>
    <t>Fri, 24 Aug 2012 17:24:28 +0000</t>
  </si>
  <si>
    <t>http://twitter.com/JamesJoyce_OTT/statuses/239050557325729792</t>
  </si>
  <si>
    <t>{"urls":[],"hashtags":[{"text":"yearofulysses","indices":[35,49]}],"user_mentions":[{"id":591539889,"name":"Modernist Versions","indices":[0,8],"screen_name":"mvp1922","id_str":"591539889"},{"id":606345587,"name":"Bob R Bogle","indices":[10,20],"screen_name":"BobRBogle","id_str":"606345587"},{"id":220569034,"name":"Ronan Crowley","indices":[80,91],"screen_name":"Yellworque","id_str":"220569034"}]}</t>
  </si>
  <si>
    <t>239050312202211328 </t>
  </si>
  <si>
    <t>#yearofulysses Some sympathy, but most ignore him. Never saw it as needling but coincidence that they raise the Boylan issue in LB's mind.</t>
  </si>
  <si>
    <t>Fri, 24 Aug 2012 17:23:30 +0000</t>
  </si>
  <si>
    <t>http://twitter.com/BobRBogle/statuses/239050312202211328</t>
  </si>
  <si>
    <t>239049910383693824 </t>
  </si>
  <si>
    <t>@BobRBogle: We see the slurs in Cyclops; in Hades, I'd argue evidence of understanding 4 LB, esp re: father's suicide #yearofulysses</t>
  </si>
  <si>
    <t>Fri, 24 Aug 2012 17:21:54 +0000</t>
  </si>
  <si>
    <t>239048246746546176</t>
  </si>
  <si>
    <t>http://twitter.com/JamesJoyce_OTT/statuses/239049910383693824</t>
  </si>
  <si>
    <t>239049663741829120 </t>
  </si>
  <si>
    <t>The men certainly know how to needle him. The appearance of Boylan signals an oh-so-innocent inquiry into the concert tour. #yearofulysses</t>
  </si>
  <si>
    <t>Fri, 24 Aug 2012 17:20:55 +0000</t>
  </si>
  <si>
    <t>http://twitter.com/Yellworque/statuses/239049663741829120</t>
  </si>
  <si>
    <t>239048939226165248 </t>
  </si>
  <si>
    <t>@BobRBogle: Both - pub goers in Cyclops sure have fun w/ Bloom, but even we laugh at LB's "phenomenons" and conversation #yearofulysses</t>
  </si>
  <si>
    <t>Fri, 24 Aug 2012 17:18:03 +0000</t>
  </si>
  <si>
    <t>239047024543162368</t>
  </si>
  <si>
    <t>http://twitter.com/JamesJoyce_OTT/statuses/239048939226165248</t>
  </si>
  <si>
    <t>{"urls":[],"hashtags":[{"text":"yearofulysses","indices":[121,135]}],"user_mentions":[{"id":606345587,"name":"Bob R Bogle","indices":[0,10],"screen_name":"BobRBogle","id_str":"606345587"}]}</t>
  </si>
  <si>
    <t>239048656043520000 </t>
  </si>
  <si>
    <t>Nice! He even tries to join in on the game—witness his disastrous piece of storytelling re: Reuben J. #yearofulysses</t>
  </si>
  <si>
    <t>Fri, 24 Aug 2012 17:16:55 +0000</t>
  </si>
  <si>
    <t>http://twitter.com/Yellworque/statuses/239048656043520000</t>
  </si>
  <si>
    <t>239048246746546176 </t>
  </si>
  <si>
    <t>#yearofulysses Jewish slurs as if LB isn't present; as if he himself is a shade.</t>
  </si>
  <si>
    <t>Fri, 24 Aug 2012 17:15:17 +0000</t>
  </si>
  <si>
    <t>http://twitter.com/BobRBogle/statuses/239048246746546176</t>
  </si>
  <si>
    <t>239048051304574976 </t>
  </si>
  <si>
    <t>“What is your Christian name?” Hynes says rather bluntly later in the episode. #yearofulysses</t>
  </si>
  <si>
    <t>Fri, 24 Aug 2012 17:14:31 +0000</t>
  </si>
  <si>
    <t>http://twitter.com/Yellworque/statuses/239048051304574976</t>
  </si>
  <si>
    <t>239047796454481921 </t>
  </si>
  <si>
    <t>For one thing, LB is “Bloom” to one and all; otherwise, the men call each other by their first names—by their Christian names.#yearofulysses</t>
  </si>
  <si>
    <t>Fri, 24 Aug 2012 17:13:30 +0000</t>
  </si>
  <si>
    <t>http://twitter.com/Yellworque/statuses/239047796454481921</t>
  </si>
  <si>
    <t>239047024543162368 </t>
  </si>
  <si>
    <t>#yearofulysses Is made 2 feel or *is* an outsider? Has LB any friends? Unsure others dis him vs don't really *know* him.</t>
  </si>
  <si>
    <t>Fri, 24 Aug 2012 17:10:26 +0000</t>
  </si>
  <si>
    <t>http://twitter.com/BobRBogle/statuses/239047024543162368</t>
  </si>
  <si>
    <t>239046766811553792 </t>
  </si>
  <si>
    <t>I think we have a sense by now of the grounds (however unfair) for LB’s exclusion. But what is the manner of that exclusion? #yearofulysses</t>
  </si>
  <si>
    <t>Fri, 24 Aug 2012 17:09:25 +0000</t>
  </si>
  <si>
    <t>http://twitter.com/Yellworque/statuses/239046766811553792</t>
  </si>
  <si>
    <t>239046451974524928 </t>
  </si>
  <si>
    <t>@mvp1922 @Yellworque: @JamesJoyce_OTT is ready to discuss Hades in #JamesJoyce #Ulysses -  #yearofulysses!</t>
  </si>
  <si>
    <t>Fri, 24 Aug 2012 17:08:10 +0000</t>
  </si>
  <si>
    <t>239043726150885377</t>
  </si>
  <si>
    <t>http://twitter.com/JamesJoyce_OTT/statuses/239046451974524928</t>
  </si>
  <si>
    <t>{"urls":[],"hashtags":[{"text":"JamesJoyce","indices":[67,78]},{"text":"Ulysses","indices":[79,87]},{"text":"yearofulysses","indices":[91,105]}],"user_mentions":[{"id":591539889,"name":"Modernist Versions","indices":[0,8],"screen_name":"mvp1922","id_str":"591539889"},{"id":220569034,"name":"Ronan Crowley","indices":[9,20],"screen_name":"Yellworque","id_str":"220569034"},{"id":591842538,"name":"Sylvie Hill","indices":[22,37],"screen_name":"JamesJoyce_OTT","id_str":"591842538"}]}</t>
  </si>
  <si>
    <t>239045763462725632 </t>
  </si>
  <si>
    <t>Not so in “Hades,” where Bloom is constantly made to feel the outsider. #yearofulysses</t>
  </si>
  <si>
    <t>Fri, 24 Aug 2012 17:05:25 +0000</t>
  </si>
  <si>
    <t>http://twitter.com/Yellworque/statuses/239045763462725632</t>
  </si>
  <si>
    <t>{"urls":[],"hashtags":[{"text":"yearofulysses","indices":[72,86]}],"user_mentions":[]}</t>
  </si>
  <si>
    <t>239045745968283648 </t>
  </si>
  <si>
    <t>RT @Yellworque: #yearofUlysses tackles "Hades" today. 1PM EST. I'll be in the moderator's chair. #Joyce</t>
  </si>
  <si>
    <t>Fri, 24 Aug 2012 17:05:21 +0000</t>
  </si>
  <si>
    <t>http://twitter.com/JamesJoyce_OTT/statuses/239045745968283648</t>
  </si>
  <si>
    <t>{"urls":[],"hashtags":[{"text":"yearofUlysses","indices":[16,30]},{"text":"Joyce","indices":[97,103]}],"user_mentions":[{"id":220569034,"name":"Ronan Crowley","indices":[3,14],"screen_name":"Yellworque","id_str":"220569034"}]}</t>
  </si>
  <si>
    <t>239045376726933505 </t>
  </si>
  <si>
    <t>If Ep. 4 gave us LB at home (in the main), Ep. 5 had him venturing into the street but still able to keep largely to himself. #yearofulysses</t>
  </si>
  <si>
    <t>Fri, 24 Aug 2012 17:03:53 +0000</t>
  </si>
  <si>
    <t>http://twitter.com/Yellworque/statuses/239045376726933505</t>
  </si>
  <si>
    <t>239045031816744960 </t>
  </si>
  <si>
    <t>“Hades,” as the third Bloom episode, showcases LB in the society of other men. #yearofulysses</t>
  </si>
  <si>
    <t>Fri, 24 Aug 2012 17:02:31 +0000</t>
  </si>
  <si>
    <t>http://twitter.com/Yellworque/statuses/239045031816744960</t>
  </si>
  <si>
    <t>239044548083466241 </t>
  </si>
  <si>
    <t>Or “Had Days,” as Joyce calls it in FW. #yearofulysses</t>
  </si>
  <si>
    <t>Fri, 24 Aug 2012 17:00:36 +0000</t>
  </si>
  <si>
    <t>http://twitter.com/Yellworque/statuses/239044548083466241</t>
  </si>
  <si>
    <t>239044374552514560 </t>
  </si>
  <si>
    <t>Welcome to the fifth #MVP Twitter Chat. We’ll be talking about “Hades.” The one in the graveyard. #yearofulysses</t>
  </si>
  <si>
    <t>Fri, 24 Aug 2012 16:59:54 +0000</t>
  </si>
  <si>
    <t>http://twitter.com/Yellworque/statuses/239044374552514560</t>
  </si>
  <si>
    <t>{"urls":[],"hashtags":[{"text":"MVP","indices":[21,25]},{"text":"yearofulysses","indices":[98,112]}],"user_mentions":[]}</t>
  </si>
  <si>
    <t>239044302628585473 </t>
  </si>
  <si>
    <t>jordedu</t>
  </si>
  <si>
    <t>RT @mvp1922: This week's #yearofulysses chat on #Hades is about to begin. Thanks to @Yellworque from SUNY Buffalo for moderating today's discussion!</t>
  </si>
  <si>
    <t>Fri, 24 Aug 2012 16:59:37 +0000</t>
  </si>
  <si>
    <t>http://a0.twimg.com/profile_images/2227008720/image_normal.jpg</t>
  </si>
  <si>
    <t>http://twitter.com/jordedu/statuses/239044302628585473</t>
  </si>
  <si>
    <t>{"urls":[],"hashtags":[{"text":"yearofulysses","indices":[25,39]},{"text":"Hades","indices":[48,54]}],"user_mentions":[{"id":591539889,"name":"Modernist Versions","indices":[3,11],"screen_name":"mvp1922","id_str":"591539889"},{"id":220569034,"name":"Ronan Crowley","indices":[84,95],"screen_name":"Yellworque","id_str":"220569034"}]}</t>
  </si>
  <si>
    <t>239044079491624962 </t>
  </si>
  <si>
    <t>RT @mvp1922: Remember the hashtag and join in! #yearofulysses</t>
  </si>
  <si>
    <t>Fri, 24 Aug 2012 16:58:44 +0000</t>
  </si>
  <si>
    <t>http://twitter.com/2lysses/statuses/239044079491624962</t>
  </si>
  <si>
    <t>{"urls":[],"hashtags":[{"text":"yearofulysses","indices":[47,61]}],"user_mentions":[{"id":591539889,"name":"Modernist Versions","indices":[3,11],"screen_name":"mvp1922","id_str":"591539889"}]}</t>
  </si>
  <si>
    <t>239044068846493696 </t>
  </si>
  <si>
    <t>Fri, 24 Aug 2012 16:58:41 +0000</t>
  </si>
  <si>
    <t>http://twitter.com/2lysses/statuses/239044068846493696</t>
  </si>
  <si>
    <t>239043890949275648 </t>
  </si>
  <si>
    <t>Remember the hashtag and join in! #yearofulysses</t>
  </si>
  <si>
    <t>Fri, 24 Aug 2012 16:57:59 +0000</t>
  </si>
  <si>
    <t>http://twitter.com/mvp1922/statuses/239043890949275648</t>
  </si>
  <si>
    <t>239043726150885377 </t>
  </si>
  <si>
    <t>This week's #yearofulysses chat on #Hades is about to begin. Thanks to @Yellworque from SUNY Buffalo for moderating today's discussion!</t>
  </si>
  <si>
    <t>Fri, 24 Aug 2012 16:57:20 +0000</t>
  </si>
  <si>
    <t>http://twitter.com/mvp1922/statuses/239043726150885377</t>
  </si>
  <si>
    <t>{"urls":[],"hashtags":[{"text":"yearofulysses","indices":[12,26]},{"text":"Hades","indices":[35,41]}],"user_mentions":[{"id":220569034,"name":"Ronan Crowley","indices":[71,82],"screen_name":"Yellworque","id_str":"220569034"}]}</t>
  </si>
  <si>
    <t>239042948480778240 </t>
  </si>
  <si>
    <t>Fri, 24 Aug 2012 16:54:14 +0000</t>
  </si>
  <si>
    <t>http://twitter.com/2lysses/statuses/239042948480778240</t>
  </si>
  <si>
    <t>239042836354449408 </t>
  </si>
  <si>
    <t>Fri, 24 Aug 2012 16:53:48 +0000</t>
  </si>
  <si>
    <t>http://twitter.com/mvp1922/statuses/239042836354449408</t>
  </si>
  <si>
    <t>238990408171016192 </t>
  </si>
  <si>
    <t>#yearofUlysses tackles "Hades" today. 1PM EST. I'll be in the moderator's chair. #Joyce</t>
  </si>
  <si>
    <t>Fri, 24 Aug 2012 13:25:28 +0000</t>
  </si>
  <si>
    <t>http://twitter.com/Yellworque/statuses/238990408171016192</t>
  </si>
  <si>
    <t>{"urls":[],"hashtags":[{"text":"yearofUlysses","indices":[0,14]},{"text":"Joyce","indices":[81,87]}],"user_mentions":[]}</t>
  </si>
  <si>
    <t>238859518069575681 </t>
  </si>
  <si>
    <t>RT @mvp1922: Tomorrow we tweet from #Joyce's underworld. @Yellworque moderates for #yearofulysses at 1pm EDT! Read Hades here: http://t.co/Cpls4Y2Y</t>
  </si>
  <si>
    <t>Fri, 24 Aug 2012 04:45:21 +0000</t>
  </si>
  <si>
    <t>http://twitter.com/GhostProf/statuses/238859518069575681</t>
  </si>
  <si>
    <t>{"urls":[{"expanded_url":"http://web.uvic.ca/~mvp1922/hades/","indices":[127,147],"display_url":"web.uvic.ca/~mvp1922/hades/","url":"http://t.co/Cpls4Y2Y"}],"hashtags":[{"text":"Joyce","indices":[36,42]},{"text":"yearofulysses","indices":[83,97]}],"user_mentions":[{"id":591539889,"name":"Modernist Versions","indices":[3,11],"screen_name":"mvp1922","id_str":"591539889"},{"id":220569034,"name":"Ronan Crowley","indices":[57,68],"screen_name":"Yellworque","id_str":"220569034"}]}</t>
  </si>
  <si>
    <t>238844144779395072 </t>
  </si>
  <si>
    <t>Fri, 24 Aug 2012 03:44:16 +0000</t>
  </si>
  <si>
    <t>http://twitter.com/2lysses/statuses/238844144779395072</t>
  </si>
  <si>
    <t>238844025279479808 </t>
  </si>
  <si>
    <t>Tomorrow we tweet from #Joyce's underworld. @Yellworque moderates for #yearofulysses at 1pm EDT! Read Hades here: http://t.co/Cpls4Y2Y</t>
  </si>
  <si>
    <t>Fri, 24 Aug 2012 03:43:47 +0000</t>
  </si>
  <si>
    <t>http://twitter.com/mvp1922/statuses/238844025279479808</t>
  </si>
  <si>
    <t>{"urls":[{"expanded_url":"http://web.uvic.ca/~mvp1922/hades/","indices":[114,134],"display_url":"web.uvic.ca/~mvp1922/hades/","url":"http://t.co/Cpls4Y2Y"}],"hashtags":[{"text":"Joyce","indices":[23,29]},{"text":"yearofulysses","indices":[70,84]}],"user_mentions":[{"id":220569034,"name":"Ronan Crowley","indices":[44,55],"screen_name":"Yellworque","id_str":"220569034"}]}</t>
  </si>
  <si>
    <t>238776452290600960 </t>
  </si>
  <si>
    <t>RT @nickmimic: Hey all, don't forget: join @mvp1922 #YearOfUlysses conversation on "Hades" episode with @Yellworque tomorrow (8/24) at 1 PM EST. #Joyce</t>
  </si>
  <si>
    <t>Thu, 23 Aug 2012 23:15:17 +0000</t>
  </si>
  <si>
    <t>http://twitter.com/2lysses/statuses/238776452290600960</t>
  </si>
  <si>
    <t>{"urls":[],"hashtags":[{"text":"YearOfUlysses","indices":[52,66]},{"text":"Joyce","indices":[145,151]}],"user_mentions":[{"id":22225906,"name":"Nicholas Morris","indices":[3,13],"screen_name":"nickmimic","id_str":"22225906"},{"id":591539889,"name":"Modernist Versions","indices":[43,51],"screen_name":"mvp1922","id_str":"591539889"},{"id":220569034,"name":"Ronan Crowley","indices":[104,115],"screen_name":"Yellworque","id_str":"220569034"}]}</t>
  </si>
  <si>
    <t>238776224770572288 </t>
  </si>
  <si>
    <t>Thu, 23 Aug 2012 23:14:22 +0000</t>
  </si>
  <si>
    <t>http://twitter.com/mvp1922/statuses/238776224770572288</t>
  </si>
  <si>
    <t>238716988850053120 </t>
  </si>
  <si>
    <t>Thu, 23 Aug 2012 19:18:59 +0000</t>
  </si>
  <si>
    <t>http://twitter.com/Katherine_Ebury/statuses/238716988850053120</t>
  </si>
  <si>
    <t>238713085760786433 </t>
  </si>
  <si>
    <t>Thu, 23 Aug 2012 19:03:29 +0000</t>
  </si>
  <si>
    <t>http://twitter.com/cforster/statuses/238713085760786433</t>
  </si>
  <si>
    <t>238712669274775552 </t>
  </si>
  <si>
    <t>drjosh81</t>
  </si>
  <si>
    <t>Thu, 23 Aug 2012 19:01:50 +0000</t>
  </si>
  <si>
    <t>http://a0.twimg.com/profile_images/1131218612/me_and_mountains_cropped_normal.jpg</t>
  </si>
  <si>
    <t>http://twitter.com/drjosh81/statuses/238712669274775552</t>
  </si>
  <si>
    <t>238712422322561024 </t>
  </si>
  <si>
    <t>Hey all, don't forget: join @mvp1922 #YearOfUlysses conversation on "Hades" episode with @Yellworque tomorrow (8/24) at 1 PM EST. #Joyce</t>
  </si>
  <si>
    <t>Thu, 23 Aug 2012 19:00:51 +0000</t>
  </si>
  <si>
    <t>http://twitter.com/nickmimic/statuses/238712422322561024</t>
  </si>
  <si>
    <t>{"urls":[],"hashtags":[{"text":"YearOfUlysses","indices":[37,51]},{"text":"Joyce","indices":[130,136]}],"user_mentions":[{"id":591539889,"name":"Modernist Versions","indices":[28,36],"screen_name":"mvp1922","id_str":"591539889"},{"id":220569034,"name":"Ronan Crowley","indices":[89,100],"screen_name":"Yellworque","id_str":"220569034"}]}</t>
  </si>
  <si>
    <t>238335725832134659 </t>
  </si>
  <si>
    <t>RT @mvp1922: A return passage to Hades via Bloom's head. Read Episode 6 of Ulysses here: http://t.co/dolTmpz6 #yearofulysses</t>
  </si>
  <si>
    <t>Wed, 22 Aug 2012 18:03:59 +0000</t>
  </si>
  <si>
    <t>http://twitter.com/2lysses/statuses/238335725832134659</t>
  </si>
  <si>
    <t>{"urls":[{"expanded_url":"http://web.uvic.ca/~mvp1922/portfolio-item/hades/","indices":[89,109],"display_url":"web.uvic.ca/~mvp1922/portf\u2026","url":"http://t.co/dolTmpz6"}],"hashtags":[{"text":"yearofulysses","indices":[110,124]}],"user_mentions":[{"id":591539889,"name":"Modernist Versions","indices":[3,11],"screen_name":"mvp1922","id_str":"591539889"}]}</t>
  </si>
  <si>
    <t>238335606298648576 </t>
  </si>
  <si>
    <t>A return passage to Hades via Bloom's head. Read Episode 6 of Ulysses here: http://t.co/dolTmpz6 #yearofulysses</t>
  </si>
  <si>
    <t>Wed, 22 Aug 2012 18:03:31 +0000</t>
  </si>
  <si>
    <t>http://twitter.com/mvp1922/statuses/238335606298648576</t>
  </si>
  <si>
    <t>{"urls":[{"expanded_url":"http://web.uvic.ca/~mvp1922/portfolio-item/hades/","indices":[76,96],"display_url":"web.uvic.ca/~mvp1922/portf\u2026","url":"http://t.co/dolTmpz6"}],"hashtags":[{"text":"yearofulysses","indices":[97,111]}],"user_mentions":[]}</t>
  </si>
  <si>
    <t>237970131387559937 </t>
  </si>
  <si>
    <t>RT @mvp1922: "All waited." Got the #yearofulysses ritual by now? We're talking Hades with @Yellworque Ronan Crowley this Fri at 1pm EDT.</t>
  </si>
  <si>
    <t>Tue, 21 Aug 2012 17:51:15 +0000</t>
  </si>
  <si>
    <t>http://twitter.com/GhostProf/statuses/237970131387559937</t>
  </si>
  <si>
    <t>{"urls":[],"hashtags":[{"text":"yearofulysses","indices":[35,49]}],"user_mentions":[{"id":591539889,"name":"Modernist Versions","indices":[3,11],"screen_name":"mvp1922","id_str":"591539889"},{"id":220569034,"name":"Ronan Crowley","indices":[90,101],"screen_name":"Yellworque","id_str":"220569034"}]}</t>
  </si>
  <si>
    <t>237967951234482178 </t>
  </si>
  <si>
    <t>Tue, 21 Aug 2012 17:42:35 +0000</t>
  </si>
  <si>
    <t>http://twitter.com/2lysses/statuses/237967951234482178</t>
  </si>
  <si>
    <t>237967823744413697 </t>
  </si>
  <si>
    <t>"All waited." Got the #yearofulysses ritual by now? We're talking Hades with @Yellworque Ronan Crowley this Fri at 1pm EDT.</t>
  </si>
  <si>
    <t>Tue, 21 Aug 2012 17:42:05 +0000</t>
  </si>
  <si>
    <t>http://twitter.com/mvp1922/statuses/237967823744413697</t>
  </si>
  <si>
    <t>{"urls":[],"hashtags":[{"text":"yearofulysses","indices":[22,36]}],"user_mentions":[{"id":220569034,"name":"Ronan Crowley","indices":[77,88],"screen_name":"Yellworque","id_str":"220569034"}]}</t>
  </si>
  <si>
    <t>237647106435870720 </t>
  </si>
  <si>
    <t>KymmInBarcelona</t>
  </si>
  <si>
    <t>RT @mvp1922: If you missed @UlyssesSeen on Twitter last Wednesday, be sure to check out his #yearofulysses blog post on our site: http://t.co/kZagTya8</t>
  </si>
  <si>
    <t>Mon, 20 Aug 2012 20:27:40 +0000</t>
  </si>
  <si>
    <t>http://a0.twimg.com/profile_images/2503141017/image_normal.jpg</t>
  </si>
  <si>
    <t>http://twitter.com/KymmInBarcelona/statuses/237647106435870720</t>
  </si>
  <si>
    <t>{"urls":[{"expanded_url":"http://web.uvic.ca/~mvp1922/swimming/","indices":[130,150],"display_url":"web.uvic.ca/~mvp1922/swimm\u2026","url":"http://t.co/kZagTya8"}],"hashtags":[{"text":"yearofulysses","indices":[92,106]}],"user_mentions":[{"id":591539889,"name":"Modernist Versions","indices":[3,11],"screen_name":"mvp1922","id_str":"591539889"},{"id":39742774,"name":"robert berry","indices":[27,39],"screen_name":"UlyssesSeen","id_str":"39742774"}]}</t>
  </si>
  <si>
    <t>237646461616128000 </t>
  </si>
  <si>
    <t>@UlyssesSeen @janineutell Loved the talk! Loved the blog! Love the site! Thank you for all your work! http://t.co/TD3kFifR #yearofulysses</t>
  </si>
  <si>
    <t>Mon, 20 Aug 2012 20:25:06 +0000</t>
  </si>
  <si>
    <t>UlyssesSeen</t>
  </si>
  <si>
    <t>237614259415162880</t>
  </si>
  <si>
    <t>http://twitter.com/mvp1922/statuses/237646461616128000</t>
  </si>
  <si>
    <t>{"urls":[{"expanded_url":"http://ulyssesseen.com/","indices":[102,122],"display_url":"ulyssesseen.com","url":"http://t.co/TD3kFifR"}],"hashtags":[{"text":"yearofulysses","indices":[123,137]}],"user_mentions":[{"id":39742774,"name":"robert berry","indices":[0,12],"screen_name":"UlyssesSeen","id_str":"39742774"},{"id":20779605,"name":"Janine Utell","indices":[13,25],"screen_name":"janineutell","id_str":"20779605"}]}</t>
  </si>
  <si>
    <t>237613810372968448 </t>
  </si>
  <si>
    <t>ICYMI: @UlyssesSeen talking Joyce and #comics over at @mvp1922 (thanks for the SO) #yearofulysses : http://t.co/ixa3tKyO</t>
  </si>
  <si>
    <t>Mon, 20 Aug 2012 18:15:21 +0000</t>
  </si>
  <si>
    <t>http://twitter.com/janineutell/statuses/237613810372968448</t>
  </si>
  <si>
    <t>{"urls":[{"expanded_url":"http://web.uvic.ca/~mvp1922/swimming/","indices":[100,120],"display_url":"web.uvic.ca/~mvp1922/swimm\u2026","url":"http://t.co/ixa3tKyO"}],"hashtags":[{"text":"comics","indices":[38,45]},{"text":"yearofulysses","indices":[83,97]}],"user_mentions":[{"id":39742774,"name":"robert berry","indices":[7,19],"screen_name":"UlyssesSeen","id_str":"39742774"},{"id":591539889,"name":"Modernist Versions","indices":[54,62],"screen_name":"mvp1922","id_str":"591539889"}]}</t>
  </si>
  <si>
    <t>237609355460096000 </t>
  </si>
  <si>
    <t>Mon, 20 Aug 2012 17:57:39 +0000</t>
  </si>
  <si>
    <t>http://twitter.com/2lysses/statuses/237609355460096000</t>
  </si>
  <si>
    <t>237609278565920769 </t>
  </si>
  <si>
    <t>If you missed @UlyssesSeen on Twitter last Wednesday, be sure to check out his #yearofulysses blog post on our site: http://t.co/kZagTya8</t>
  </si>
  <si>
    <t>Mon, 20 Aug 2012 17:57:21 +0000</t>
  </si>
  <si>
    <t>http://twitter.com/mvp1922/statuses/237609278565920769</t>
  </si>
  <si>
    <t>{"urls":[{"expanded_url":"http://web.uvic.ca/~mvp1922/swimming/","indices":[117,137],"display_url":"web.uvic.ca/~mvp1922/swimm\u2026","url":"http://t.co/kZagTya8"}],"hashtags":[{"text":"yearofulysses","indices":[79,93]}],"user_mentions":[{"id":39742774,"name":"robert berry","indices":[14,26],"screen_name":"UlyssesSeen","id_str":"39742774"}]}</t>
  </si>
  <si>
    <t>237608905121882112 </t>
  </si>
  <si>
    <t>Modernist Versions Project has scans of the original 1922 1st edition #Hades. Read them here: http://t.co/Sd0IyAal #yearofulysses</t>
  </si>
  <si>
    <t>Mon, 20 Aug 2012 17:55:52 +0000</t>
  </si>
  <si>
    <t>http://twitter.com/2lysses/statuses/237608905121882112</t>
  </si>
  <si>
    <t>{"urls":[{"expanded_url":"http://web.uvic.ca/~mvp1922/","indices":[94,114],"display_url":"web.uvic.ca/~mvp1922/","url":"http://t.co/Sd0IyAal"}],"hashtags":[{"text":"Hades","indices":[70,76]},{"text":"yearofulysses","indices":[115,129]}],"user_mentions":[]}</t>
  </si>
  <si>
    <t>237526776778199041 </t>
  </si>
  <si>
    <t>Robert Amos artwork (my prize for the Bloomsday Photo Contest, Modernist Versions Project) #YearofUlysses http://t.co/sDxbUsh6</t>
  </si>
  <si>
    <t>Mon, 20 Aug 2012 12:29:31 +0000</t>
  </si>
  <si>
    <t>&amp;lt;a href=&amp;quot;http://instagr.am&amp;quot; rel=&amp;quot;nofollow&amp;quot;&amp;gt;instagram&amp;lt;/a&amp;gt;</t>
  </si>
  <si>
    <t>http://twitter.com/Severino/statuses/237526776778199041</t>
  </si>
  <si>
    <t>{"urls":[{"expanded_url":"http://instagr.am/p/OjMiHyRuXz/","indices":[106,126],"display_url":"instagr.am/p/OjMiHyRuXz/","url":"http://t.co/sDxbUsh6"}],"hashtags":[{"text":"YearofUlysses","indices":[91,105]}],"user_mentions":[]}</t>
  </si>
  <si>
    <t>237274465803853825 </t>
  </si>
  <si>
    <t>MotherGinSling</t>
  </si>
  <si>
    <t>RT @mvp1922: Don't forget to use the #yearofulysses hashtag and join in!</t>
  </si>
  <si>
    <t>Sun, 19 Aug 2012 19:46:55 +0000</t>
  </si>
  <si>
    <t>http://a0.twimg.com/profile_images/1450376159/THE_SHANGAI_GESTURE-6_17-35-42_normal.jpeg</t>
  </si>
  <si>
    <t>http://twitter.com/MotherGinSling/statuses/237274465803853825</t>
  </si>
  <si>
    <t>{"urls":[],"hashtags":[{"text":"yearofulysses","indices":[37,51]}],"user_mentions":[{"id":591539889,"name":"Modernist Versions","indices":[3,11],"screen_name":"mvp1922","id_str":"591539889"}]}</t>
  </si>
  <si>
    <t>237267414339973120 </t>
  </si>
  <si>
    <t>zonal</t>
  </si>
  <si>
    <t>RT @GhostProf: How about a moment for dear departed Paddy Dignam? #MVP releases "Hades" today at http://t.co/PjPQjC6d #yearofulysses</t>
  </si>
  <si>
    <t>Sun, 19 Aug 2012 19:18:54 +0000</t>
  </si>
  <si>
    <t>http://a0.twimg.com/profile_images/1201024474/Capture_normal.PNG</t>
  </si>
  <si>
    <t>http://twitter.com/zonal/statuses/237267414339973120</t>
  </si>
  <si>
    <t>{"urls":[{"expanded_url":"http://web.uvic.ca/~mvp1922/category/events/","indices":[97,117],"display_url":"web.uvic.ca/~mvp1922/categ\u2026","url":"http://t.co/PjPQjC6d"}],"hashtags":[{"text":"MVP","indices":[66,70]},{"text":"yearofulysses","indices":[118,132]}],"user_mentions":[{"id":213863609,"name":"Stephen Ross","indices":[3,13],"screen_name":"GhostProf","id_str":"213863609"}]}</t>
  </si>
  <si>
    <t>237240499008860160 </t>
  </si>
  <si>
    <t>RT @mvp1922: The 'messy business' of making #Joyce visible. Read @UlyssesSeen's insightful blog post for #yearofulysses: http://t.co/JZXjL6Yy</t>
  </si>
  <si>
    <t>Sun, 19 Aug 2012 17:31:57 +0000</t>
  </si>
  <si>
    <t>http://twitter.com/jenterysayers/statuses/237240499008860160</t>
  </si>
  <si>
    <t>{"urls":[{"expanded_url":"http://web.uvic.ca/~mvp1922/swimming-the-deeper-waters-of-joyceana-by-robert-berry-ulyssesseen/","indices":[121,141],"display_url":"web.uvic.ca/~mvp1922/swimm\u2026","url":"http://t.co/JZXjL6Yy"}],"hashtags":[{"text":"Joyce","indices":[44,50]},{"text":"yearofulysses","indices":[105,119]}],"user_mentions":[{"id":591539889,"name":"Modernist Versions","indices":[3,11],"screen_name":"mvp1922","id_str":"591539889"},{"id":39742774,"name":"robert berry","indices":[65,77],"screen_name":"UlyssesSeen","id_str":"39742774"}]}</t>
  </si>
  <si>
    <t>237240441328779264 </t>
  </si>
  <si>
    <t>Sun, 19 Aug 2012 17:31:43 +0000</t>
  </si>
  <si>
    <t>http://twitter.com/jenterysayers/statuses/237240441328779264</t>
  </si>
  <si>
    <t>236979865587441664 </t>
  </si>
  <si>
    <t>I’ll be moderating the next Year of Ulysses (YoU) Twitter Chat on “Hades” this coming Friday. August 24th, 1pm EDT. #yearofulysses #MVP</t>
  </si>
  <si>
    <t>Sun, 19 Aug 2012 00:16:17 +0000</t>
  </si>
  <si>
    <t>http://twitter.com/Yellworque/statuses/236979865587441664</t>
  </si>
  <si>
    <t>{"urls":[],"hashtags":[{"text":"yearofulysses","indices":[116,130]},{"text":"MVP","indices":[131,135]}],"user_mentions":[]}</t>
  </si>
  <si>
    <t>236961707988250624 </t>
  </si>
  <si>
    <t>fionjlau</t>
  </si>
  <si>
    <t>RT @ilkhom: Year of Ulysses (YoU): “Hades” http://t.co/Fq0crnLA #yearofulysses</t>
  </si>
  <si>
    <t>Sat, 18 Aug 2012 23:04:08 +0000</t>
  </si>
  <si>
    <t>&amp;lt;a href=&amp;quot;http://www.hootsuite.com&amp;quot; rel=&amp;quot;nofollow&amp;quot;&amp;gt;HootSuite&amp;lt;/a&amp;gt;</t>
  </si>
  <si>
    <t>http://a0.twimg.com/profile_images/1475237578/59416_474283906279_690541279_7110237_6054835_n_normal.jpg</t>
  </si>
  <si>
    <t>http://twitter.com/fionjlau/statuses/236961707988250624</t>
  </si>
  <si>
    <t>{"urls":[{"expanded_url":"http://web.uvic.ca/~mvp1922/","indices":[43,63],"display_url":"web.uvic.ca/~mvp1922/","url":"http://t.co/Fq0crnLA"}],"hashtags":[{"text":"yearofulysses","indices":[64,78]}],"user_mentions":[{"id":18630409,"name":"ilkhom","indices":[3,10],"screen_name":"ilkhom","id_str":"18630409"}]}</t>
  </si>
  <si>
    <t>236929697009778688 </t>
  </si>
  <si>
    <t>Sat, 18 Aug 2012 20:56:56 +0000</t>
  </si>
  <si>
    <t>http://twitter.com/GhostProf/statuses/236929697009778688</t>
  </si>
  <si>
    <t>236926460949061632 </t>
  </si>
  <si>
    <t>Sat, 18 Aug 2012 20:44:04 +0000</t>
  </si>
  <si>
    <t>http://twitter.com/2lysses/statuses/236926460949061632</t>
  </si>
  <si>
    <t>236926375796293632 </t>
  </si>
  <si>
    <t>Sat, 18 Aug 2012 20:43:44 +0000</t>
  </si>
  <si>
    <t>http://twitter.com/mvp1922/statuses/236926375796293632</t>
  </si>
  <si>
    <t>236536746697949184 </t>
  </si>
  <si>
    <t>Join Bloom, down to the underworld of the everyday. Scans of the original Hades are now available: http://t.co/49XCE7p9 #yearofulysses</t>
  </si>
  <si>
    <t>Fri, 17 Aug 2012 18:55:29 +0000</t>
  </si>
  <si>
    <t>http://twitter.com/mvp1922/statuses/236536746697949184</t>
  </si>
  <si>
    <t>{"urls":[{"expanded_url":"http://web.uvic.ca/~mvp1922/hades-released/","indices":[99,119],"display_url":"web.uvic.ca/~mvp1922/hades\u2026","url":"http://t.co/49XCE7p9"}],"hashtags":[{"text":"yearofulysses","indices":[120,134]}],"user_mentions":[]}</t>
  </si>
  <si>
    <t>236518495444152320 </t>
  </si>
  <si>
    <t>Fri, 17 Aug 2012 17:42:58 +0000</t>
  </si>
  <si>
    <t>http://twitter.com/cforster/statuses/236518495444152320</t>
  </si>
  <si>
    <t>236514663385419777 </t>
  </si>
  <si>
    <t>Fri, 17 Aug 2012 17:27:44 +0000</t>
  </si>
  <si>
    <t>http://twitter.com/2lysses/statuses/236514663385419777</t>
  </si>
  <si>
    <t>236514633752645632 </t>
  </si>
  <si>
    <t>Fri, 17 Aug 2012 17:27:37 +0000</t>
  </si>
  <si>
    <t>http://twitter.com/mvp1922/statuses/236514633752645632</t>
  </si>
  <si>
    <t>236514575233740800 </t>
  </si>
  <si>
    <t>How about a moment for dear departed Paddy Dignam? #MVP releases "Hades" today at http://t.co/PjPQjC6d #yearofulysses</t>
  </si>
  <si>
    <t>Fri, 17 Aug 2012 17:27:23 +0000</t>
  </si>
  <si>
    <t>http://twitter.com/GhostProf/statuses/236514575233740800</t>
  </si>
  <si>
    <t>{"urls":[{"expanded_url":"http://web.uvic.ca/~mvp1922/category/events/","indices":[82,102],"display_url":"web.uvic.ca/~mvp1922/categ\u2026","url":"http://t.co/PjPQjC6d"}],"hashtags":[{"text":"MVP","indices":[51,55]},{"text":"yearofulysses","indices":[103,117]}],"user_mentions":[]}</t>
  </si>
  <si>
    <t>236337829679099904 </t>
  </si>
  <si>
    <t>Year of Ulysses (YoU): “Hades” http://t.co/Fq0crnLA #yearofulysses</t>
  </si>
  <si>
    <t>Fri, 17 Aug 2012 05:45:04 +0000</t>
  </si>
  <si>
    <t>http://twitter.com/ilkhom/statuses/236337829679099904</t>
  </si>
  <si>
    <t>{"urls":[{"expanded_url":"http://web.uvic.ca/~mvp1922/","indices":[31,51],"display_url":"web.uvic.ca/~mvp1922/","url":"http://t.co/Fq0crnLA"}],"hashtags":[{"text":"yearofulysses","indices":[52,66]}],"user_mentions":[]}</t>
  </si>
  <si>
    <t>236178938290921472 </t>
  </si>
  <si>
    <t>Thu, 16 Aug 2012 19:13:41 +0000</t>
  </si>
  <si>
    <t>http://twitter.com/2lysses/statuses/236178938290921472</t>
  </si>
  <si>
    <t>236178809320243200 </t>
  </si>
  <si>
    <t>The 'messy business' of making #Joyce visible. Read @UlyssesSeen's insightful blog post for #yearofulysses: http://t.co/JZXjL6Yy</t>
  </si>
  <si>
    <t>Thu, 16 Aug 2012 19:13:10 +0000</t>
  </si>
  <si>
    <t>http://twitter.com/mvp1922/statuses/236178809320243200</t>
  </si>
  <si>
    <t>{"urls":[{"expanded_url":"http://web.uvic.ca/~mvp1922/swimming-the-deeper-waters-of-joyceana-by-robert-berry-ulyssesseen/","indices":[108,128],"display_url":"web.uvic.ca/~mvp1922/swimm\u2026","url":"http://t.co/JZXjL6Yy"}],"hashtags":[{"text":"Joyce","indices":[31,37]},{"text":"yearofulysses","indices":[92,106]}],"user_mentions":[{"id":39742774,"name":"robert berry","indices":[52,64],"screen_name":"UlyssesSeen","id_str":"39742774"}]}</t>
  </si>
  <si>
    <t>236067079701266433 </t>
  </si>
  <si>
    <t>Nsousanis</t>
  </si>
  <si>
    <t>RT @ComicsGrid: RT @UlyssesSeen #yearofulysses Here's an example: http://t.co/EMf4Vaz1</t>
  </si>
  <si>
    <t>Thu, 16 Aug 2012 11:49:12 +0000</t>
  </si>
  <si>
    <t>http://a0.twimg.com/profile_images/1675399760/Nick_profile_drawing_normal.jpg</t>
  </si>
  <si>
    <t>http://twitter.com/Nsousanis/statuses/236067079701266433</t>
  </si>
  <si>
    <t>{"urls":[],"hashtags":[{"text":"yearofulysses","indices":[32,46]}],"media":[{"sizes":{"orig":{"w":948,"resize":"fit","h":704},"thumb":{"w":150,"resize":"crop","h":150},"small":{"w":340,"resize":"fit","h":252},"medium":{"w":600,"resize":"fit","h":446},"large":{"w":948,"resize":"fit","h":704}},"media_url":"http://p.twimg.com/A0XJnpECQAAQIij.jpg","type":"photo","display_url":"pic.twitter.com/EMf4Vaz1","url":"http://t.co/EMf4Vaz1","id":235816238381678592,"media_url_https":"https://p.twimg.com/A0XJnpECQAAQIij.jpg","expanded_url":"http://twitter.com/UlyssesSeen/status/235816238373289984/photo/1","source_status_id_str":"235816238373289984","indices":[66,86],"source_status_id":235816238373289984,"id_str":"235816238381678592"}],"user_mentions":[{"id":228767187,"name":"The Comics Grid","indices":[3,14],"screen_name":"ComicsGrid","id_str":"228767187"},{"id":39742774,"name":"robert berry","indices":[19,31],"screen_name":"UlyssesSeen","id_str":"39742774"}]}</t>
  </si>
  <si>
    <t>235894232555073536 </t>
  </si>
  <si>
    <t>ENGL407</t>
  </si>
  <si>
    <t>RT @mvp1922: Watch out for scans of the original edition Episode VI, to be released tomorrow at http://t.co/72QWOM3b #yearofulysses</t>
  </si>
  <si>
    <t>Thu, 16 Aug 2012 00:22:22 +0000</t>
  </si>
  <si>
    <t>http://a0.twimg.com/profile_images/1389701644/image_normal.jpg</t>
  </si>
  <si>
    <t>http://twitter.com/ENGL407/statuses/235894232555073536</t>
  </si>
  <si>
    <t>{"urls":[{"expanded_url":"http://www.modernistversions.ca","indices":[96,116],"display_url":"modernistversions.ca","url":"http://t.co/72QWOM3b"}],"hashtags":[{"text":"yearofulysses","indices":[117,131]}],"user_mentions":[{"id":591539889,"name":"Modernist Versions","indices":[3,11],"screen_name":"mvp1922","id_str":"591539889"}]}</t>
  </si>
  <si>
    <t>235831581372211201 </t>
  </si>
  <si>
    <t>ClaireNolan</t>
  </si>
  <si>
    <t>@UlyssesSeen his being an outsider means he does not succome to the stupor #yearofulysses</t>
  </si>
  <si>
    <t>Wed, 15 Aug 2012 20:13:25 +0000</t>
  </si>
  <si>
    <t>235826501642231809</t>
  </si>
  <si>
    <t>&amp;lt;a href=&amp;quot;http://seesmic.com/&amp;quot; rel=&amp;quot;nofollow&amp;quot;&amp;gt;Seesmic&amp;lt;/a&amp;gt;</t>
  </si>
  <si>
    <t>http://a0.twimg.com/profile_images/1332178542/ginevra_normal.jpg</t>
  </si>
  <si>
    <t>http://twitter.com/ClaireNolan/statuses/235831581372211201</t>
  </si>
  <si>
    <t>{"urls":[],"hashtags":[{"text":"yearofulysses","indices":[75,89]}],"user_mentions":[{"id":39742774,"name":"robert berry","indices":[0,12],"screen_name":"UlyssesSeen","id_str":"39742774"}]}</t>
  </si>
  <si>
    <t>235830935654916096 </t>
  </si>
  <si>
    <t>@UlyssesSeen An awareness that those in Authority hold no real authority &amp;amp; so can't be held to be wrong.  #yearofulysses</t>
  </si>
  <si>
    <t>Wed, 15 Aug 2012 20:10:51 +0000</t>
  </si>
  <si>
    <t>235826026616340480</t>
  </si>
  <si>
    <t>http://twitter.com/ClaireNolan/statuses/235830935654916096</t>
  </si>
  <si>
    <t>{"urls":[],"hashtags":[{"text":"yearofulysses","indices":[110,124]}],"user_mentions":[{"id":39742774,"name":"robert berry","indices":[0,12],"screen_name":"UlyssesSeen","id_str":"39742774"}]}</t>
  </si>
  <si>
    <t>235829588255719424 </t>
  </si>
  <si>
    <t>@UlyssesSeen You aren't! :-) #yearofulysses</t>
  </si>
  <si>
    <t>Wed, 15 Aug 2012 20:05:29 +0000</t>
  </si>
  <si>
    <t>235824729624281088</t>
  </si>
  <si>
    <t>http://twitter.com/ClaireNolan/statuses/235829588255719424</t>
  </si>
  <si>
    <t>{"urls":[],"hashtags":[{"text":"yearofulysses","indices":[29,43]}],"user_mentions":[{"id":39742774,"name":"robert berry","indices":[0,12],"screen_name":"UlyssesSeen","id_str":"39742774"}]}</t>
  </si>
  <si>
    <t>235829121907838977 </t>
  </si>
  <si>
    <t>Wed, 15 Aug 2012 20:03:38 +0000</t>
  </si>
  <si>
    <t>http://twitter.com/2lysses/statuses/235829121907838977</t>
  </si>
  <si>
    <t>235829053335146496 </t>
  </si>
  <si>
    <t>Watch out for scans of the original edition Episode VI, to be released tomorrow at http://t.co/72QWOM3b #yearofulysses</t>
  </si>
  <si>
    <t>Wed, 15 Aug 2012 20:03:22 +0000</t>
  </si>
  <si>
    <t>http://twitter.com/mvp1922/statuses/235829053335146496</t>
  </si>
  <si>
    <t>{"urls":[{"expanded_url":"http://www.modernistversions.ca","indices":[83,103],"display_url":"modernistversions.ca","url":"http://t.co/72QWOM3b"}],"hashtags":[{"text":"yearofulysses","indices":[104,118]}],"user_mentions":[]}</t>
  </si>
  <si>
    <t>235828636907888640 </t>
  </si>
  <si>
    <t>RT @mvp1922: Thanks also to everyone who participated, and for your feedback on the #yearofulysses hashtag. We'll keep you posted!</t>
  </si>
  <si>
    <t>Wed, 15 Aug 2012 20:01:43 +0000</t>
  </si>
  <si>
    <t>http://twitter.com/2lysses/statuses/235828636907888640</t>
  </si>
  <si>
    <t>{"urls":[],"hashtags":[{"text":"yearofulysses","indices":[84,98]}],"user_mentions":[{"id":591539889,"name":"Modernist Versions","indices":[3,11],"screen_name":"mvp1922","id_str":"591539889"}]}</t>
  </si>
  <si>
    <t>235828528296382464 </t>
  </si>
  <si>
    <t>Thanks also to everyone who participated, and for your feedback on the #yearofulysses hashtag. We'll keep you posted!</t>
  </si>
  <si>
    <t>Wed, 15 Aug 2012 20:01:17 +0000</t>
  </si>
  <si>
    <t>http://twitter.com/mvp1922/statuses/235828528296382464</t>
  </si>
  <si>
    <t>{"urls":[],"hashtags":[{"text":"yearofulysses","indices":[71,85]}],"user_mentions":[]}</t>
  </si>
  <si>
    <t>235828405180977152 </t>
  </si>
  <si>
    <t>Sincere thanks to Robert Berry @UlyssesSeen for persevering through some uncanny Twitter moments in a delightful chat today. #yearofulysses</t>
  </si>
  <si>
    <t>Wed, 15 Aug 2012 20:00:47 +0000</t>
  </si>
  <si>
    <t>http://twitter.com/GhostProf/statuses/235828405180977152</t>
  </si>
  <si>
    <t>{"urls":[],"hashtags":[{"text":"yearofulysses","indices":[125,139]}],"user_mentions":[{"id":39742774,"name":"robert berry","indices":[31,43],"screen_name":"UlyssesSeen","id_str":"39742774"}]}</t>
  </si>
  <si>
    <t>235828210296836096 </t>
  </si>
  <si>
    <t>Our chat w/@UlyssesSeen is about to end. Thanks to Robert Berry for his insight into the process of remediating #Ulysses! #yearofulysses</t>
  </si>
  <si>
    <t>Wed, 15 Aug 2012 20:00:01 +0000</t>
  </si>
  <si>
    <t>http://twitter.com/mvp1922/statuses/235828210296836096</t>
  </si>
  <si>
    <t>{"urls":[],"hashtags":[{"text":"Ulysses","indices":[112,120]},{"text":"yearofulysses","indices":[122,136]}],"user_mentions":[{"id":39742774,"name":"robert berry","indices":[11,23],"screen_name":"UlyssesSeen","id_str":"39742774"}]}</t>
  </si>
  <si>
    <t>235827489753145345 </t>
  </si>
  <si>
    <t>RT @Literature_Geek: Enjoying @UlyssesSeen's discussion of how comic features support a remediation of Ulysses over at #yearofulysses</t>
  </si>
  <si>
    <t>Wed, 15 Aug 2012 19:57:09 +0000</t>
  </si>
  <si>
    <t>http://twitter.com/mvp1922/statuses/235827489753145345</t>
  </si>
  <si>
    <t>{"urls":[],"hashtags":[{"text":"yearofulysses","indices":[119,133]}],"user_mentions":[{"id":89312744,"name":"Amanda Visconti","indices":[3,19],"screen_name":"Literature_Geek","id_str":"89312744"},{"id":39742774,"name":"robert berry","indices":[30,42],"screen_name":"UlyssesSeen","id_str":"39742774"}]}</t>
  </si>
  <si>
    <t>235826645792092160 </t>
  </si>
  <si>
    <t>Enjoying @UlyssesSeen's discussion of how comic features support a remediation of Ulysses over at #yearofulysses</t>
  </si>
  <si>
    <t>Wed, 15 Aug 2012 19:53:48 +0000</t>
  </si>
  <si>
    <t>http://twitter.com/Literature_Geek/statuses/235826645792092160</t>
  </si>
  <si>
    <t>{"urls":[],"hashtags":[{"text":"yearofulysses","indices":[98,112]}],"user_mentions":[{"id":39742774,"name":"robert berry","indices":[9,21],"screen_name":"UlyssesSeen","id_str":"39742774"}]}</t>
  </si>
  <si>
    <t>235823857452318720 </t>
  </si>
  <si>
    <t>@UlyssesSeen #yearofulysses And it lets you see interiority as exteriority. The fundamental prob of #ulysses: see ourselves as others...</t>
  </si>
  <si>
    <t>Wed, 15 Aug 2012 19:42:43 +0000</t>
  </si>
  <si>
    <t>235822767608590336</t>
  </si>
  <si>
    <t>http://twitter.com/GhostProf/statuses/235823857452318720</t>
  </si>
  <si>
    <t>{"urls":[],"hashtags":[{"text":"yearofulysses","indices":[13,27]},{"text":"ulysses","indices":[100,108]}],"user_mentions":[{"id":39742774,"name":"robert berry","indices":[0,12],"screen_name":"UlyssesSeen","id_str":"39742774"}]}</t>
  </si>
  <si>
    <t>235816891254464512 </t>
  </si>
  <si>
    <t>@UlyssesSeen #yearofulysses And showing how visually stimulating the novel is, not just interiority and stream of consciousness. I love it.</t>
  </si>
  <si>
    <t>Wed, 15 Aug 2012 19:15:02 +0000</t>
  </si>
  <si>
    <t>235816710878412800</t>
  </si>
  <si>
    <t>http://twitter.com/GhostProf/statuses/235816891254464512</t>
  </si>
  <si>
    <t>{"urls":[],"hashtags":[{"text":"yearofulysses","indices":[13,27]}],"user_mentions":[{"id":39742774,"name":"robert berry","indices":[0,12],"screen_name":"UlyssesSeen","id_str":"39742774"}]}</t>
  </si>
  <si>
    <t>235816511841898496 </t>
  </si>
  <si>
    <t>ComicsGrid</t>
  </si>
  <si>
    <t>RT @UlyssesSeen #yearofulysses Here's an example: http://t.co/EMf4Vaz1</t>
  </si>
  <si>
    <t>Wed, 15 Aug 2012 19:13:32 +0000</t>
  </si>
  <si>
    <t>http://a0.twimg.com/profile_images/1775038607/image1327307984_normal.png</t>
  </si>
  <si>
    <t>http://twitter.com/ComicsGrid/statuses/235816511841898496</t>
  </si>
  <si>
    <t>{"urls":[],"hashtags":[{"text":"yearofulysses","indices":[16,30]}],"media":[{"sizes":{"orig":{"w":948,"resize":"fit","h":704},"thumb":{"w":150,"resize":"crop","h":150},"small":{"w":340,"resize":"fit","h":252},"medium":{"w":600,"resize":"fit","h":446},"large":{"w":948,"resize":"fit","h":704}},"media_url":"http://p.twimg.com/A0XJnpECQAAQIij.jpg","type":"photo","display_url":"pic.twitter.com/EMf4Vaz1","url":"http://t.co/EMf4Vaz1","id":235816238381678592,"media_url_https":"https://p.twimg.com/A0XJnpECQAAQIij.jpg","expanded_url":"http://twitter.com/UlyssesSeen/status/235816238373289984/photo/1","source_status_id_str":"235816238373289984","indices":[50,70],"source_status_id":235816238373289984,"id_str":"235816238381678592"}],"user_mentions":[{"id":39742774,"name":"robert berry","indices":[3,15],"screen_name":"UlyssesSeen","id_str":"39742774"}]}</t>
  </si>
  <si>
    <t>235814087039254528 </t>
  </si>
  <si>
    <t>@UlyssesSeen challenging r liberating 2 present Ulysses through images when exposing the futility of language is so central? #yearofulysses</t>
  </si>
  <si>
    <t>Wed, 15 Aug 2012 19:03:54 +0000</t>
  </si>
  <si>
    <t>235812553144532992</t>
  </si>
  <si>
    <t>&amp;lt;a href=&amp;quot;http://twitter.com/#!/download/ipad&amp;quot; rel=&amp;quot;nofollow&amp;quot;&amp;gt;Twitter for iPad&amp;lt;/a&amp;gt;</t>
  </si>
  <si>
    <t>http://a0.twimg.com/profile_images/2465298432/image_normal.jpg</t>
  </si>
  <si>
    <t>http://twitter.com/MollyBl00m/statuses/235814087039254528</t>
  </si>
  <si>
    <t>{"urls":[],"hashtags":[{"text":"yearofulysses","indices":[125,139]}],"user_mentions":[{"id":39742774,"name":"robert berry","indices":[0,12],"screen_name":"UlyssesSeen","id_str":"39742774"}]}</t>
  </si>
  <si>
    <t>235813327585030144 </t>
  </si>
  <si>
    <t>Is anyone else having trouble seeing @UlyssesSeen 's tweets in the #yearofulysses search/feed?</t>
  </si>
  <si>
    <t>Wed, 15 Aug 2012 19:00:53 +0000</t>
  </si>
  <si>
    <t>http://twitter.com/GhostProf/statuses/235813327585030144</t>
  </si>
  <si>
    <t>{"urls":[],"hashtags":[{"text":"yearofulysses","indices":[67,81]}],"user_mentions":[{"id":39742774,"name":"robert berry","indices":[37,49],"screen_name":"UlyssesSeen","id_str":"39742774"}]}</t>
  </si>
  <si>
    <t>235811765282275328 </t>
  </si>
  <si>
    <t>@UlyssesSeen to what extent do you draw from literary criticism (ellman etc...) versus subjective reading? Blend of both? #yearofulysses</t>
  </si>
  <si>
    <t>Wed, 15 Aug 2012 18:54:40 +0000</t>
  </si>
  <si>
    <t>235810974471442432</t>
  </si>
  <si>
    <t>http://twitter.com/MollyBl00m/statuses/235811765282275328</t>
  </si>
  <si>
    <t>{"urls":[],"hashtags":[{"text":"yearofulysses","indices":[122,136]}],"user_mentions":[{"id":39742774,"name":"robert berry","indices":[0,12],"screen_name":"UlyssesSeen","id_str":"39742774"}]}</t>
  </si>
  <si>
    <t>235811611359727616 </t>
  </si>
  <si>
    <t>“@UlyssesSeen: What are some of the drugs infesting Dublin in "Lotus Eaters"? Well, the church for one...#yearofulysses” success!</t>
  </si>
  <si>
    <t>Wed, 15 Aug 2012 18:54:03 +0000</t>
  </si>
  <si>
    <t>http://twitter.com/GhostProf/statuses/235811611359727616</t>
  </si>
  <si>
    <t>{"urls":[],"hashtags":[{"text":"yearofulysses","indices":[105,119]}],"user_mentions":[{"id":39742774,"name":"robert berry","indices":[1,13],"screen_name":"UlyssesSeen","id_str":"39742774"}]}</t>
  </si>
  <si>
    <t>235810506735222784 </t>
  </si>
  <si>
    <t>@UlyssesSeen Try tweeting something with the hashtag #yearofulysses to see if it shows up in the feed.</t>
  </si>
  <si>
    <t>Wed, 15 Aug 2012 18:49:40 +0000</t>
  </si>
  <si>
    <t>http://twitter.com/GhostProf/statuses/235810506735222784</t>
  </si>
  <si>
    <t>{"urls":[],"hashtags":[{"text":"yearofulysses","indices":[53,67]}],"user_mentions":[{"id":39742774,"name":"robert berry","indices":[0,12],"screen_name":"UlyssesSeen","id_str":"39742774"}]}</t>
  </si>
  <si>
    <t>235809806601027584 </t>
  </si>
  <si>
    <t>“@BobRBogle: #yearofulysses Just a thought: on future chats consider changing the hashtag to #YoU” - I second the motion for a shorter tag</t>
  </si>
  <si>
    <t>Wed, 15 Aug 2012 18:46:53 +0000</t>
  </si>
  <si>
    <t>http://a0.twimg.com/profile_images/2180385025/680955bb-61cf-4a5f-b517-12ab5e84abf0_normal.png</t>
  </si>
  <si>
    <t>http://twitter.com/AllStevie/statuses/235809806601027584</t>
  </si>
  <si>
    <t>{"urls":[],"hashtags":[{"text":"yearofulysses","indices":[13,27]},{"text":"YoU","indices":[93,97]}],"user_mentions":[{"id":606345587,"name":"Bob R Bogle","indices":[1,11],"screen_name":"BobRBogle","id_str":"606345587"}]}</t>
  </si>
  <si>
    <t>235809539499388928 </t>
  </si>
  <si>
    <t>#yearofulysses Just a thought: on future chats consider changing the hashtag to #YoU</t>
  </si>
  <si>
    <t>Wed, 15 Aug 2012 18:45:50 +0000</t>
  </si>
  <si>
    <t>http://twitter.com/BobRBogle/statuses/235809539499388928</t>
  </si>
  <si>
    <t>{"urls":[],"hashtags":[{"text":"yearofulysses","indices":[0,14]},{"text":"YoU","indices":[80,84]}],"user_mentions":[]}</t>
  </si>
  <si>
    <t>235809408234430464 </t>
  </si>
  <si>
    <t>“@BobRBogle: #yearofulysses He's tweeting but either forgetting hashtag or running it into other words so it remains invisible.” Ah, thanks.</t>
  </si>
  <si>
    <t>Wed, 15 Aug 2012 18:45:18 +0000</t>
  </si>
  <si>
    <t>http://twitter.com/AllStevie/statuses/235809408234430464</t>
  </si>
  <si>
    <t>{"urls":[],"hashtags":[{"text":"yearofulysses","indices":[13,27]}],"user_mentions":[{"id":606345587,"name":"Bob R Bogle","indices":[1,11],"screen_name":"BobRBogle","id_str":"606345587"}]}</t>
  </si>
  <si>
    <t>235809151773712384 </t>
  </si>
  <si>
    <t>@UlyssesSeen I'm really looking forward to seeing how you interpret Ulysses' explicit self-quotation. Panel repetition? #yearofulysses</t>
  </si>
  <si>
    <t>Wed, 15 Aug 2012 18:44:17 +0000</t>
  </si>
  <si>
    <t>235808545055047680</t>
  </si>
  <si>
    <t>http://twitter.com/Yellworque/statuses/235809151773712384</t>
  </si>
  <si>
    <t>{"urls":[],"hashtags":[{"text":"yearofulysses","indices":[120,134]}],"user_mentions":[{"id":39742774,"name":"robert berry","indices":[0,12],"screen_name":"UlyssesSeen","id_str":"39742774"}]}</t>
  </si>
  <si>
    <t>235808469586956288 </t>
  </si>
  <si>
    <t>#yearofulysses I think only those who have followed him are seeing his tweets.</t>
  </si>
  <si>
    <t>Wed, 15 Aug 2012 18:41:34 +0000</t>
  </si>
  <si>
    <t>http://twitter.com/BobRBogle/statuses/235808469586956288</t>
  </si>
  <si>
    <t>235808279027150849 </t>
  </si>
  <si>
    <t>@UlyssesSeen I downloaded the app! You're still working through chapters? How much of a challenge will it be to depict LE? #yearofulysses</t>
  </si>
  <si>
    <t>Wed, 15 Aug 2012 18:40:49 +0000</t>
  </si>
  <si>
    <t>235807596450312193</t>
  </si>
  <si>
    <t>http://twitter.com/MollyBl00m/statuses/235808279027150849</t>
  </si>
  <si>
    <t>{"urls":[],"hashtags":[{"text":"yearofulysses","indices":[123,137]}],"user_mentions":[{"id":39742774,"name":"robert berry","indices":[0,12],"screen_name":"UlyssesSeen","id_str":"39742774"}]}</t>
  </si>
  <si>
    <t>235808134118137856 </t>
  </si>
  <si>
    <t>Is my search just not showing all the #yearofulysses posts? I'm confused...</t>
  </si>
  <si>
    <t>Wed, 15 Aug 2012 18:40:14 +0000</t>
  </si>
  <si>
    <t>http://twitter.com/AllStevie/statuses/235808134118137856</t>
  </si>
  <si>
    <t>235808049992986624 </t>
  </si>
  <si>
    <t>#yearofulysses He's tweeting but either forgetting hashtag or running it into other words so it remains invisible.</t>
  </si>
  <si>
    <t>Wed, 15 Aug 2012 18:39:54 +0000</t>
  </si>
  <si>
    <t>http://twitter.com/BobRBogle/statuses/235808049992986624</t>
  </si>
  <si>
    <t>235807198813503492 </t>
  </si>
  <si>
    <t>RT @mvp1922: One hour away from #yearofulysses Twitter chat with @UlyssesSeen! We're discussing the adaptation of Lotus Eaters. http://t.co/sjCkWsoL</t>
  </si>
  <si>
    <t>Wed, 15 Aug 2012 18:36:31 +0000</t>
  </si>
  <si>
    <t>http://a0.twimg.com/profile_images/2497147269/kkr876s1yjqkwgw9ge7b_normal.jpeg</t>
  </si>
  <si>
    <t>http://twitter.com/JamesJoyce_OTT/statuses/235807198813503492</t>
  </si>
  <si>
    <t>{"urls":[{"expanded_url":"http://web.uvic.ca/~mvp1922/robert-berry-to-lead-special-edition-twitter-chat/","indices":[128,148],"display_url":"web.uvic.ca/~mvp1922/rober\u2026","url":"http://t.co/sjCkWsoL"}],"hashtags":[{"text":"yearofulysses","indices":[32,46]}],"user_mentions":[{"id":591539889,"name":"Modernist Versions","indices":[3,11],"screen_name":"mvp1922","id_str":"591539889"},{"id":39742774,"name":"robert berry","indices":[65,77],"screen_name":"UlyssesSeen","id_str":"39742774"}]}</t>
  </si>
  <si>
    <t>235807196825391104 </t>
  </si>
  <si>
    <t>@UlyssesSeen Are you out there? #yearofulysses</t>
  </si>
  <si>
    <t>http://twitter.com/GhostProf/statuses/235807196825391104</t>
  </si>
  <si>
    <t>{"urls":[],"hashtags":[{"text":"yearofulysses","indices":[32,46]}],"user_mentions":[{"id":39742774,"name":"robert berry","indices":[0,12],"screen_name":"UlyssesSeen","id_str":"39742774"}]}</t>
  </si>
  <si>
    <t>235807124704329728 </t>
  </si>
  <si>
    <t>Wed, 15 Aug 2012 18:36:14 +0000</t>
  </si>
  <si>
    <t>http://twitter.com/JamesJoyce_OTT/statuses/235807124704329728</t>
  </si>
  <si>
    <t>235807099882438656 </t>
  </si>
  <si>
    <t>@AllStevie I'm there. #yearofulysses</t>
  </si>
  <si>
    <t>Wed, 15 Aug 2012 18:36:08 +0000</t>
  </si>
  <si>
    <t>235807046702878720</t>
  </si>
  <si>
    <t>http://twitter.com/GhostProf/statuses/235807099882438656</t>
  </si>
  <si>
    <t>{"urls":[],"hashtags":[{"text":"yearofulysses","indices":[22,36]}],"user_mentions":[{"id":19381875,"name":"Stevie D'Arbanville","indices":[0,10],"screen_name":"AllStevie","id_str":"19381875"}]}</t>
  </si>
  <si>
    <t>235807046702878720 </t>
  </si>
  <si>
    <t>Hello? anyone there? #yearofulysses</t>
  </si>
  <si>
    <t>Wed, 15 Aug 2012 18:35:55 +0000</t>
  </si>
  <si>
    <t>http://twitter.com/AllStevie/statuses/235807046702878720</t>
  </si>
  <si>
    <t>235803322433564672 </t>
  </si>
  <si>
    <t>@UlyssesSeen (That is, the simultaneity between the two episodes.) #yearofulysses</t>
  </si>
  <si>
    <t>Wed, 15 Aug 2012 18:21:07 +0000</t>
  </si>
  <si>
    <t>235802613298380800</t>
  </si>
  <si>
    <t>http://twitter.com/Yellworque/statuses/235803322433564672</t>
  </si>
  <si>
    <t>{"urls":[],"hashtags":[{"text":"yearofulysses","indices":[67,81]}],"user_mentions":[{"id":39742774,"name":"robert berry","indices":[0,12],"screen_name":"UlyssesSeen","id_str":"39742774"}]}</t>
  </si>
  <si>
    <t>235802966081286144 </t>
  </si>
  <si>
    <t>@UlyssesSeen How do you translate that into graphic form? #yearofulysses</t>
  </si>
  <si>
    <t>Wed, 15 Aug 2012 18:19:42 +0000</t>
  </si>
  <si>
    <t>http://twitter.com/Yellworque/statuses/235802966081286144</t>
  </si>
  <si>
    <t>{"urls":[],"hashtags":[{"text":"yearofulysses","indices":[58,72]}],"user_mentions":[{"id":39742774,"name":"robert berry","indices":[0,12],"screen_name":"UlyssesSeen","id_str":"39742774"}]}</t>
  </si>
  <si>
    <t>235800172649664512 </t>
  </si>
  <si>
    <t>Where are you in the text right now, Robert? #yearofulysses</t>
  </si>
  <si>
    <t>Wed, 15 Aug 2012 18:08:36 +0000</t>
  </si>
  <si>
    <t>http://twitter.com/Yellworque/statuses/235800172649664512</t>
  </si>
  <si>
    <t>{"urls":[],"hashtags":[{"text":"yearofulysses","indices":[45,59]}],"user_mentions":[]}</t>
  </si>
  <si>
    <t>235796729696501761 </t>
  </si>
  <si>
    <t>Wed, 15 Aug 2012 17:54:55 +0000</t>
  </si>
  <si>
    <t>http://twitter.com/2lysses/statuses/235796729696501761</t>
  </si>
  <si>
    <t>235796673555734528 </t>
  </si>
  <si>
    <t>Don't forget to use the #yearofulysses hashtag and join in!</t>
  </si>
  <si>
    <t>Wed, 15 Aug 2012 17:54:42 +0000</t>
  </si>
  <si>
    <t>http://twitter.com/mvp1922/statuses/235796673555734528</t>
  </si>
  <si>
    <t>235796563207806979 </t>
  </si>
  <si>
    <t>RT @mvp1922: This week's special edition #yearofulysses Twitter chat is minutes away! Thank you to our moderator @UlyssesSeen!</t>
  </si>
  <si>
    <t>Wed, 15 Aug 2012 17:54:16 +0000</t>
  </si>
  <si>
    <t>http://twitter.com/2lysses/statuses/235796563207806979</t>
  </si>
  <si>
    <t>{"urls":[],"hashtags":[{"text":"yearofulysses","indices":[41,55]}],"user_mentions":[{"id":591539889,"name":"Modernist Versions","indices":[3,11],"screen_name":"mvp1922","id_str":"591539889"},{"id":39742774,"name":"robert berry","indices":[113,125],"screen_name":"UlyssesSeen","id_str":"39742774"}]}</t>
  </si>
  <si>
    <t>235796497592094721 </t>
  </si>
  <si>
    <t>Wed, 15 Aug 2012 17:54:00 +0000</t>
  </si>
  <si>
    <t>http://twitter.com/GhostProf/statuses/235796497592094721</t>
  </si>
  <si>
    <t>235796404243689472 </t>
  </si>
  <si>
    <t>This week's special edition #yearofulysses Twitter chat is minutes away! Thank you to our moderator @UlyssesSeen!</t>
  </si>
  <si>
    <t>Wed, 15 Aug 2012 17:53:38 +0000</t>
  </si>
  <si>
    <t>http://twitter.com/mvp1922/statuses/235796404243689472</t>
  </si>
  <si>
    <t>{"urls":[],"hashtags":[{"text":"yearofulysses","indices":[28,42]}],"user_mentions":[{"id":39742774,"name":"robert berry","indices":[100,112],"screen_name":"UlyssesSeen","id_str":"39742774"}]}</t>
  </si>
  <si>
    <t>235783968136503296 </t>
  </si>
  <si>
    <t>Wed, 15 Aug 2012 17:04:13 +0000</t>
  </si>
  <si>
    <t>http://twitter.com/GhostProf/statuses/235783968136503296</t>
  </si>
  <si>
    <t>235782332030799874 </t>
  </si>
  <si>
    <t>Wed, 15 Aug 2012 16:57:43 +0000</t>
  </si>
  <si>
    <t>http://twitter.com/2lysses/statuses/235782332030799874</t>
  </si>
  <si>
    <t>235782169430208512 </t>
  </si>
  <si>
    <t>One hour away from #yearofulysses Twitter chat with @UlyssesSeen! We're discussing the adaptation of Lotus Eaters. http://t.co/sjCkWsoL</t>
  </si>
  <si>
    <t>Wed, 15 Aug 2012 16:57:04 +0000</t>
  </si>
  <si>
    <t>http://twitter.com/mvp1922/statuses/235782169430208512</t>
  </si>
  <si>
    <t>{"urls":[{"expanded_url":"http://web.uvic.ca/~mvp1922/robert-berry-to-lead-special-edition-twitter-chat/","indices":[115,135],"display_url":"web.uvic.ca/~mvp1922/rober\u2026","url":"http://t.co/sjCkWsoL"}],"hashtags":[{"text":"yearofulysses","indices":[19,33]}],"user_mentions":[{"id":39742774,"name":"robert berry","indices":[52,64],"screen_name":"UlyssesSeen","id_str":"39742774"}]}</t>
  </si>
  <si>
    <t>235773431461863425 </t>
  </si>
  <si>
    <t>And don't forget today's special edition Twitter Chat with @UlyssesSeen on the comicbookification of #ulysses 2:00 pm EDT #yearofulysses</t>
  </si>
  <si>
    <t>Wed, 15 Aug 2012 16:22:21 +0000</t>
  </si>
  <si>
    <t>http://twitter.com/GhostProf/statuses/235773431461863425</t>
  </si>
  <si>
    <t>{"urls":[],"hashtags":[{"text":"ulysses","indices":[101,109]},{"text":"yearofulysses","indices":[122,136]}],"user_mentions":[{"id":39742774,"name":"robert berry","indices":[59,71],"screen_name":"UlyssesSeen","id_str":"39742774"}]}</t>
  </si>
  <si>
    <t>235773135323033600 </t>
  </si>
  <si>
    <t>Blog post by @UlyssesSeen at http://t.co/lnlKkZsd -- check out prev unseen pages from Lotus Eaters in comic book form! #yearofulysses</t>
  </si>
  <si>
    <t>Wed, 15 Aug 2012 16:21:10 +0000</t>
  </si>
  <si>
    <t>http://twitter.com/GhostProf/statuses/235773135323033600</t>
  </si>
  <si>
    <t>{"urls":[{"expanded_url":"http://web.uvic.ca/~mvp1922/swimming-the-deeper-waters-of-joyceana-by-robert-berry-ulyssesseen/","indices":[29,49],"display_url":"web.uvic.ca/~mvp1922/swimm\u2026","url":"http://t.co/lnlKkZsd"}],"hashtags":[{"text":"yearofulysses","indices":[119,133]}],"user_mentions":[{"id":39742774,"name":"robert berry","indices":[13,25],"screen_name":"UlyssesSeen","id_str":"39742774"}]}</t>
  </si>
  <si>
    <t>235457491729788928 </t>
  </si>
  <si>
    <t>RT @mvp1922: We've been chatting Lotus Eaters for #yearofulysses and tomorrow @UlyssesSeen moderates, 2pm EDT! Be sure to join in: http://t.co/sjCkWsoL</t>
  </si>
  <si>
    <t>Tue, 14 Aug 2012 19:26:55 +0000</t>
  </si>
  <si>
    <t>http://twitter.com/cforster/statuses/235457491729788928</t>
  </si>
  <si>
    <t>{"urls":[{"expanded_url":"http://web.uvic.ca/~mvp1922/robert-berry-to-lead-special-edition-twitter-chat/","indices":[131,151],"display_url":"web.uvic.ca/~mvp1922/rober\u2026","url":"http://t.co/sjCkWsoL"}],"hashtags":[{"text":"yearofulysses","indices":[50,64]}],"user_mentions":[{"id":591539889,"name":"Modernist Versions","indices":[3,11],"screen_name":"mvp1922","id_str":"591539889"},{"id":39742774,"name":"robert berry","indices":[78,90],"screen_name":"UlyssesSeen","id_str":"39742774"}]}</t>
  </si>
  <si>
    <t>235451782980042752 </t>
  </si>
  <si>
    <t>Tue, 14 Aug 2012 19:04:14 +0000</t>
  </si>
  <si>
    <t>http://twitter.com/Severino/statuses/235451782980042752</t>
  </si>
  <si>
    <t>235450659611238400 </t>
  </si>
  <si>
    <t>RosenbachMuseum</t>
  </si>
  <si>
    <t>Tue, 14 Aug 2012 18:59:46 +0000</t>
  </si>
  <si>
    <t>http://a0.twimg.com/profile_images/210305159/ASW_Rosebach_small__normal.jpg</t>
  </si>
  <si>
    <t>http://twitter.com/RosenbachMuseum/statuses/235450659611238400</t>
  </si>
  <si>
    <t>235449927084412929 </t>
  </si>
  <si>
    <t>Tue, 14 Aug 2012 18:56:51 +0000</t>
  </si>
  <si>
    <t>http://twitter.com/GhostProf/statuses/235449927084412929</t>
  </si>
  <si>
    <t>235449587433865217 </t>
  </si>
  <si>
    <t>Tue, 14 Aug 2012 18:55:30 +0000</t>
  </si>
  <si>
    <t>http://twitter.com/2lysses/statuses/235449587433865217</t>
  </si>
  <si>
    <t>235449382336614401 </t>
  </si>
  <si>
    <t>We've been chatting Lotus Eaters for #yearofulysses and tomorrow @UlyssesSeen moderates, 2pm EDT! Be sure to join in: http://t.co/sjCkWsoL</t>
  </si>
  <si>
    <t>Tue, 14 Aug 2012 18:54:41 +0000</t>
  </si>
  <si>
    <t>http://twitter.com/mvp1922/statuses/235449382336614401</t>
  </si>
  <si>
    <t>{"urls":[{"expanded_url":"http://web.uvic.ca/~mvp1922/robert-berry-to-lead-special-edition-twitter-chat/","indices":[118,138],"display_url":"web.uvic.ca/~mvp1922/rober\u2026","url":"http://t.co/sjCkWsoL"}],"hashtags":[{"text":"yearofulysses","indices":[37,51]}],"user_mentions":[{"id":39742774,"name":"robert berry","indices":[65,77],"screen_name":"UlyssesSeen","id_str":"39742774"}]}</t>
  </si>
  <si>
    <t>235210171796844544 </t>
  </si>
  <si>
    <t>@MattCoco have you checked it out? The #yearofulysses chats have been fun.</t>
  </si>
  <si>
    <t>Tue, 14 Aug 2012 03:04:09 +0000</t>
  </si>
  <si>
    <t>MattCoco</t>
  </si>
  <si>
    <t>235128602973327362</t>
  </si>
  <si>
    <t>http://twitter.com/AllStevie/statuses/235210171796844544</t>
  </si>
  <si>
    <t>{"urls":[],"hashtags":[{"text":"yearofulysses","indices":[39,53]}],"user_mentions":[{"id":38948676,"name":"Matthew McConkey","indices":[0,9],"screen_name":"MattCoco","id_str":"38948676"}]}</t>
  </si>
  <si>
    <t>235057427739996160 </t>
  </si>
  <si>
    <t>Check it out -- Rob Berry of @UlyssesSeen is going to moderate our next Twitter chat: http://t.co/oRvyfRBj Weds @ 2:00 EDT. #yearofulysses</t>
  </si>
  <si>
    <t>Mon, 13 Aug 2012 16:57:12 +0000</t>
  </si>
  <si>
    <t>http://twitter.com/GhostProf/statuses/235057427739996160</t>
  </si>
  <si>
    <t>{"urls":[{"expanded_url":"http://web.uvic.ca/~mvp1922/category/chats/","indices":[86,106],"display_url":"web.uvic.ca/~mvp1922/categ\u2026","url":"http://t.co/oRvyfRBj"}],"hashtags":[{"text":"yearofulysses","indices":[124,138]}],"user_mentions":[{"id":39742774,"name":"robert berry","indices":[29,41],"screen_name":"UlyssesSeen","id_str":"39742774"}]}</t>
  </si>
  <si>
    <t>235052089036898304 </t>
  </si>
  <si>
    <t>sphericalfruit</t>
  </si>
  <si>
    <t>MT @mvp1922: "How grand we are this morning." Scanned first edition Episode VI #Ulysses comes out Friday http://t.co/P1Y8aLp4 #yearofulysses</t>
  </si>
  <si>
    <t>Mon, 13 Aug 2012 16:35:59 +0000</t>
  </si>
  <si>
    <t>http://a0.twimg.com/profile_images/1773156800/Jolly_Outdoors_Pumpkin_normal.jpg</t>
  </si>
  <si>
    <t>http://twitter.com/sphericalfruit/statuses/235052089036898304</t>
  </si>
  <si>
    <t>{"urls":[{"expanded_url":"http://www.modernistversions.com","indices":[105,125],"display_url":"modernistversions.com","url":"http://t.co/P1Y8aLp4"}],"hashtags":[{"text":"Ulysses","indices":[79,87]},{"text":"yearofulysses","indices":[126,140]}],"user_mentions":[{"id":591539889,"name":"Modernist Versions","indices":[3,11],"screen_name":"mvp1922","id_str":"591539889"}]}</t>
  </si>
  <si>
    <t>235048148681240576 </t>
  </si>
  <si>
    <t>RT @mvp1922: Join @UlyssesSeen for a 'special edition' twitter chat with the #MVP on Weds at 1:00 pm EDT. #yearofulysses http://t.co/72QWOM3b</t>
  </si>
  <si>
    <t>Mon, 13 Aug 2012 16:20:20 +0000</t>
  </si>
  <si>
    <t>http://twitter.com/GhostProf/statuses/235048148681240576</t>
  </si>
  <si>
    <t>{"urls":[{"expanded_url":"http://www.modernistversions.ca","indices":[121,141],"display_url":"modernistversions.ca","url":"http://t.co/72QWOM3b"}],"hashtags":[{"text":"MVP","indices":[77,81]},{"text":"yearofulysses","indices":[106,120]}],"user_mentions":[{"id":591539889,"name":"Modernist Versions","indices":[3,11],"screen_name":"mvp1922","id_str":"591539889"},{"id":39742774,"name":"robert berry","indices":[18,30],"screen_name":"UlyssesSeen","id_str":"39742774"}]}</t>
  </si>
  <si>
    <t>235046907125329920 </t>
  </si>
  <si>
    <t>"How grand we are this morning." -- The scanned first edition Episode VI of #Ulysses comes out Friday at http://t.co/UFXLflvm #yearofulysses</t>
  </si>
  <si>
    <t>Mon, 13 Aug 2012 16:15:24 +0000</t>
  </si>
  <si>
    <t>http://twitter.com/mvp1922/statuses/235046907125329920</t>
  </si>
  <si>
    <t>{"urls":[{"expanded_url":"http://www.modernistversions.com","indices":[105,125],"display_url":"modernistversions.com","url":"http://t.co/UFXLflvm"}],"hashtags":[{"text":"Ulysses","indices":[76,84]},{"text":"yearofulysses","indices":[126,140]}],"user_mentions":[]}</t>
  </si>
  <si>
    <t>235040627367243776 </t>
  </si>
  <si>
    <t>Mon, 13 Aug 2012 15:50:27 +0000</t>
  </si>
  <si>
    <t>http://twitter.com/2lysses/statuses/235040627367243776</t>
  </si>
  <si>
    <t>235040327524823040 </t>
  </si>
  <si>
    <t>Join @UlyssesSeen for a 'special edition' twitter chat with the #MVP on Weds at 1:00 pm EDT. #yearofulysses http://t.co/72QWOM3b</t>
  </si>
  <si>
    <t>Mon, 13 Aug 2012 15:49:15 +0000</t>
  </si>
  <si>
    <t>http://twitter.com/mvp1922/statuses/235040327524823040</t>
  </si>
  <si>
    <t>{"urls":[{"expanded_url":"http://www.modernistversions.ca","indices":[108,128],"display_url":"modernistversions.ca","url":"http://t.co/72QWOM3b"}],"hashtags":[{"text":"MVP","indices":[64,68]},{"text":"yearofulysses","indices":[93,107]}],"user_mentions":[{"id":39742774,"name":"robert berry","indices":[5,17],"screen_name":"UlyssesSeen","id_str":"39742774"}]}</t>
  </si>
  <si>
    <t>234979428613115904 </t>
  </si>
  <si>
    <t>Bernabuenestado</t>
  </si>
  <si>
    <t>Mon, 13 Aug 2012 11:47:16 +0000</t>
  </si>
  <si>
    <t>http://a0.twimg.com/profile_images/1276725803/foto_twitter_normal.JPG</t>
  </si>
  <si>
    <t>http://twitter.com/Bernabuenestado/statuses/234979428613115904</t>
  </si>
  <si>
    <t>234893201998229504 </t>
  </si>
  <si>
    <t>WayBetterThanTV</t>
  </si>
  <si>
    <t>Mon, 13 Aug 2012 06:04:38 +0000</t>
  </si>
  <si>
    <t>http://a0.twimg.com/profile_images/2437537272/dw79ddqw30jcvzws1y5u_normal.jpeg</t>
  </si>
  <si>
    <t>http://twitter.com/WayBetterThanTV/statuses/234893201998229504</t>
  </si>
  <si>
    <t>234887171121762304 </t>
  </si>
  <si>
    <t>jhcordeiro</t>
  </si>
  <si>
    <t>Mon, 13 Aug 2012 05:40:40 +0000</t>
  </si>
  <si>
    <t>http://a0.twimg.com/profile_images/1479277802/magritte_3_normal.jpg</t>
  </si>
  <si>
    <t>http://twitter.com/jhcordeiro/statuses/234887171121762304</t>
  </si>
  <si>
    <t>234883923765760001 </t>
  </si>
  <si>
    <t>Mon, 13 Aug 2012 05:27:46 +0000</t>
  </si>
  <si>
    <t>http://twitter.com/fionjlau/statuses/234883923765760001</t>
  </si>
  <si>
    <t>234883578469691392 </t>
  </si>
  <si>
    <t>Mon, 13 Aug 2012 05:26:23 +0000</t>
  </si>
  <si>
    <t>http://twitter.com/2lysses/statuses/234883578469691392</t>
  </si>
  <si>
    <t>234883301775654913 </t>
  </si>
  <si>
    <t>Mon, 13 Aug 2012 05:25:17 +0000</t>
  </si>
  <si>
    <t>http://twitter.com/mvp1922/statuses/234883301775654913</t>
  </si>
  <si>
    <t>234411033958158336 </t>
  </si>
  <si>
    <t>BBC Radio 4 dramatized reading of #Ulysses http://t.co/RWg01kiu #yearofulysses modernistversions.ca #JoyceBroadsheet</t>
  </si>
  <si>
    <t>Sat, 11 Aug 2012 22:08:40 +0000</t>
  </si>
  <si>
    <t>http://twitter.com/GhostProf/statuses/234411033958158336</t>
  </si>
  <si>
    <t>{"urls":[{"expanded_url":"http://www.bbc.co.uk/programmes/b01jrldv","indices":[43,63],"display_url":"bbc.co.uk/programmes/b01\u2026","url":"http://t.co/RWg01kiu"}],"hashtags":[{"text":"Ulysses","indices":[34,42]},{"text":"yearofulysses","indices":[64,78]},{"text":"JoyceBroadsheet","indices":[100,116]}],"user_mentions":[]}</t>
  </si>
  <si>
    <t>233608078883442688 </t>
  </si>
  <si>
    <t>RT @mvp1922: Tomorrow, watch our site for #yearofulysses lecture by @UlyssesSeen, master of the ineluctable modality of the visible: http://t.co/UFXLflvm</t>
  </si>
  <si>
    <t>Thu, 09 Aug 2012 16:58:00 +0000</t>
  </si>
  <si>
    <t>http://a0.twimg.com/profile_images/2474626586/v5ofxuu6h6a41tq33fsb_normal.jpeg</t>
  </si>
  <si>
    <t>http://twitter.com/JamesJoyce_OTT/statuses/233608078883442688</t>
  </si>
  <si>
    <t>{"urls":[{"expanded_url":"http://www.modernistversions.com","indices":[133,153],"display_url":"modernistversions.com","url":"http://t.co/UFXLflvm"}],"hashtags":[{"text":"yearofulysses","indices":[42,56]}],"user_mentions":[{"id":591539889,"name":"Modernist Versions","indices":[3,11],"screen_name":"mvp1922","id_str":"591539889"},{"id":39742774,"name":"robert berry","indices":[68,80],"screen_name":"UlyssesSeen","id_str":"39742774"}]}</t>
  </si>
  <si>
    <t>233590905255370753 </t>
  </si>
  <si>
    <t>RT @mvp1922: In the meantime, check out the modality of the everyday with @mchlstvns: http://t.co/lpo8ORNJ #yearofulysses</t>
  </si>
  <si>
    <t>Thu, 09 Aug 2012 15:49:46 +0000</t>
  </si>
  <si>
    <t>http://twitter.com/2lysses/statuses/233590905255370753</t>
  </si>
  <si>
    <t>{"urls":[{"expanded_url":"http://web.uvic.ca/~mvp1922/relish/","indices":[86,106],"display_url":"web.uvic.ca/~mvp1922/relis\u2026","url":"http://t.co/lpo8ORNJ"}],"hashtags":[{"text":"yearofulysses","indices":[107,121]}],"user_mentions":[{"id":591539889,"name":"Modernist Versions","indices":[3,11],"screen_name":"mvp1922","id_str":"591539889"},{"id":242180541,"name":"mchlstvns","indices":[74,84],"screen_name":"mchlstvns","id_str":"242180541"}]}</t>
  </si>
  <si>
    <t>233590738141728768 </t>
  </si>
  <si>
    <t>In the meantime, check out the modality of the everyday with @mchlstvns: http://t.co/lpo8ORNJ #yearofulysses</t>
  </si>
  <si>
    <t>Thu, 09 Aug 2012 15:49:06 +0000</t>
  </si>
  <si>
    <t>http://twitter.com/mvp1922/statuses/233590738141728768</t>
  </si>
  <si>
    <t>{"urls":[{"expanded_url":"http://web.uvic.ca/~mvp1922/relish/","indices":[73,93],"display_url":"web.uvic.ca/~mvp1922/relis\u2026","url":"http://t.co/lpo8ORNJ"}],"hashtags":[{"text":"yearofulysses","indices":[94,108]}],"user_mentions":[{"id":242180541,"name":"mchlstvns","indices":[61,71],"screen_name":"mchlstvns","id_str":"242180541"}]}</t>
  </si>
  <si>
    <t>233589954486358017 </t>
  </si>
  <si>
    <t>Thu, 09 Aug 2012 15:45:59 +0000</t>
  </si>
  <si>
    <t>http://twitter.com/2lysses/statuses/233589954486358017</t>
  </si>
  <si>
    <t>233588800859820032 </t>
  </si>
  <si>
    <t>Tomorrow, watch our site for #yearofulysses lecture by @UlyssesSeen, master of the ineluctable modality of the visible: http://t.co/UFXLflvm</t>
  </si>
  <si>
    <t>Thu, 09 Aug 2012 15:41:24 +0000</t>
  </si>
  <si>
    <t>http://twitter.com/mvp1922/statuses/233588800859820032</t>
  </si>
  <si>
    <t>{"urls":[{"expanded_url":"http://www.modernistversions.com","indices":[120,140],"display_url":"modernistversions.com","url":"http://t.co/UFXLflvm"}],"hashtags":[{"text":"yearofulysses","indices":[29,43]}],"user_mentions":[{"id":39742774,"name":"robert berry","indices":[55,67],"screen_name":"UlyssesSeen","id_str":"39742774"}]}</t>
  </si>
  <si>
    <t>232906730693066753 </t>
  </si>
  <si>
    <t>SchwartzWriter</t>
  </si>
  <si>
    <t>via @mvp1922: #yearofulysses This week watch out for video lecture by @UlyssesSeen, coming Friday. Visit his site: http://t.co/UuJKbz9O</t>
  </si>
  <si>
    <t>Tue, 07 Aug 2012 18:31:06 +0000</t>
  </si>
  <si>
    <t>http://a0.twimg.com/profile_images/2148441694/jerryschwartz9_normal.jpg</t>
  </si>
  <si>
    <t>http://twitter.com/SchwartzWriter/statuses/232906730693066753</t>
  </si>
  <si>
    <t>{"urls":[{"expanded_url":"http://ulyssesseen.com/","indices":[115,135],"display_url":"ulyssesseen.com","url":"http://t.co/UuJKbz9O"}],"hashtags":[{"text":"yearofulysses","indices":[14,28]}],"user_mentions":[{"id":591539889,"name":"Modernist Versions","indices":[4,12],"screen_name":"mvp1922","id_str":"591539889"},{"id":39742774,"name":"robert berry","indices":[70,82],"screen_name":"UlyssesSeen","id_str":"39742774"}]}</t>
  </si>
  <si>
    <t>232904267948777472 </t>
  </si>
  <si>
    <t>RT @mvp1922: #yearofulysses followers! This week watch out for video lecture by @UlyssesSeen, coming Friday. And visit his website http://t.co/TD3kFifR</t>
  </si>
  <si>
    <t>Tue, 07 Aug 2012 18:21:19 +0000</t>
  </si>
  <si>
    <t>http://twitter.com/2lysses/statuses/232904267948777472</t>
  </si>
  <si>
    <t>{"urls":[{"expanded_url":"http://ulyssesseen.com/","indices":[131,151],"display_url":"ulyssesseen.com","url":"http://t.co/TD3kFifR"}],"hashtags":[{"text":"yearofulysses","indices":[13,27]}],"user_mentions":[{"id":591539889,"name":"Modernist Versions","indices":[3,11],"screen_name":"mvp1922","id_str":"591539889"},{"id":39742774,"name":"robert berry","indices":[80,92],"screen_name":"UlyssesSeen","id_str":"39742774"}]}</t>
  </si>
  <si>
    <t>232904195492179968 </t>
  </si>
  <si>
    <t>#yearofulysses followers! This week watch out for video lecture by @UlyssesSeen, coming Friday. And visit his website http://t.co/TD3kFifR</t>
  </si>
  <si>
    <t>Tue, 07 Aug 2012 18:21:02 +0000</t>
  </si>
  <si>
    <t>http://twitter.com/mvp1922/statuses/232904195492179968</t>
  </si>
  <si>
    <t>{"urls":[{"expanded_url":"http://ulyssesseen.com/","indices":[118,138],"display_url":"ulyssesseen.com","url":"http://t.co/TD3kFifR"}],"hashtags":[{"text":"yearofulysses","indices":[0,14]}],"user_mentions":[{"id":39742774,"name":"robert berry","indices":[67,79],"screen_name":"UlyssesSeen","id_str":"39742774"}]}</t>
  </si>
  <si>
    <t>232865038313074688 </t>
  </si>
  <si>
    <t>Joyceans, and fellow travelers: What do you consider the best / most important pieces of criticism on "The Dead"? #jamesjoyce #yearofulysses</t>
  </si>
  <si>
    <t>Tue, 07 Aug 2012 15:45:26 +0000</t>
  </si>
  <si>
    <t>http://twitter.com/ellisjudd/statuses/232865038313074688</t>
  </si>
  <si>
    <t>{"urls":[],"hashtags":[{"text":"jamesjoyce","indices":[114,125]},{"text":"yearofulysses","indices":[126,140]}],"user_mentions":[]}</t>
  </si>
  <si>
    <t>231848142608400384 </t>
  </si>
  <si>
    <t>RT @mchlstvns: Up next at #yearofulysses is a video by @UlyssesSeen (Robert Berry) due out Aug.10. @mvp1922. Next twitterchat, Aug.24</t>
  </si>
  <si>
    <t>Sat, 04 Aug 2012 20:24:39 +0000</t>
  </si>
  <si>
    <t>http://twitter.com/2lysses/statuses/231848142608400384</t>
  </si>
  <si>
    <t>{"urls":[],"hashtags":[{"text":"yearofulysses","indices":[26,40]}],"user_mentions":[{"id":242180541,"name":"mchlstvns","indices":[3,13],"screen_name":"mchlstvns","id_str":"242180541"},{"id":39742774,"name":"robert berry","indices":[55,67],"screen_name":"UlyssesSeen","id_str":"39742774"},{"id":591539889,"name":"Modernist Versions","indices":[99,107],"screen_name":"mvp1922","id_str":"591539889"}]}</t>
  </si>
  <si>
    <t>231843402629672960 </t>
  </si>
  <si>
    <t>@jrparks321 Yeah, Umberto Eco says that too. #yearofulysses</t>
  </si>
  <si>
    <t>Sat, 04 Aug 2012 20:05:49 +0000</t>
  </si>
  <si>
    <t>jrparks321</t>
  </si>
  <si>
    <t>231833902040367104</t>
  </si>
  <si>
    <t>http://twitter.com/ellisjudd/statuses/231843402629672960</t>
  </si>
  <si>
    <t>{"urls":[],"hashtags":[{"text":"yearofulysses","indices":[45,59]}],"user_mentions":[{"id":86836223,"name":"Jason Parks","indices":[0,11],"screen_name":"jrparks321","id_str":"86836223"}]}</t>
  </si>
  <si>
    <t>231833902040367104 </t>
  </si>
  <si>
    <t>Joyce seems very medieval to me today. #yearofulysses</t>
  </si>
  <si>
    <t>Sat, 04 Aug 2012 19:28:04 +0000</t>
  </si>
  <si>
    <t>&amp;lt;a href=&amp;quot;http://twitter.com/download/android&amp;quot; rel=&amp;quot;nofollow&amp;quot;&amp;gt;Twitter for Android&amp;lt;/a&amp;gt;</t>
  </si>
  <si>
    <t>http://a0.twimg.com/profile_images/1229378979/profile2_normal.jpg</t>
  </si>
  <si>
    <t>http://twitter.com/jrparks321/statuses/231833902040367104</t>
  </si>
  <si>
    <t>231833579217375233 </t>
  </si>
  <si>
    <t>Does anyone claim that Joyce preferred a particular literary era? Or, that a 1 era influenced him most? Medieval? Classical? #yearofulysses</t>
  </si>
  <si>
    <t>Sat, 04 Aug 2012 19:26:47 +0000</t>
  </si>
  <si>
    <t>http://twitter.com/jrparks321/statuses/231833579217375233</t>
  </si>
  <si>
    <t>231728869605003264 </t>
  </si>
  <si>
    <t>@BobRBogle #yearofulysses it is being refracted through the shifting pastiche. But really everything after #WanderingRocks complicates this.</t>
  </si>
  <si>
    <t>Sat, 04 Aug 2012 12:30:42 +0000</t>
  </si>
  <si>
    <t>231587720282140672</t>
  </si>
  <si>
    <t>http://twitter.com/ellisjudd/statuses/231728869605003264</t>
  </si>
  <si>
    <t>{"urls":[],"hashtags":[{"text":"yearofulysses","indices":[11,25]},{"text":"WanderingRocks","indices":[107,122]}],"user_mentions":[{"id":606345587,"name":"Bob R Bogle","indices":[0,10],"screen_name":"BobRBogle","id_str":"606345587"}]}</t>
  </si>
  <si>
    <t>231728182447972353 </t>
  </si>
  <si>
    <t>@BobRBogle #yearofulysses This is great stuff! I'm fascinated by the status of the ImpNar later in the book, particularly in #Oxen where +</t>
  </si>
  <si>
    <t>Sat, 04 Aug 2012 12:27:58 +0000</t>
  </si>
  <si>
    <t>http://twitter.com/ellisjudd/statuses/231728182447972353</t>
  </si>
  <si>
    <t>{"urls":[],"hashtags":[{"text":"yearofulysses","indices":[11,25]},{"text":"Oxen","indices":[125,130]}],"user_mentions":[{"id":606345587,"name":"Bob R Bogle","indices":[0,10],"screen_name":"BobRBogle","id_str":"606345587"}]}</t>
  </si>
  <si>
    <t>231701744055353344 </t>
  </si>
  <si>
    <t>@GhostProf @eetempleton @jrparks321 @mchlstvns + on one side and Boylan on the other. Perhaps Molly has both? #yearofulysses</t>
  </si>
  <si>
    <t>Sat, 04 Aug 2012 10:42:55 +0000</t>
  </si>
  <si>
    <t>231458157300445184</t>
  </si>
  <si>
    <t>http://twitter.com/janineutell/statuses/231701744055353344</t>
  </si>
  <si>
    <t>{"urls":[],"hashtags":[{"text":"yearofulysses","indices":[110,124]}],"user_mentions":[{"id":213863609,"name":"Stephen Ross","indices":[0,10],"screen_name":"GhostProf","id_str":"213863609"},{"id":56281801,"name":"Erin Templeton","indices":[11,23],"screen_name":"eetempleton","id_str":"56281801"},{"id":86836223,"name":"Jason Parks","indices":[24,35],"screen_name":"jrparks321","id_str":"86836223"},{"id":242180541,"name":"mchlstvns","indices":[36,46],"screen_name":"mchlstvns","id_str":"242180541"}]}</t>
  </si>
  <si>
    <t>231587720282140672 </t>
  </si>
  <si>
    <t>#yearofulysses is *the* protagonist, not LB &amp;amp; SD &amp;amp; MB, who only happen 2 be his lab r@s de jour. #EOL</t>
  </si>
  <si>
    <t>Sat, 04 Aug 2012 03:09:49 +0000</t>
  </si>
  <si>
    <t>http://twitter.com/BobRBogle/statuses/231587720282140672</t>
  </si>
  <si>
    <t>{"urls":[],"hashtags":[{"text":"yearofulysses","indices":[0,14]},{"text":"EOL","indices":[105,109]}],"user_mentions":[]}</t>
  </si>
  <si>
    <t>231587676464226304 </t>
  </si>
  <si>
    <t>#yearofulysses the changing depth of penetr@ion of the external beholder's observing appar@us. If true, this would suggest th@ the ImpNar +</t>
  </si>
  <si>
    <t>Sat, 04 Aug 2012 03:09:39 +0000</t>
  </si>
  <si>
    <t>http://twitter.com/BobRBogle/statuses/231587676464226304</t>
  </si>
  <si>
    <t>231587623079145472 </t>
  </si>
  <si>
    <t>#yearofulysses through the various levels of their psyches during 1 certain ordinary day: the protean n@ure of the ImpNar simply reflects +</t>
  </si>
  <si>
    <t>Sat, 04 Aug 2012 03:09:26 +0000</t>
  </si>
  <si>
    <t>http://twitter.com/BobRBogle/statuses/231587623079145472</t>
  </si>
  <si>
    <t>231587566195994624 </t>
  </si>
  <si>
    <t>#yearofulysses science fiction novel in which a nonhuman entity (ET?) is struggling 2 comprehend human beings by penetr@ing down +</t>
  </si>
  <si>
    <t>Sat, 04 Aug 2012 03:09:13 +0000</t>
  </si>
  <si>
    <t>http://twitter.com/BobRBogle/statuses/231587566195994624</t>
  </si>
  <si>
    <t>231587518666117120 </t>
  </si>
  <si>
    <t>#yearofulysses plot elements/plants/synchroniz@ions/devices, as all the episodes do. I increasingly conceive of #Ulysses as if it were a +</t>
  </si>
  <si>
    <t>Sat, 04 Aug 2012 03:09:01 +0000</t>
  </si>
  <si>
    <t>http://twitter.com/BobRBogle/statuses/231587518666117120</t>
  </si>
  <si>
    <t>{"urls":[],"hashtags":[{"text":"yearofulysses","indices":[0,14]},{"text":"Ulysses","indices":[112,120]}],"user_mentions":[]}</t>
  </si>
  <si>
    <t>231587446415048704 </t>
  </si>
  <si>
    <t>#yearofulysses shallow conscious awareness is, I submit, the overriding *purpose* of this episode, beyond introducing numerous important +</t>
  </si>
  <si>
    <t>Sat, 04 Aug 2012 03:08:44 +0000</t>
  </si>
  <si>
    <t>http://twitter.com/BobRBogle/statuses/231587446415048704</t>
  </si>
  <si>
    <t>231587395764633600 </t>
  </si>
  <si>
    <t>#yearofulysses the most superficial scraps of his thoughts while his subconscious mind whirs away full-bore as ever. Illustr@ing this +</t>
  </si>
  <si>
    <t>Sat, 04 Aug 2012 03:08:32 +0000</t>
  </si>
  <si>
    <t>http://twitter.com/BobRBogle/statuses/231587395764633600</t>
  </si>
  <si>
    <t>231587321181528066 </t>
  </si>
  <si>
    <t>#yearofulysses Dedalus in the family row @ the Christmas celebr@ion in #Portrait. (3) In #LotusEaters we find LB barely scraping 2gether +</t>
  </si>
  <si>
    <t>Sat, 04 Aug 2012 03:08:14 +0000</t>
  </si>
  <si>
    <t>http://twitter.com/BobRBogle/statuses/231587321181528066</t>
  </si>
  <si>
    <t>{"urls":[],"hashtags":[{"text":"yearofulysses","indices":[0,14]},{"text":"Portrait","indices":[71,80]},{"text":"LotusEaters","indices":[89,101]}],"user_mentions":[]}</t>
  </si>
  <si>
    <t>231587281666977795 </t>
  </si>
  <si>
    <t>#yearofulysses recognized as a 2ol wielded by entrenched power 2 keep the proles in line: certainly this point was driven home by Simon +</t>
  </si>
  <si>
    <t>Sat, 04 Aug 2012 03:08:05 +0000</t>
  </si>
  <si>
    <t>http://twitter.com/BobRBogle/statuses/231587281666977795</t>
  </si>
  <si>
    <t>231587237983318017 </t>
  </si>
  <si>
    <t>#yearofulysses crushing weight of Italian &amp;amp; English masters, as SD put it. But the intentional stupefaction of the masses is 2 be +</t>
  </si>
  <si>
    <t>Sat, 04 Aug 2012 03:07:54 +0000</t>
  </si>
  <si>
    <t>http://twitter.com/BobRBogle/statuses/231587237983318017</t>
  </si>
  <si>
    <t>231587188834451459 </t>
  </si>
  <si>
    <t>#yearofulysses perhaps serves as a sort of objectified U2pia for LB, a contrasting pole for Dublin, which finds itself under the +</t>
  </si>
  <si>
    <t>Sat, 04 Aug 2012 03:07:43 +0000</t>
  </si>
  <si>
    <t>http://twitter.com/BobRBogle/statuses/231587188834451459</t>
  </si>
  <si>
    <t>231587138129518593 </t>
  </si>
  <si>
    <t>#yearofulysses these social forces successfully interfere w/&amp;amp; subvert the raising of Irish consciousness collectively. The Near East +</t>
  </si>
  <si>
    <t>Sat, 04 Aug 2012 03:07:31 +0000</t>
  </si>
  <si>
    <t>http://twitter.com/BobRBogle/statuses/231587138129518593</t>
  </si>
  <si>
    <t>231587062657212418 </t>
  </si>
  <si>
    <t>#yearofulysses triangul@ions 2 portray stupefaction, including the mindnumbing L@in of the church as well as reminders of imperialism: +</t>
  </si>
  <si>
    <t>Sat, 04 Aug 2012 03:07:13 +0000</t>
  </si>
  <si>
    <t>http://twitter.com/BobRBogle/statuses/231587062657212418</t>
  </si>
  <si>
    <t>231587020835790849 </t>
  </si>
  <si>
    <t>#yearofulysses in a funk here, killing time between his morning chores &amp;amp; the funeral, but in #LotusEaters #JamesJoyce deploys other +</t>
  </si>
  <si>
    <t>Sat, 04 Aug 2012 03:07:03 +0000</t>
  </si>
  <si>
    <t>http://twitter.com/BobRBogle/statuses/231587020835790849</t>
  </si>
  <si>
    <t>{"urls":[],"hashtags":[{"text":"yearofulysses","indices":[0,14]},{"text":"LotusEaters","indices":[97,109]},{"text":"JamesJoyce","indices":[110,121]}],"user_mentions":[]}</t>
  </si>
  <si>
    <t>231586971363975168 </t>
  </si>
  <si>
    <t>#yearofulysses never consciously aware of the content of the immense mass of text disgorged across the novel's pages.) (2) Bloom is simply +</t>
  </si>
  <si>
    <t>Sat, 04 Aug 2012 03:06:51 +0000</t>
  </si>
  <si>
    <t>http://twitter.com/BobRBogle/statuses/231586971363975168</t>
  </si>
  <si>
    <t>231586917769166848 </t>
  </si>
  <si>
    <t>#yearofulysses unconsciousness – importantly: not fundamentally different from th@ of any individual. (I daresay in #Circe LB himself is +</t>
  </si>
  <si>
    <t>Sat, 04 Aug 2012 03:06:38 +0000</t>
  </si>
  <si>
    <t>http://twitter.com/BobRBogle/statuses/231586917769166848</t>
  </si>
  <si>
    <t>{"urls":[],"hashtags":[{"text":"yearofulysses","indices":[0,14]},{"text":"Circe","indices":[116,122]}],"user_mentions":[]}</t>
  </si>
  <si>
    <t>231586848051453952 </t>
  </si>
  <si>
    <t>#yearofulysses bene@h, working *exactly* as it does in #Circe, where we readers are, by the ImpNar, made privy 2 his orotund +</t>
  </si>
  <si>
    <t>Sat, 04 Aug 2012 03:06:21 +0000</t>
  </si>
  <si>
    <t>http://twitter.com/BobRBogle/statuses/231586848051453952</t>
  </si>
  <si>
    <t>{"urls":[],"hashtags":[{"text":"yearofulysses","indices":[0,14]},{"text":"Circe","indices":[55,61]}],"user_mentions":[]}</t>
  </si>
  <si>
    <t>231586782964219904 </t>
  </si>
  <si>
    <t>#yearofulysses of his mind. His conscious awareness here is barely scraping the surface of the vast wealth of processing taking place +</t>
  </si>
  <si>
    <t>Sat, 04 Aug 2012 03:06:06 +0000</t>
  </si>
  <si>
    <t>http://twitter.com/BobRBogle/statuses/231586782964219904</t>
  </si>
  <si>
    <t>231586741327368192 </t>
  </si>
  <si>
    <t>#yearofulysses th@ in #LotusEaters it's not LB's *mind* th@ is barely working, but his conscious awareness +</t>
  </si>
  <si>
    <t>Sat, 04 Aug 2012 03:05:56 +0000</t>
  </si>
  <si>
    <t>http://twitter.com/BobRBogle/statuses/231586741327368192</t>
  </si>
  <si>
    <t>{"urls":[],"hashtags":[{"text":"yearofulysses","indices":[0,14]},{"text":"LotusEaters","indices":[22,34]}],"user_mentions":[]}</t>
  </si>
  <si>
    <t>231586694900621313 </t>
  </si>
  <si>
    <t>#yearofulysses vari@ion on the phenomenon of awareness. Note +</t>
  </si>
  <si>
    <t>Sat, 04 Aug 2012 03:05:45 +0000</t>
  </si>
  <si>
    <t>http://twitter.com/BobRBogle/statuses/231586694900621313</t>
  </si>
  <si>
    <t>231586483474137088 </t>
  </si>
  <si>
    <t>#yearofulysses consciousness. The Homeric tale of the #LotusEaters provides #JamesJoyce, &amp;amp;/or the ImpNar, w/an entrée 2 explore 1 more +</t>
  </si>
  <si>
    <t>Sat, 04 Aug 2012 03:04:54 +0000</t>
  </si>
  <si>
    <t>http://twitter.com/BobRBogle/statuses/231586483474137088</t>
  </si>
  <si>
    <t>{"urls":[],"hashtags":[{"text":"yearofulysses","indices":[0,14]},{"text":"LotusEaters","indices":[54,66]},{"text":"JamesJoyce","indices":[76,87]}],"user_mentions":[]}</t>
  </si>
  <si>
    <t>231586295653212161 </t>
  </si>
  <si>
    <t>#yearofulysses emp@hy, but his st@es of consciousness: th@'s wh@ possesses all of #Ulysses, th@'s wh@ m@ters most: questions of +</t>
  </si>
  <si>
    <t>Sat, 04 Aug 2012 03:04:10 +0000</t>
  </si>
  <si>
    <t>http://twitter.com/BobRBogle/statuses/231586295653212161</t>
  </si>
  <si>
    <t>{"urls":[],"hashtags":[{"text":"yearofulysses","indices":[0,14]},{"text":"Ulysses","indices":[82,90]}],"user_mentions":[]}</t>
  </si>
  <si>
    <t>231586113133879296 </t>
  </si>
  <si>
    <t>#yearofulysses here more than anywhere else in #Ulysses, perhaps, unfocused &amp;amp; unfocusable. His mind, yes: not his legendary, clichéd +</t>
  </si>
  <si>
    <t>Sat, 04 Aug 2012 03:03:26 +0000</t>
  </si>
  <si>
    <t>http://twitter.com/BobRBogle/statuses/231586113133879296</t>
  </si>
  <si>
    <t>{"urls":[],"hashtags":[{"text":"yearofulysses","indices":[0,14]},{"text":"Ulysses","indices":[47,55]}],"user_mentions":[]}</t>
  </si>
  <si>
    <t>231585918975348737 </t>
  </si>
  <si>
    <t>#yearofulysses thoughts: his conscious awareness is dissolving, dissoci@ed. He's w&amp;amp;ering through space, but his mind is w&amp;amp;ering +</t>
  </si>
  <si>
    <t>Sat, 04 Aug 2012 03:02:40 +0000</t>
  </si>
  <si>
    <t>http://twitter.com/BobRBogle/statuses/231585918975348737</t>
  </si>
  <si>
    <t>231585860959752192 </t>
  </si>
  <si>
    <t>#yearofulysses stupefaction &amp;amp; a narcotized st@e, meaning LB, our POV char, is incapable of formul@ing clear, coherent, continuous +</t>
  </si>
  <si>
    <t>Sat, 04 Aug 2012 03:02:26 +0000</t>
  </si>
  <si>
    <t>http://twitter.com/BobRBogle/statuses/231585860959752192</t>
  </si>
  <si>
    <t>231585800997990400 </t>
  </si>
  <si>
    <t>#yearofulysses subconscious. #LotusEaters is the time 2 bring this up for deliber@e consider@ion because it's an episode abt +</t>
  </si>
  <si>
    <t>Sat, 04 Aug 2012 03:02:12 +0000</t>
  </si>
  <si>
    <t>http://twitter.com/BobRBogle/statuses/231585800997990400</t>
  </si>
  <si>
    <t>{"urls":[],"hashtags":[{"text":"yearofulysses","indices":[0,14]},{"text":"LotusEaters","indices":[29,41]}],"user_mentions":[]}</t>
  </si>
  <si>
    <t>231585713316044800 </t>
  </si>
  <si>
    <t>#yearofulysses novel, &amp;amp; by the time we reach #Circe the ImpNar has penetr@ed past the superficial conscious layer &amp;amp; is deep in the +</t>
  </si>
  <si>
    <t>Sat, 04 Aug 2012 03:01:51 +0000</t>
  </si>
  <si>
    <t>http://twitter.com/BobRBogle/statuses/231585713316044800</t>
  </si>
  <si>
    <t>{"urls":[],"hashtags":[{"text":"yearofulysses","indices":[0,14]},{"text":"Circe","indices":[49,55]}],"user_mentions":[]}</t>
  </si>
  <si>
    <t>231585654562230272 </t>
  </si>
  <si>
    <t>#yearofulysses (temporary) point of view chars. Of course in l@er episodes the instability of a traditional POV char becomes typic of the +</t>
  </si>
  <si>
    <t>Sat, 04 Aug 2012 03:01:37 +0000</t>
  </si>
  <si>
    <t>http://twitter.com/BobRBogle/statuses/231585654562230272</t>
  </si>
  <si>
    <t>231585590645239808 </t>
  </si>
  <si>
    <t>#yearofulysses supporting chars. It's as if the ImpNar is inexplicably changing which mind(s) are being sampled 2 convert them in2 +</t>
  </si>
  <si>
    <t>Sat, 04 Aug 2012 03:01:22 +0000</t>
  </si>
  <si>
    <t>http://twitter.com/BobRBogle/statuses/231585590645239808</t>
  </si>
  <si>
    <t>231585533615292416 </t>
  </si>
  <si>
    <t>#yearofulysses occurs in #Lestrygonians &amp;amp; LB steps out 2 urin@e, but the scene continues w/its narr@ion suddenly shifting 2 the +</t>
  </si>
  <si>
    <t>Sat, 04 Aug 2012 03:01:08 +0000</t>
  </si>
  <si>
    <t>http://twitter.com/BobRBogle/statuses/231585533615292416</t>
  </si>
  <si>
    <t>{"urls":[],"hashtags":[{"text":"yearofulysses","indices":[0,14]},{"text":"Lestrygonians","indices":[25,39]}],"user_mentions":[]}</t>
  </si>
  <si>
    <t>231585489356988417 </t>
  </si>
  <si>
    <t>#yearofulysses around freely between diverse minds during his absence. An omniscient narra2r? More strikingly maybe is when this +</t>
  </si>
  <si>
    <t>Sat, 04 Aug 2012 03:00:57 +0000</t>
  </si>
  <si>
    <t>http://twitter.com/BobRBogle/statuses/231585489356988417</t>
  </si>
  <si>
    <t>231585398239920129 </t>
  </si>
  <si>
    <t>#yearofulysses I was struck recently by how, in #Aeolus, LB departs the scene &amp;amp; returns, &amp;amp; yet the scene continues, w/the ImpNar flipping +</t>
  </si>
  <si>
    <t>Sat, 04 Aug 2012 03:00:36 +0000</t>
  </si>
  <si>
    <t>http://twitter.com/BobRBogle/statuses/231585398239920129</t>
  </si>
  <si>
    <t>{"urls":[],"hashtags":[{"text":"yearofulysses","indices":[0,14]},{"text":"Aeolus","indices":[48,55]}],"user_mentions":[]}</t>
  </si>
  <si>
    <t>231585328614481921 </t>
  </si>
  <si>
    <t>#yearofulysses terms, I think abt the ever-morphing implied narra2r (ImpNar) who is imposed between we-the-readers &amp;amp; #JamesJoyce. +</t>
  </si>
  <si>
    <t>Sat, 04 Aug 2012 03:00:19 +0000</t>
  </si>
  <si>
    <t>http://twitter.com/BobRBogle/statuses/231585328614481921</t>
  </si>
  <si>
    <t>{"urls":[],"hashtags":[{"text":"yearofulysses","indices":[0,14]},{"text":"JamesJoyce","indices":[121,132]}],"user_mentions":[]}</t>
  </si>
  <si>
    <t>231585267943895040 </t>
  </si>
  <si>
    <t>#yearofulysses globally. Others have spoken @ length abt the Arranger who controls the novel's seemingly vol@ile style. In rhe2rical +</t>
  </si>
  <si>
    <t>Sat, 04 Aug 2012 03:00:05 +0000</t>
  </si>
  <si>
    <t>http://twitter.com/BobRBogle/statuses/231585267943895040</t>
  </si>
  <si>
    <t>231585185106362368 </t>
  </si>
  <si>
    <t>#yearofulysses I'm sorry I had 2 miss the #LotusEaters ch@. U went over some of the m@erial I wanted 2 2uch on. (1) 1st, #Ulysses +</t>
  </si>
  <si>
    <t>Sat, 04 Aug 2012 02:59:45 +0000</t>
  </si>
  <si>
    <t>http://twitter.com/BobRBogle/statuses/231585185106362368</t>
  </si>
  <si>
    <t>{"urls":[],"hashtags":[{"text":"yearofulysses","indices":[0,14]},{"text":"LotusEaters","indices":[42,54]},{"text":"Ulysses","indices":[121,129]}],"user_mentions":[]}</t>
  </si>
  <si>
    <t>231578905520271360 </t>
  </si>
  <si>
    <t>@mchlstvns More tonal than explicit I suppose. #yearofulysses But I do think it is wrong to say the Stephen chapters are more political.</t>
  </si>
  <si>
    <t>Sat, 04 Aug 2012 02:34:48 +0000</t>
  </si>
  <si>
    <t>231466906152996864</t>
  </si>
  <si>
    <t>&amp;lt;a href=&amp;quot;http://twitter.com/download/iphone&amp;quot; rel=&amp;quot;nofollow&amp;quot;&amp;gt;Twitter for iPhone&amp;lt;/a&amp;gt;</t>
  </si>
  <si>
    <t>http://twitter.com/ellisjudd/statuses/231578905520271360</t>
  </si>
  <si>
    <t>{"urls":[],"hashtags":[{"text":"yearofulysses","indices":[47,61]}],"user_mentions":[{"id":242180541,"name":"mchlstvns","indices":[0,10],"screen_name":"mchlstvns","id_str":"242180541"}]}</t>
  </si>
  <si>
    <t>231578622115328000 </t>
  </si>
  <si>
    <t>@mchlstvns "old Tweedy's regiment", postoffice, school curriculum (Nestor callback); this is subtle stuff, but all on 1 page #yearofulysses</t>
  </si>
  <si>
    <t>Sat, 04 Aug 2012 02:33:40 +0000</t>
  </si>
  <si>
    <t>http://twitter.com/ellisjudd/statuses/231578622115328000</t>
  </si>
  <si>
    <t>{"urls":[],"hashtags":[{"text":"yearofulysses","indices":[125,139]}],"user_mentions":[{"id":242180541,"name":"mchlstvns","indices":[0,10],"screen_name":"mchlstvns","id_str":"242180541"}]}</t>
  </si>
  <si>
    <t>231578095134580736 </t>
  </si>
  <si>
    <t>@mchlstvns Sorry: was out and couldn't respond at the time. But: church and state stuff is political (2 masters) #yearofulysses (cont.)</t>
  </si>
  <si>
    <t>Sat, 04 Aug 2012 02:31:35 +0000</t>
  </si>
  <si>
    <t>http://twitter.com/ellisjudd/statuses/231578095134580736</t>
  </si>
  <si>
    <t>{"urls":[],"hashtags":[{"text":"yearofulysses","indices":[113,127]}],"user_mentions":[{"id":242180541,"name":"mchlstvns","indices":[0,10],"screen_name":"mchlstvns","id_str":"242180541"}]}</t>
  </si>
  <si>
    <t>231534463887216641 </t>
  </si>
  <si>
    <t>Fri, 03 Aug 2012 23:38:12 +0000</t>
  </si>
  <si>
    <t>http://twitter.com/jenterysayers/statuses/231534463887216641</t>
  </si>
  <si>
    <t>231494799683899392 </t>
  </si>
  <si>
    <t>@jrparks321 @mchlstvns I like that #yearofulysses</t>
  </si>
  <si>
    <t>Fri, 03 Aug 2012 21:00:35 +0000</t>
  </si>
  <si>
    <t>231493246474395648</t>
  </si>
  <si>
    <t>http://twitter.com/AllStevie/statuses/231494799683899392</t>
  </si>
  <si>
    <t>{"urls":[],"hashtags":[{"text":"yearofulysses","indices":[35,49]}],"user_mentions":[{"id":86836223,"name":"Jason Parks","indices":[0,11],"screen_name":"jrparks321","id_str":"86836223"},{"id":242180541,"name":"mchlstvns","indices":[12,22],"screen_name":"mchlstvns","id_str":"242180541"}]}</t>
  </si>
  <si>
    <t>231490036296720384 </t>
  </si>
  <si>
    <t>@mchlstvns @jrparks321 Maybe it's that her image of him is so incomplete? #yearofulysses</t>
  </si>
  <si>
    <t>Fri, 03 Aug 2012 20:41:40 +0000</t>
  </si>
  <si>
    <t>http://twitter.com/AllStevie/statuses/231490036296720384</t>
  </si>
  <si>
    <t>{"urls":[],"hashtags":[{"text":"yearofulysses","indices":[74,88]}],"user_mentions":[{"id":242180541,"name":"mchlstvns","indices":[0,10],"screen_name":"mchlstvns","id_str":"242180541"},{"id":86836223,"name":"Jason Parks","indices":[11,22],"screen_name":"jrparks321","id_str":"86836223"}]}</t>
  </si>
  <si>
    <t>231485945705291777 </t>
  </si>
  <si>
    <t>Fri, 03 Aug 2012 20:25:24 +0000</t>
  </si>
  <si>
    <t>http://twitter.com/mvp1922/statuses/231485945705291777</t>
  </si>
  <si>
    <t>231481484417052672 </t>
  </si>
  <si>
    <t>@jrparks321 I like the idea of Bloom as flower--a heliotrope: ie. Bloom is a 'son/sun' oriented flower. #yearofulysses</t>
  </si>
  <si>
    <t>Fri, 03 Aug 2012 20:07:41 +0000</t>
  </si>
  <si>
    <t>231479216808546304</t>
  </si>
  <si>
    <t>http://twitter.com/mchlstvns/statuses/231481484417052672</t>
  </si>
  <si>
    <t>{"urls":[],"hashtags":[{"text":"yearofulysses","indices":[104,118]}],"user_mentions":[{"id":86836223,"name":"Jason Parks","indices":[0,11],"screen_name":"jrparks321","id_str":"86836223"}]}</t>
  </si>
  <si>
    <t>231481229151703040 </t>
  </si>
  <si>
    <t>Up next at #yearofulysses is a video by @UlyssesSeen (Robert Berry) due out Aug.10. @mvp1922. Next twitterchat, Aug.24</t>
  </si>
  <si>
    <t>Fri, 03 Aug 2012 20:06:40 +0000</t>
  </si>
  <si>
    <t>http://twitter.com/mchlstvns/statuses/231481229151703040</t>
  </si>
  <si>
    <t>{"urls":[],"hashtags":[{"text":"yearofulysses","indices":[11,25]}],"user_mentions":[{"id":39742774,"name":"robert berry","indices":[40,52],"screen_name":"UlyssesSeen","id_str":"39742774"},{"id":591539889,"name":"Modernist Versions","indices":[84,92],"screen_name":"mvp1922","id_str":"591539889"}]}</t>
  </si>
  <si>
    <t>231481008153837568 </t>
  </si>
  <si>
    <t>@mchlstv Thanks! #yearofulysses</t>
  </si>
  <si>
    <t>Fri, 03 Aug 2012 20:05:47 +0000</t>
  </si>
  <si>
    <t>http://twitter.com/jrparks321/statuses/231481008153837568</t>
  </si>
  <si>
    <t>231480349622939648 </t>
  </si>
  <si>
    <t>@mvp1922 @mchlstvns Thank you #yearofulysses. Sorry I arrived so late!</t>
  </si>
  <si>
    <t>Fri, 03 Aug 2012 20:03:10 +0000</t>
  </si>
  <si>
    <t>231480021099876352</t>
  </si>
  <si>
    <t>http://twitter.com/cthomasmurphy/statuses/231480349622939648</t>
  </si>
  <si>
    <t>{"urls":[],"hashtags":[{"text":"yearofulysses","indices":[30,44]}],"user_mentions":[{"id":591539889,"name":"Modernist Versions","indices":[0,8],"screen_name":"mvp1922","id_str":"591539889"},{"id":242180541,"name":"mchlstvns","indices":[9,19],"screen_name":"mchlstvns","id_str":"242180541"}]}</t>
  </si>
  <si>
    <t>231480162234015744 </t>
  </si>
  <si>
    <t>And thks to @jrparks321 @eetempleton @ellisjudd and @GhostProf for your contributions! #yearofulysses</t>
  </si>
  <si>
    <t>Fri, 03 Aug 2012 20:02:26 +0000</t>
  </si>
  <si>
    <t>http://twitter.com/mvp1922/statuses/231480162234015744</t>
  </si>
  <si>
    <t>{"urls":[],"hashtags":[{"text":"yearofulysses","indices":[87,101]}],"user_mentions":[{"id":86836223,"name":"Jason Parks","indices":[12,23],"screen_name":"jrparks321","id_str":"86836223"},{"id":56281801,"name":"Erin Templeton","indices":[24,36],"screen_name":"eetempleton","id_str":"56281801"},{"id":234403619,"name":"Judd Staley","indices":[37,47],"screen_name":"ellisjudd","id_str":"234403619"},{"id":213863609,"name":"Stephen Ross","indices":[52,62],"screen_name":"GhostProf","id_str":"213863609"}]}</t>
  </si>
  <si>
    <t>231480021099876352 </t>
  </si>
  <si>
    <t>We're at the end of today's #yearofulysses chat. Thanks @mchlstvns for moderating!</t>
  </si>
  <si>
    <t>Fri, 03 Aug 2012 20:01:52 +0000</t>
  </si>
  <si>
    <t>http://twitter.com/mvp1922/statuses/231480021099876352</t>
  </si>
  <si>
    <t>{"urls":[],"hashtags":[{"text":"yearofulysses","indices":[28,42]}],"user_mentions":[{"id":242180541,"name":"mchlstvns","indices":[56,66],"screen_name":"mchlstvns","id_str":"242180541"}]}</t>
  </si>
  <si>
    <t>231479673715048449 </t>
  </si>
  <si>
    <t>@jrparks321 LB does walk "soberly" down sir rogerson's quay. #yearofulysses</t>
  </si>
  <si>
    <t>Fri, 03 Aug 2012 20:00:29 +0000</t>
  </si>
  <si>
    <t>http://twitter.com/mchlstvns/statuses/231479673715048449</t>
  </si>
  <si>
    <t>{"urls":[],"hashtags":[{"text":"yearofulysses","indices":[61,75]}],"user_mentions":[{"id":86836223,"name":"Jason Parks","indices":[0,11],"screen_name":"jrparks321","id_str":"86836223"}]}</t>
  </si>
  <si>
    <t>231479557264375808 </t>
  </si>
  <si>
    <t>form (tea, here) in a way dupes/dopes the masses into an ideology of difference from other cultures - foreign but alluring  #yearofulysses</t>
  </si>
  <si>
    <t>Fri, 03 Aug 2012 20:00:01 +0000</t>
  </si>
  <si>
    <t>http://twitter.com/cthomasmurphy/statuses/231479557264375808</t>
  </si>
  <si>
    <t>231479273796558849 </t>
  </si>
  <si>
    <t>@jrparks321 Genuinely befuddled by the floods. Could be calls for rejuvenation/recycling a la old testament? #yearofulysses</t>
  </si>
  <si>
    <t>Fri, 03 Aug 2012 19:58:54 +0000</t>
  </si>
  <si>
    <t>231478625692696577</t>
  </si>
  <si>
    <t>http://twitter.com/mchlstvns/statuses/231479273796558849</t>
  </si>
  <si>
    <t>{"urls":[],"hashtags":[{"text":"yearofulysses","indices":[109,123]}],"user_mentions":[{"id":86836223,"name":"Jason Parks","indices":[0,11],"screen_name":"jrparks321","id_str":"86836223"}]}</t>
  </si>
  <si>
    <t>231479216808546304 </t>
  </si>
  <si>
    <t>@mchlstvns To connect our questions (floods and movement) Maybe LB is some kind of fish in this chapter.  #yearofulysses</t>
  </si>
  <si>
    <t>Fri, 03 Aug 2012 19:58:40 +0000</t>
  </si>
  <si>
    <t>231478378316836864</t>
  </si>
  <si>
    <t>http://twitter.com/jrparks321/statuses/231479216808546304</t>
  </si>
  <si>
    <t>{"urls":[],"hashtags":[{"text":"yearofulysses","indices":[106,120]}],"user_mentions":[{"id":242180541,"name":"mchlstvns","indices":[0,10],"screen_name":"mchlstvns","id_str":"242180541"}]}</t>
  </si>
  <si>
    <t>231478965494226946 </t>
  </si>
  <si>
    <t>@mchlstvns Good question. I was shocked by all the ground covered in the map you provided! #yearofulysses</t>
  </si>
  <si>
    <t>Fri, 03 Aug 2012 19:57:40 +0000</t>
  </si>
  <si>
    <t>http://twitter.com/jrparks321/statuses/231478965494226946</t>
  </si>
  <si>
    <t>{"urls":[],"hashtags":[{"text":"yearofulysses","indices":[91,105]}],"user_mentions":[{"id":242180541,"name":"mchlstvns","indices":[0,10],"screen_name":"mchlstvns","id_str":"242180541"}]}</t>
  </si>
  <si>
    <t>231478844492750849 </t>
  </si>
  <si>
    <t>@mchlstvns In a sense -- the commercialization of the exotic, simultaneously foreign but presented in a familiar (cont). #yearofulysses</t>
  </si>
  <si>
    <t>Fri, 03 Aug 2012 19:57:11 +0000</t>
  </si>
  <si>
    <t>231476752290041856</t>
  </si>
  <si>
    <t>http://twitter.com/cthomasmurphy/statuses/231478844492750849</t>
  </si>
  <si>
    <t>{"urls":[],"hashtags":[{"text":"yearofulysses","indices":[121,135]}],"user_mentions":[{"id":242180541,"name":"mchlstvns","indices":[0,10],"screen_name":"mchlstvns","id_str":"242180541"}]}</t>
  </si>
  <si>
    <t>231478805825462274 </t>
  </si>
  <si>
    <t>@cthomasmurphy Very welcome nevertheless. I was wondering how imperialism (flow of global capital) fit in as an addiction #yearofulysses</t>
  </si>
  <si>
    <t>Fri, 03 Aug 2012 19:57:02 +0000</t>
  </si>
  <si>
    <t>231477778275516416</t>
  </si>
  <si>
    <t>http://twitter.com/mchlstvns/statuses/231478805825462274</t>
  </si>
  <si>
    <t>{"urls":[],"hashtags":[{"text":"yearofulysses","indices":[122,136]}],"user_mentions":[{"id":300661777,"name":"c.thomas murphy","indices":[0,14],"screen_name":"cthomasmurphy","id_str":"300661777"}]}</t>
  </si>
  <si>
    <t>231478625692696577 </t>
  </si>
  <si>
    <t>@mchlstvns Any thoughts on all the floods and baths in this chapter? I'm guessing it's just the Odyssey, sea voyage. #yearofulysses</t>
  </si>
  <si>
    <t>Fri, 03 Aug 2012 19:56:19 +0000</t>
  </si>
  <si>
    <t>http://twitter.com/jrparks321/statuses/231478625692696577</t>
  </si>
  <si>
    <t>{"urls":[],"hashtags":[{"text":"yearofulysses","indices":[117,131]}],"user_mentions":[{"id":242180541,"name":"mchlstvns","indices":[0,10],"screen_name":"mchlstvns","id_str":"242180541"}]}</t>
  </si>
  <si>
    <t>231478378316836864 </t>
  </si>
  <si>
    <t>In a chapter about inertia and impotence, why is LB so mobile? He covers about as much space here as Lestrygonians #yearofulysses</t>
  </si>
  <si>
    <t>Fri, 03 Aug 2012 19:55:20 +0000</t>
  </si>
  <si>
    <t>http://twitter.com/mchlstvns/statuses/231478378316836864</t>
  </si>
  <si>
    <t>231477778275516416 </t>
  </si>
  <si>
    <t>Sorry I am late. #yearofulysses @mchlstvns  Could you elaborate on your thinking re: narcotics and empire and how it relates to LE</t>
  </si>
  <si>
    <t>Fri, 03 Aug 2012 19:52:57 +0000</t>
  </si>
  <si>
    <t>http://twitter.com/cthomasmurphy/statuses/231477778275516416</t>
  </si>
  <si>
    <t>{"urls":[],"hashtags":[{"text":"yearofulysses","indices":[17,31]}],"user_mentions":[{"id":242180541,"name":"mchlstvns","indices":[32,42],"screen_name":"mchlstvns","id_str":"242180541"}]}</t>
  </si>
  <si>
    <t>231477321117356032 </t>
  </si>
  <si>
    <t>@jrparks321 @mchlstvns I think Joyce would have difficulty if Bono designed the city #yearofulysses #Wherethestreetshavenonames</t>
  </si>
  <si>
    <t>Fri, 03 Aug 2012 19:51:08 +0000</t>
  </si>
  <si>
    <t>231476891742244865</t>
  </si>
  <si>
    <t>http://twitter.com/cthomasmurphy/statuses/231477321117356032</t>
  </si>
  <si>
    <t>{"urls":[],"hashtags":[{"text":"yearofulysses","indices":[85,99]},{"text":"Wherethestreetshavenonames","indices":[100,127]}],"user_mentions":[{"id":86836223,"name":"Jason Parks","indices":[0,11],"screen_name":"jrparks321","id_str":"86836223"},{"id":242180541,"name":"mchlstvns","indices":[12,22],"screen_name":"mchlstvns","id_str":"242180541"}]}</t>
  </si>
  <si>
    <t>231476891742244865 </t>
  </si>
  <si>
    <t>@mchlstvns Seems very significant to me. Buildings can be demolished, people move away, but streets tend to keep their names. #yearofulysses</t>
  </si>
  <si>
    <t>Fri, 03 Aug 2012 19:49:26 +0000</t>
  </si>
  <si>
    <t>231476200084750336</t>
  </si>
  <si>
    <t>http://twitter.com/jrparks321/statuses/231476891742244865</t>
  </si>
  <si>
    <t>{"urls":[],"hashtags":[{"text":"yearofulysses","indices":[126,140]}],"user_mentions":[{"id":242180541,"name":"mchlstvns","indices":[0,10],"screen_name":"mchlstvns","id_str":"242180541"}]}</t>
  </si>
  <si>
    <t>231476752290041856 </t>
  </si>
  <si>
    <t>10 mins left in #yearofulysses chat. Any final concerns to bring up? Freeforall, go.</t>
  </si>
  <si>
    <t>Fri, 03 Aug 2012 19:48:53 +0000</t>
  </si>
  <si>
    <t>http://twitter.com/mchlstvns/statuses/231476752290041856</t>
  </si>
  <si>
    <t>{"urls":[],"hashtags":[{"text":"yearofulysses","indices":[16,30]}],"user_mentions":[]}</t>
  </si>
  <si>
    <t>231476200084750336 </t>
  </si>
  <si>
    <t>@jrparks321 How much of the naming, rather than describing, has to do with Joyce's exile? Joyce writing by way of maps? #yearofulysses</t>
  </si>
  <si>
    <t>Fri, 03 Aug 2012 19:46:41 +0000</t>
  </si>
  <si>
    <t>231475506518835200</t>
  </si>
  <si>
    <t>http://twitter.com/mchlstvns/statuses/231476200084750336</t>
  </si>
  <si>
    <t>{"urls":[],"hashtags":[{"text":"yearofulysses","indices":[120,134]}],"user_mentions":[{"id":86836223,"name":"Jason Parks","indices":[0,11],"screen_name":"jrparks321","id_str":"86836223"}]}</t>
  </si>
  <si>
    <t>231475405666791424 </t>
  </si>
  <si>
    <t>Also, re M'Coy: what makes Bloom turn "his eyes with unhasty friendliness"? That he knows M'Coy's touts from gossip? #yearofulysses</t>
  </si>
  <si>
    <t>Fri, 03 Aug 2012 19:43:31 +0000</t>
  </si>
  <si>
    <t>http://twitter.com/mchlstvns/statuses/231475405666791424</t>
  </si>
  <si>
    <t>231474884977520640 </t>
  </si>
  <si>
    <t>@jrparks321 I found, when first reading, that it was difficult to know where Bloom was. #yearofulysses</t>
  </si>
  <si>
    <t>Fri, 03 Aug 2012 19:41:27 +0000</t>
  </si>
  <si>
    <t>http://twitter.com/mchlstvns/statuses/231474884977520640</t>
  </si>
  <si>
    <t>{"urls":[],"hashtags":[{"text":"yearofulysses","indices":[88,102]}],"user_mentions":[{"id":86836223,"name":"Jason Parks","indices":[0,11],"screen_name":"jrparks321","id_str":"86836223"}]}</t>
  </si>
  <si>
    <t>231474552327241729 </t>
  </si>
  <si>
    <t>@jrparks321 Back2streets: Do you find the list of toponyms confusing at times, despite their accuracy? #yearofulysses</t>
  </si>
  <si>
    <t>Fri, 03 Aug 2012 19:40:08 +0000</t>
  </si>
  <si>
    <t>231472624071479296</t>
  </si>
  <si>
    <t>http://twitter.com/mchlstvns/statuses/231474552327241729</t>
  </si>
  <si>
    <t>{"urls":[],"hashtags":[{"text":"yearofulysses","indices":[103,117]}],"user_mentions":[{"id":86836223,"name":"Jason Parks","indices":[0,11],"screen_name":"jrparks321","id_str":"86836223"}]}</t>
  </si>
  <si>
    <t>231473848112005120 </t>
  </si>
  <si>
    <t>@jrparks321 And to LB generally. That's what, the third oriental reverie? (And tea is caffeine, no?) #yearofulysses</t>
  </si>
  <si>
    <t>Fri, 03 Aug 2012 19:37:20 +0000</t>
  </si>
  <si>
    <t>http://twitter.com/mchlstvns/statuses/231473848112005120</t>
  </si>
  <si>
    <t>{"urls":[],"hashtags":[{"text":"yearofulysses","indices":[101,115]}],"user_mentions":[{"id":86836223,"name":"Jason Parks","indices":[0,11],"screen_name":"jrparks321","id_str":"86836223"}]}</t>
  </si>
  <si>
    <t>231473093669953536 </t>
  </si>
  <si>
    <t>RT @jrparks321: I don't know if Tea qualifies as narcotics, but Tea and the Far East certainly seem central to LE. #yearofulysses</t>
  </si>
  <si>
    <t>Fri, 03 Aug 2012 19:34:20 +0000</t>
  </si>
  <si>
    <t>http://twitter.com/mchlstvns/statuses/231473093669953536</t>
  </si>
  <si>
    <t>{"urls":[],"hashtags":[{"text":"yearofulysses","indices":[115,129]}],"user_mentions":[{"id":86836223,"name":"Jason Parks","indices":[3,14],"screen_name":"jrparks321","id_str":"86836223"}]}</t>
  </si>
  <si>
    <t>231471570164514817 </t>
  </si>
  <si>
    <t>@GhostProf How much of empire is thematically tied to the narcotics and its attendant addictions? #yearofulysses</t>
  </si>
  <si>
    <t>Fri, 03 Aug 2012 19:28:17 +0000</t>
  </si>
  <si>
    <t>231466642708770817</t>
  </si>
  <si>
    <t>http://twitter.com/mchlstvns/statuses/231471570164514817</t>
  </si>
  <si>
    <t>{"urls":[],"hashtags":[{"text":"yearofulysses","indices":[98,112]}],"user_mentions":[{"id":213863609,"name":"Stephen Ross","indices":[0,10],"screen_name":"GhostProf","id_str":"213863609"}]}</t>
  </si>
  <si>
    <t>231471137207484416 </t>
  </si>
  <si>
    <t>@jrparks321 @GhostProf Is Bloom a sort of modern ethnographer? How much does technology mediate his wanderings? #yearofulysses</t>
  </si>
  <si>
    <t>Fri, 03 Aug 2012 19:26:34 +0000</t>
  </si>
  <si>
    <t>http://twitter.com/mchlstvns/statuses/231471137207484416</t>
  </si>
  <si>
    <t>{"urls":[],"hashtags":[{"text":"yearofulysses","indices":[112,126]}],"user_mentions":[{"id":86836223,"name":"Jason Parks","indices":[0,11],"screen_name":"jrparks321","id_str":"86836223"},{"id":213863609,"name":"Stephen Ross","indices":[12,22],"screen_name":"GhostProf","id_str":"213863609"}]}</t>
  </si>
  <si>
    <t>231470497655844865 </t>
  </si>
  <si>
    <t>@jrparks321 @GhostProf I'm inclined to agree. Cinematography wrks formally in 'LE'; very scopophilic chapter: flicker, flick. #yearofulysses</t>
  </si>
  <si>
    <t>Fri, 03 Aug 2012 19:24:01 +0000</t>
  </si>
  <si>
    <t>231470054519226368</t>
  </si>
  <si>
    <t>http://twitter.com/mchlstvns/statuses/231470497655844865</t>
  </si>
  <si>
    <t>{"urls":[],"hashtags":[{"text":"yearofulysses","indices":[126,140]}],"user_mentions":[{"id":86836223,"name":"Jason Parks","indices":[0,11],"screen_name":"jrparks321","id_str":"86836223"},{"id":213863609,"name":"Stephen Ross","indices":[12,22],"screen_name":"GhostProf","id_str":"213863609"}]}</t>
  </si>
  <si>
    <t>231470054519226368 </t>
  </si>
  <si>
    <t>@GhostProf @mchlstvns So LB is sort of a traveling camera or roving eye? #yearofulysses</t>
  </si>
  <si>
    <t>Fri, 03 Aug 2012 19:22:16 +0000</t>
  </si>
  <si>
    <t>http://twitter.com/jrparks321/statuses/231470054519226368</t>
  </si>
  <si>
    <t>{"urls":[],"hashtags":[{"text":"yearofulysses","indices":[73,87]}],"user_mentions":[{"id":213863609,"name":"Stephen Ross","indices":[0,10],"screen_name":"GhostProf","id_str":"213863609"},{"id":242180541,"name":"mchlstvns","indices":[11,21],"screen_name":"mchlstvns","id_str":"242180541"}]}</t>
  </si>
  <si>
    <t>231469937271660544 </t>
  </si>
  <si>
    <t>@jrparks321 Is Bloom presenting an effacing self to these acquaintances to avoid the gossip? or is it more innocent? #yearofulysses</t>
  </si>
  <si>
    <t>Fri, 03 Aug 2012 19:21:48 +0000</t>
  </si>
  <si>
    <t>231466692700684288</t>
  </si>
  <si>
    <t>http://twitter.com/mchlstvns/statuses/231469937271660544</t>
  </si>
  <si>
    <t>{"urls":[],"hashtags":[{"text":"yearofulysses","indices":[117,131]}],"user_mentions":[{"id":86836223,"name":"Jason Parks","indices":[0,11],"screen_name":"jrparks321","id_str":"86836223"}]}</t>
  </si>
  <si>
    <t>231469695520366592 </t>
  </si>
  <si>
    <t>@jrparks321 How much gossip LB tries to avoid here. These characters seem to know a lot about eachother. [+] #yearofulysses</t>
  </si>
  <si>
    <t>Fri, 03 Aug 2012 19:20:50 +0000</t>
  </si>
  <si>
    <t>http://twitter.com/mchlstvns/statuses/231469695520366592</t>
  </si>
  <si>
    <t>231468129044283393 </t>
  </si>
  <si>
    <t>LE has the first bit of Dublin poverty, but it’s pushed to the margins. Anyone want to comment on Ulysses and lower classes #yearofulysses</t>
  </si>
  <si>
    <t>Fri, 03 Aug 2012 19:14:37 +0000</t>
  </si>
  <si>
    <t>http://twitter.com/mchlstvns/statuses/231468129044283393</t>
  </si>
  <si>
    <t>231467882096230400 </t>
  </si>
  <si>
    <t>Little Review: http://t.co/7LW46R6m starts at image 39 #yearofulysses</t>
  </si>
  <si>
    <t>Fri, 03 Aug 2012 19:13:38 +0000</t>
  </si>
  <si>
    <t>http://twitter.com/mchlstvns/statuses/231467882096230400</t>
  </si>
  <si>
    <t>{"urls":[{"expanded_url":"http://dl.lib.brown.edu/repository2/repoman.php?verb=render&amp;id=1298919355671877&amp;view=pageturner&amp;pageno=39","indices":[15,35],"display_url":"dl.lib.brown.edu/repository2/re\u2026","url":"http://t.co/7LW46R6m"}],"hashtags":[{"text":"yearofulysses","indices":[55,69]}],"user_mentions":[]}</t>
  </si>
  <si>
    <t>231467632505802752 </t>
  </si>
  <si>
    <t>@GhostProf go on. #yearofulysses.</t>
  </si>
  <si>
    <t>Fri, 03 Aug 2012 19:12:38 +0000</t>
  </si>
  <si>
    <t>http://twitter.com/mchlstvns/statuses/231467632505802752</t>
  </si>
  <si>
    <t>{"urls":[],"hashtags":[{"text":"yearofulysses","indices":[18,32]}],"user_mentions":[{"id":213863609,"name":"Stephen Ross","indices":[0,10],"screen_name":"GhostProf","id_str":"213863609"}]}</t>
  </si>
  <si>
    <t>231467463617953792 </t>
  </si>
  <si>
    <t>Taking a look at LittleReview edition, much of the flowertropes and glimpses of Dublin's poverty are added to the Shakes&amp;amp;Co. #yearofulysses</t>
  </si>
  <si>
    <t>Fri, 03 Aug 2012 19:11:58 +0000</t>
  </si>
  <si>
    <t>http://twitter.com/mchlstvns/statuses/231467463617953792</t>
  </si>
  <si>
    <t>231467068334149632 </t>
  </si>
  <si>
    <t>@jrparks321 Weird too w/ M'Coy considering how much they have in common: wife in showbusiness, etc. #yearofulysses</t>
  </si>
  <si>
    <t>Fri, 03 Aug 2012 19:10:24 +0000</t>
  </si>
  <si>
    <t>http://twitter.com/mchlstvns/statuses/231467068334149632</t>
  </si>
  <si>
    <t>{"urls":[],"hashtags":[{"text":"yearofulysses","indices":[100,114]}],"user_mentions":[{"id":86836223,"name":"Jason Parks","indices":[0,11],"screen_name":"jrparks321","id_str":"86836223"}]}</t>
  </si>
  <si>
    <t>231466906152996864 </t>
  </si>
  <si>
    <t>Welcome @ellisjudd! Where do you see the politics arising in LE? #yearofulysses</t>
  </si>
  <si>
    <t>Fri, 03 Aug 2012 19:09:45 +0000</t>
  </si>
  <si>
    <t>http://twitter.com/mchlstvns/statuses/231466906152996864</t>
  </si>
  <si>
    <t>{"urls":[],"hashtags":[{"text":"yearofulysses","indices":[65,79]}],"user_mentions":[{"id":234403619,"name":"Judd Staley","indices":[8,18],"screen_name":"ellisjudd","id_str":"234403619"}]}</t>
  </si>
  <si>
    <t>231466795570176001 </t>
  </si>
  <si>
    <t>@mchlstvns I'm not at home so I'm checking in from my phone. Great discussion so far. #yearofulysses</t>
  </si>
  <si>
    <t>Fri, 03 Aug 2012 19:09:19 +0000</t>
  </si>
  <si>
    <t>231465550117761024</t>
  </si>
  <si>
    <t>http://twitter.com/ellisjudd/statuses/231466795570176001</t>
  </si>
  <si>
    <t>{"urls":[],"hashtags":[{"text":"yearofulysses","indices":[86,100]}],"user_mentions":[{"id":242180541,"name":"mchlstvns","indices":[0,10],"screen_name":"mchlstvns","id_str":"242180541"}]}</t>
  </si>
  <si>
    <t>231466692700684288 </t>
  </si>
  <si>
    <t>@mchlstvns I'm thinking of the way LB thinks about Bantam Lyon's shaved moustache. "He does look Balmy. Younger than I am" #yearofulysses</t>
  </si>
  <si>
    <t>Fri, 03 Aug 2012 19:08:54 +0000</t>
  </si>
  <si>
    <t>http://twitter.com/jrparks321/statuses/231466692700684288</t>
  </si>
  <si>
    <t>{"urls":[],"hashtags":[{"text":"yearofulysses","indices":[123,137]}],"user_mentions":[{"id":242180541,"name":"mchlstvns","indices":[0,10],"screen_name":"mchlstvns","id_str":"242180541"}]}</t>
  </si>
  <si>
    <t>231466642708770817 </t>
  </si>
  <si>
    <t>@mchlstvns #yearofulysses Or could the wanderings just show the extent to which Dublin has become a fever-dream/nightmare of empire?</t>
  </si>
  <si>
    <t>Fri, 03 Aug 2012 19:08:42 +0000</t>
  </si>
  <si>
    <t>231466255935217665</t>
  </si>
  <si>
    <t>http://twitter.com/GhostProf/statuses/231466642708770817</t>
  </si>
  <si>
    <t>231466270355251200 </t>
  </si>
  <si>
    <t>@mchlstvns Some of his observations of others certainly come across as criticisms inspired by insecurity. {+} #yearofulysses</t>
  </si>
  <si>
    <t>Fri, 03 Aug 2012 19:07:13 +0000</t>
  </si>
  <si>
    <t>231465126434332673</t>
  </si>
  <si>
    <t>http://twitter.com/jrparks321/statuses/231466270355251200</t>
  </si>
  <si>
    <t>{"urls":[],"hashtags":[{"text":"yearofulysses","indices":[110,124]}],"user_mentions":[{"id":242180541,"name":"mchlstvns","indices":[0,10],"screen_name":"mchlstvns","id_str":"242180541"}]}</t>
  </si>
  <si>
    <t>231466255935217665 </t>
  </si>
  <si>
    <t>#yearofulysses Enda Duffy see's Bloom's wanderings as minute forms of everyday resistance to colonial power formations. Work for 'LE'?</t>
  </si>
  <si>
    <t>Fri, 03 Aug 2012 19:07:10 +0000</t>
  </si>
  <si>
    <t>http://twitter.com/mchlstvns/statuses/231466255935217665</t>
  </si>
  <si>
    <t>231465550117761024 </t>
  </si>
  <si>
    <t>No that we're entering the 2nd hour, might we ask if LB's chapters are less (overtly) political than SDs? #yearofulysses</t>
  </si>
  <si>
    <t>Fri, 03 Aug 2012 19:04:22 +0000</t>
  </si>
  <si>
    <t>http://twitter.com/mchlstvns/statuses/231465550117761024</t>
  </si>
  <si>
    <t>231465126434332673 </t>
  </si>
  <si>
    <t>@jrparks321 I wonder how much of LB's isolation is his 'jewishness' and how much is deliberate. #yearofulysses.</t>
  </si>
  <si>
    <t>Fri, 03 Aug 2012 19:02:41 +0000</t>
  </si>
  <si>
    <t>231464731997773824</t>
  </si>
  <si>
    <t>http://twitter.com/mchlstvns/statuses/231465126434332673</t>
  </si>
  <si>
    <t>{"urls":[],"hashtags":[{"text":"yearofulysses","indices":[96,110]}],"user_mentions":[{"id":86836223,"name":"Jason Parks","indices":[0,11],"screen_name":"jrparks321","id_str":"86836223"}]}</t>
  </si>
  <si>
    <t>231465061464563712 </t>
  </si>
  <si>
    <t>@mchlstvns Also makes me think of how Wandering Rocks opens with Church. How does this initial location set up the chapter? #yearofulysses</t>
  </si>
  <si>
    <t>Fri, 03 Aug 2012 19:02:25 +0000</t>
  </si>
  <si>
    <t>231464580256239617</t>
  </si>
  <si>
    <t>http://twitter.com/jrparks321/statuses/231465061464563712</t>
  </si>
  <si>
    <t>{"urls":[],"hashtags":[{"text":"yearofulysses","indices":[124,138]}],"user_mentions":[{"id":242180541,"name":"mchlstvns","indices":[0,10],"screen_name":"mchlstvns","id_str":"242180541"}]}</t>
  </si>
  <si>
    <t>231464920816951296 </t>
  </si>
  <si>
    <t>RT @jrparks321 Do you think LB's voyeurism in LE is partially boredom w/ ppl around LB? #yearofulysses</t>
  </si>
  <si>
    <t>Fri, 03 Aug 2012 19:01:52 +0000</t>
  </si>
  <si>
    <t>http://twitter.com/mchlstvns/statuses/231464920816951296</t>
  </si>
  <si>
    <t>{"urls":[],"hashtags":[{"text":"yearofulysses","indices":[88,102]}],"user_mentions":[{"id":86836223,"name":"Jason Parks","indices":[3,14],"screen_name":"jrparks321","id_str":"86836223"}]}</t>
  </si>
  <si>
    <t>231464580256239617 </t>
  </si>
  <si>
    <t>Interesting that the trading docks are on SIR john rogerson's quay #yearofulysses</t>
  </si>
  <si>
    <t>Fri, 03 Aug 2012 19:00:30 +0000</t>
  </si>
  <si>
    <t>http://twitter.com/mchlstvns/statuses/231464580256239617</t>
  </si>
  <si>
    <t>231464483506245633 </t>
  </si>
  <si>
    <t>Esp. in the colonial context, the streetnames seem to reveal a lot about the power relations in Dublin. [+] #yearofulysses</t>
  </si>
  <si>
    <t>Fri, 03 Aug 2012 19:00:07 +0000</t>
  </si>
  <si>
    <t>http://twitter.com/mchlstvns/statuses/231464483506245633</t>
  </si>
  <si>
    <t>231464082992156672 </t>
  </si>
  <si>
    <t>#yearofulysses Whenever I teach autobiography essays, I make students list all of the street names before they begin writing.</t>
  </si>
  <si>
    <t>Fri, 03 Aug 2012 18:58:32 +0000</t>
  </si>
  <si>
    <t>http://twitter.com/jrparks321/statuses/231464082992156672</t>
  </si>
  <si>
    <t>231463570884407296 </t>
  </si>
  <si>
    <t>@mchlstvns For me, it's dialogue, street names (I see a huge significance in street names), and advertisements #yearofulysses</t>
  </si>
  <si>
    <t>Fri, 03 Aug 2012 18:56:30 +0000</t>
  </si>
  <si>
    <t>231462843059412992</t>
  </si>
  <si>
    <t>http://twitter.com/jrparks321/statuses/231463570884407296</t>
  </si>
  <si>
    <t>231463560646111232 </t>
  </si>
  <si>
    <t>@jrparks321 Me too. Strange the amount of criticism that focuses on LB's openness&amp;amp;empathy to urban interactions. #yearofulysses</t>
  </si>
  <si>
    <t>Fri, 03 Aug 2012 18:56:27 +0000</t>
  </si>
  <si>
    <t>231462866027433984</t>
  </si>
  <si>
    <t>http://twitter.com/mchlstvns/statuses/231463560646111232</t>
  </si>
  <si>
    <t>231462866027433984 </t>
  </si>
  <si>
    <t>@mchlstvns I definitely sense LB's impatience with these ubiquitous figures.
#yearofulysses</t>
  </si>
  <si>
    <t>Fri, 03 Aug 2012 18:53:42 +0000</t>
  </si>
  <si>
    <t>231461870349983744</t>
  </si>
  <si>
    <t>http://twitter.com/jrparks321/statuses/231462866027433984</t>
  </si>
  <si>
    <t>{"urls":[],"hashtags":[{"text":"yearofulysses","indices":[77,91]}],"user_mentions":[{"id":242180541,"name":"mchlstvns","indices":[0,10],"screen_name":"mchlstvns","id_str":"242180541"}]}</t>
  </si>
  <si>
    <t>231462843059412992 </t>
  </si>
  <si>
    <t>@jrparks321 What aspects/techniques contribute to this historical, or geographical, verisimilitude? #yearofulysses</t>
  </si>
  <si>
    <t>Fri, 03 Aug 2012 18:53:36 +0000</t>
  </si>
  <si>
    <t>http://twitter.com/mchlstvns/statuses/231462843059412992</t>
  </si>
  <si>
    <t>231462559503503361 </t>
  </si>
  <si>
    <t>#yearofulysses @jrparks321 might be interesting to talk for a mmnt about how Dublin's represented, since LE'ss the first wandering episode.</t>
  </si>
  <si>
    <t>Fri, 03 Aug 2012 18:52:29 +0000</t>
  </si>
  <si>
    <t>http://twitter.com/mchlstvns/statuses/231462559503503361</t>
  </si>
  <si>
    <t>{"urls":[],"hashtags":[{"text":"yearofulysses","indices":[0,14]}],"user_mentions":[{"id":86836223,"name":"Jason Parks","indices":[15,26],"screen_name":"jrparks321","id_str":"86836223"}]}</t>
  </si>
  <si>
    <t>231461870349983744 </t>
  </si>
  <si>
    <t>Curious if "Dubliners" (re)appearance makes it feel like a (real) community (like simpsons), or makes it feel claustrophobic.
#yearofulysses</t>
  </si>
  <si>
    <t>Fri, 03 Aug 2012 18:49:44 +0000</t>
  </si>
  <si>
    <t>http://twitter.com/mchlstvns/statuses/231461870349983744</t>
  </si>
  <si>
    <t>231460141977972736 </t>
  </si>
  <si>
    <t>@mchlstvns I should say half-believing I'm getting something uniquely Irish out of JJ's work. #yearofulysses</t>
  </si>
  <si>
    <t>Fri, 03 Aug 2012 18:42:52 +0000</t>
  </si>
  <si>
    <t>http://twitter.com/jrparks321/statuses/231460141977972736</t>
  </si>
  <si>
    <t>{"urls":[],"hashtags":[{"text":"yearofulysses","indices":[94,108]}],"user_mentions":[{"id":242180541,"name":"mchlstvns","indices":[0,10],"screen_name":"mchlstvns","id_str":"242180541"}]}</t>
  </si>
  <si>
    <t>231460015465168896 </t>
  </si>
  <si>
    <t>@jrparks321 Good point. I'm wondering what you make, then, of the reappearance of characters from Dubliners in 'LE' #yearofulysses.</t>
  </si>
  <si>
    <t>Fri, 03 Aug 2012 18:42:22 +0000</t>
  </si>
  <si>
    <t>231459594944253953</t>
  </si>
  <si>
    <t>http://twitter.com/mchlstvns/statuses/231460015465168896</t>
  </si>
  <si>
    <t>{"urls":[],"hashtags":[{"text":"yearofulysses","indices":[116,130]}],"user_mentions":[{"id":86836223,"name":"Jason Parks","indices":[0,11],"screen_name":"jrparks321","id_str":"86836223"}]}</t>
  </si>
  <si>
    <t>231459594944253953 </t>
  </si>
  <si>
    <t>@mchlstvns Llosa talks about JJ's Dublin as wholly artistic creation, yet I read JJ believing I'm getting historical Dublin. #yearofulysses</t>
  </si>
  <si>
    <t>Fri, 03 Aug 2012 18:40:42 +0000</t>
  </si>
  <si>
    <t>231458721040044032</t>
  </si>
  <si>
    <t>http://twitter.com/jrparks321/statuses/231459594944253953</t>
  </si>
  <si>
    <t>231459307185651712 </t>
  </si>
  <si>
    <t>#yearofulysses mind if we bring this back to Lotus Eaters: how does the sensuality work in the episode?</t>
  </si>
  <si>
    <t>Fri, 03 Aug 2012 18:39:33 +0000</t>
  </si>
  <si>
    <t>http://twitter.com/mchlstvns/statuses/231459307185651712</t>
  </si>
  <si>
    <t>231458721040044032 </t>
  </si>
  <si>
    <t>@jrparks321 Interesting: got a quick precis? #yearofulysses</t>
  </si>
  <si>
    <t>Fri, 03 Aug 2012 18:37:14 +0000</t>
  </si>
  <si>
    <t>231458301194412033</t>
  </si>
  <si>
    <t>http://twitter.com/mchlstvns/statuses/231458721040044032</t>
  </si>
  <si>
    <t>231458533705658369 </t>
  </si>
  <si>
    <t>#yearofulysses, so LB then is a composite figure of cerebral/sensory, contributes to his everymanness?</t>
  </si>
  <si>
    <t>Fri, 03 Aug 2012 18:36:29 +0000</t>
  </si>
  <si>
    <t>http://twitter.com/mchlstvns/statuses/231458533705658369</t>
  </si>
  <si>
    <t>231458363895070720 </t>
  </si>
  <si>
    <t>@jrparks321 @mchlstvns @GhostProf Right--I'd put Molly in the sensual camp and shift Boylan over to sexual #yearofulysses</t>
  </si>
  <si>
    <t>Fri, 03 Aug 2012 18:35:48 +0000</t>
  </si>
  <si>
    <t>231457733252087808</t>
  </si>
  <si>
    <t>http://twitter.com/eetempleton/statuses/231458363895070720</t>
  </si>
  <si>
    <t>{"urls":[],"hashtags":[{"text":"yearofulysses","indices":[107,121]}],"user_mentions":[{"id":86836223,"name":"Jason Parks","indices":[0,11],"screen_name":"jrparks321","id_str":"86836223"},{"id":242180541,"name":"mchlstvns","indices":[12,22],"screen_name":"mchlstvns","id_str":"242180541"},{"id":213863609,"name":"Stephen Ross","indices":[23,33],"screen_name":"GhostProf","id_str":"213863609"}]}</t>
  </si>
  <si>
    <t>231458301194412033 </t>
  </si>
  <si>
    <t>#yearofulysses Now I'm thinking about Joyce's distance from Dublin when he wrote, particularly Vargas Llosa's essay on Dubliners.</t>
  </si>
  <si>
    <t>Fri, 03 Aug 2012 18:35:33 +0000</t>
  </si>
  <si>
    <t>http://twitter.com/jrparks321/statuses/231458301194412033</t>
  </si>
  <si>
    <t>231458157300445184 </t>
  </si>
  <si>
    <t>@eetempleton @jrparks321 @mchlstvns Do we need to differentiate between sensual and sexual here? Where's Molly? #yearofulysses @janineutell</t>
  </si>
  <si>
    <t>Fri, 03 Aug 2012 18:34:59 +0000</t>
  </si>
  <si>
    <t>231457983618510848</t>
  </si>
  <si>
    <t>http://twitter.com/GhostProf/statuses/231458157300445184</t>
  </si>
  <si>
    <t>{"urls":[],"hashtags":[{"text":"yearofulysses","indices":[112,126]}],"user_mentions":[{"id":56281801,"name":"Erin Templeton","indices":[0,12],"screen_name":"eetempleton","id_str":"56281801"},{"id":86836223,"name":"Jason Parks","indices":[13,24],"screen_name":"jrparks321","id_str":"86836223"},{"id":242180541,"name":"mchlstvns","indices":[25,35],"screen_name":"mchlstvns","id_str":"242180541"},{"id":20779605,"name":"Janine Utell","indices":[127,139],"screen_name":"janineutell","id_str":"20779605"}]}</t>
  </si>
  <si>
    <t>231457983618510848 </t>
  </si>
  <si>
    <t>@jrparks321 @mchlstvns @GhostProf  Not if we use Boylan as the test-case. Unless we shft focus of both entirely to the self #yearofulysses</t>
  </si>
  <si>
    <t>Fri, 03 Aug 2012 18:34:18 +0000</t>
  </si>
  <si>
    <t>231457471942766593</t>
  </si>
  <si>
    <t>http://twitter.com/eetempleton/statuses/231457983618510848</t>
  </si>
  <si>
    <t>{"urls":[],"hashtags":[{"text":"yearofulysses","indices":[124,138]}],"user_mentions":[{"id":86836223,"name":"Jason Parks","indices":[0,11],"screen_name":"jrparks321","id_str":"86836223"},{"id":242180541,"name":"mchlstvns","indices":[12,22],"screen_name":"mchlstvns","id_str":"242180541"},{"id":213863609,"name":"Stephen Ross","indices":[23,33],"screen_name":"GhostProf","id_str":"213863609"}]}</t>
  </si>
  <si>
    <t>231457733252087808 </t>
  </si>
  <si>
    <t>#yearofulysses @eetempleton @mchlstvns @GhostProf So, sensual experience is no guarantee of wisdom/understanding?</t>
  </si>
  <si>
    <t>Fri, 03 Aug 2012 18:33:18 +0000</t>
  </si>
  <si>
    <t>http://twitter.com/jrparks321/statuses/231457733252087808</t>
  </si>
  <si>
    <t>{"urls":[],"hashtags":[{"text":"yearofulysses","indices":[0,14]}],"user_mentions":[{"id":56281801,"name":"Erin Templeton","indices":[15,27],"screen_name":"eetempleton","id_str":"56281801"},{"id":242180541,"name":"mchlstvns","indices":[28,38],"screen_name":"mchlstvns","id_str":"242180541"},{"id":213863609,"name":"Stephen Ross","indices":[39,49],"screen_name":"GhostProf","id_str":"213863609"}]}</t>
  </si>
  <si>
    <t>231456707535044609 </t>
  </si>
  <si>
    <t>@mchlstvns @GhostProf @jrparks321 To grossly oversimplify, he's all body, no brains--sensual vs sensory #yearofulysses</t>
  </si>
  <si>
    <t>Fri, 03 Aug 2012 18:29:13 +0000</t>
  </si>
  <si>
    <t>231456471127322624</t>
  </si>
  <si>
    <t>http://twitter.com/eetempleton/statuses/231456707535044609</t>
  </si>
  <si>
    <t>{"urls":[],"hashtags":[{"text":"yearofulysses","indices":[104,118]}],"user_mentions":[{"id":242180541,"name":"mchlstvns","indices":[0,10],"screen_name":"mchlstvns","id_str":"242180541"},{"id":213863609,"name":"Stephen Ross","indices":[11,21],"screen_name":"GhostProf","id_str":"213863609"},{"id":86836223,"name":"Jason Parks","indices":[22,33],"screen_name":"jrparks321","id_str":"86836223"}]}</t>
  </si>
  <si>
    <t>231456471127322624 </t>
  </si>
  <si>
    <t>@eetempleton @GhostProf @jrparks321 How does Boylan complicate it? I'd like to hear more. #yearofulysses</t>
  </si>
  <si>
    <t>Fri, 03 Aug 2012 18:28:17 +0000</t>
  </si>
  <si>
    <t>231455805445115906</t>
  </si>
  <si>
    <t>http://twitter.com/mchlstvns/statuses/231456471127322624</t>
  </si>
  <si>
    <t>{"urls":[],"hashtags":[{"text":"yearofulysses","indices":[90,104]}],"user_mentions":[{"id":56281801,"name":"Erin Templeton","indices":[0,12],"screen_name":"eetempleton","id_str":"56281801"},{"id":213863609,"name":"Stephen Ross","indices":[13,23],"screen_name":"GhostProf","id_str":"213863609"},{"id":86836223,"name":"Jason Parks","indices":[24,35],"screen_name":"jrparks321","id_str":"86836223"}]}</t>
  </si>
  <si>
    <t>231455906179727360 </t>
  </si>
  <si>
    <t>@mchlstvns @GhostProf @jrparks321 And Molly #yearofulysses</t>
  </si>
  <si>
    <t>Fri, 03 Aug 2012 18:26:02 +0000</t>
  </si>
  <si>
    <t>231454748048494592</t>
  </si>
  <si>
    <t>http://twitter.com/eetempleton/statuses/231455906179727360</t>
  </si>
  <si>
    <t>{"urls":[],"hashtags":[{"text":"yearofulysses","indices":[44,58]}],"user_mentions":[{"id":242180541,"name":"mchlstvns","indices":[0,10],"screen_name":"mchlstvns","id_str":"242180541"},{"id":213863609,"name":"Stephen Ross","indices":[11,21],"screen_name":"GhostProf","id_str":"213863609"},{"id":86836223,"name":"Jason Parks","indices":[22,33],"screen_name":"jrparks321","id_str":"86836223"}]}</t>
  </si>
  <si>
    <t>231455805445115906 </t>
  </si>
  <si>
    <t>@mchlstvns @GhostProf @jrparks321 I've always thought so--hence the LB SD duality, which gets further complicated w/ Boylan #yearofulysses</t>
  </si>
  <si>
    <t>Fri, 03 Aug 2012 18:25:38 +0000</t>
  </si>
  <si>
    <t>http://twitter.com/eetempleton/statuses/231455805445115906</t>
  </si>
  <si>
    <t>{"urls":[],"hashtags":[{"text":"yearofulysses","indices":[124,138]}],"user_mentions":[{"id":242180541,"name":"mchlstvns","indices":[0,10],"screen_name":"mchlstvns","id_str":"242180541"},{"id":213863609,"name":"Stephen Ross","indices":[11,21],"screen_name":"GhostProf","id_str":"213863609"},{"id":86836223,"name":"Jason Parks","indices":[22,33],"screen_name":"jrparks321","id_str":"86836223"}]}</t>
  </si>
  <si>
    <t>231455606408638464 </t>
  </si>
  <si>
    <t>@mchlstvns @jrparks321 Isn't the lesson of the Odyssey that Odysseus has to learn wisdom where he's already "smart"? #yearofulysses</t>
  </si>
  <si>
    <t>Fri, 03 Aug 2012 18:24:51 +0000</t>
  </si>
  <si>
    <t>http://twitter.com/GhostProf/statuses/231455606408638464</t>
  </si>
  <si>
    <t>{"urls":[],"hashtags":[{"text":"yearofulysses","indices":[117,131]}],"user_mentions":[{"id":242180541,"name":"mchlstvns","indices":[0,10],"screen_name":"mchlstvns","id_str":"242180541"},{"id":86836223,"name":"Jason Parks","indices":[11,22],"screen_name":"jrparks321","id_str":"86836223"}]}</t>
  </si>
  <si>
    <t>231454748048494592 </t>
  </si>
  <si>
    <t>@GhostProf @jrparks321 But does Ulysses enforce a clear distinction b/w cerebral &amp;amp; sensory? #yearofulysses</t>
  </si>
  <si>
    <t>Fri, 03 Aug 2012 18:21:26 +0000</t>
  </si>
  <si>
    <t>231454149085110273</t>
  </si>
  <si>
    <t>http://twitter.com/mchlstvns/statuses/231454748048494592</t>
  </si>
  <si>
    <t>{"urls":[],"hashtags":[{"text":"yearofulysses","indices":[96,110]}],"user_mentions":[{"id":213863609,"name":"Stephen Ross","indices":[0,10],"screen_name":"GhostProf","id_str":"213863609"},{"id":86836223,"name":"Jason Parks","indices":[11,22],"screen_name":"jrparks321","id_str":"86836223"}]}</t>
  </si>
  <si>
    <t>231454593312227328 </t>
  </si>
  <si>
    <t>@GhostProf @jrparks321 I buy that, esp. in the distinction b/w LB and Stephen. Accounts for stephen's lack of empathy?#yearofulysses</t>
  </si>
  <si>
    <t>Fri, 03 Aug 2012 18:20:49 +0000</t>
  </si>
  <si>
    <t>http://twitter.com/mchlstvns/statuses/231454593312227328</t>
  </si>
  <si>
    <t>{"urls":[],"hashtags":[{"text":"yearofulysses","indices":[118,132]}],"user_mentions":[{"id":213863609,"name":"Stephen Ross","indices":[0,10],"screen_name":"GhostProf","id_str":"213863609"},{"id":86836223,"name":"Jason Parks","indices":[11,22],"screen_name":"jrparks321","id_str":"86836223"}]}</t>
  </si>
  <si>
    <t>231454149085110273 </t>
  </si>
  <si>
    <t>@jrparks321 @mchlstvns So is there wisdom in the sensory, bodily, etc. that is missing in the cerebral? #yearofulysses</t>
  </si>
  <si>
    <t>Fri, 03 Aug 2012 18:19:04 +0000</t>
  </si>
  <si>
    <t>231453997632983040</t>
  </si>
  <si>
    <t>http://twitter.com/GhostProf/statuses/231454149085110273</t>
  </si>
  <si>
    <t>{"urls":[],"hashtags":[{"text":"yearofulysses","indices":[104,118]}],"user_mentions":[{"id":86836223,"name":"Jason Parks","indices":[0,11],"screen_name":"jrparks321","id_str":"86836223"},{"id":242180541,"name":"mchlstvns","indices":[12,22],"screen_name":"mchlstvns","id_str":"242180541"}]}</t>
  </si>
  <si>
    <t>231453997632983040 </t>
  </si>
  <si>
    <t>@mchlstvns @GhostProf Deasy lives by one set of facts, Bloom uses multiple senses to experience and "know" his environment #yearofulysses</t>
  </si>
  <si>
    <t>Fri, 03 Aug 2012 18:18:27 +0000</t>
  </si>
  <si>
    <t>231451768507224065</t>
  </si>
  <si>
    <t>http://twitter.com/jrparks321/statuses/231453997632983040</t>
  </si>
  <si>
    <t>{"urls":[],"hashtags":[{"text":"yearofulysses","indices":[123,137]}],"user_mentions":[{"id":242180541,"name":"mchlstvns","indices":[0,10],"screen_name":"mchlstvns","id_str":"242180541"},{"id":213863609,"name":"Stephen Ross","indices":[11,21],"screen_name":"GhostProf","id_str":"213863609"}]}</t>
  </si>
  <si>
    <t>231452812012318720 </t>
  </si>
  <si>
    <t>RT @GhostProf Thinking of Levinas' distinction: knowledge seeks to grasp and hold; wisdom allows for alterity.#yearofulysses</t>
  </si>
  <si>
    <t>Fri, 03 Aug 2012 18:13:45 +0000</t>
  </si>
  <si>
    <t>http://twitter.com/mchlstvns/statuses/231452812012318720</t>
  </si>
  <si>
    <t>{"urls":[],"hashtags":[{"text":"yearofulysses","indices":[110,124]}],"user_mentions":[{"id":213863609,"name":"Stephen Ross","indices":[3,13],"screen_name":"GhostProf","id_str":"213863609"}]}</t>
  </si>
  <si>
    <t>231451768507224065 </t>
  </si>
  <si>
    <t>@GhostProf @jrparks321 The difference b/w knowledge and wisdom being its transmission? How does it compare to Deasy? #yearofulysses</t>
  </si>
  <si>
    <t>Fri, 03 Aug 2012 18:09:36 +0000</t>
  </si>
  <si>
    <t>231451385735028736</t>
  </si>
  <si>
    <t>http://twitter.com/mchlstvns/statuses/231451768507224065</t>
  </si>
  <si>
    <t>{"urls":[],"hashtags":[{"text":"yearofulysses","indices":[117,131]}],"user_mentions":[{"id":213863609,"name":"Stephen Ross","indices":[0,10],"screen_name":"GhostProf","id_str":"213863609"},{"id":86836223,"name":"Jason Parks","indices":[11,22],"screen_name":"jrparks321","id_str":"86836223"}]}</t>
  </si>
  <si>
    <t>231451578995982336 </t>
  </si>
  <si>
    <t>@mchlstvns "Cracking curriculum" #yearofulysses</t>
  </si>
  <si>
    <t>Fri, 03 Aug 2012 18:08:51 +0000</t>
  </si>
  <si>
    <t>231450965306376192</t>
  </si>
  <si>
    <t>http://twitter.com/jrparks321/statuses/231451578995982336</t>
  </si>
  <si>
    <t>{"urls":[],"hashtags":[{"text":"yearofulysses","indices":[33,47]}],"user_mentions":[{"id":242180541,"name":"mchlstvns","indices":[0,10],"screen_name":"mchlstvns","id_str":"242180541"}]}</t>
  </si>
  <si>
    <t>231451385735028736 </t>
  </si>
  <si>
    <t>@mchlstvns @jrparks321 What's the place of wisdom wrt knowledge for Bloom? #yearofulysses</t>
  </si>
  <si>
    <t>Fri, 03 Aug 2012 18:08:05 +0000</t>
  </si>
  <si>
    <t>http://twitter.com/GhostProf/statuses/231451385735028736</t>
  </si>
  <si>
    <t>{"urls":[],"hashtags":[{"text":"yearofulysses","indices":[75,89]}],"user_mentions":[{"id":242180541,"name":"mchlstvns","indices":[0,10],"screen_name":"mchlstvns","id_str":"242180541"},{"id":86836223,"name":"Jason Parks","indices":[11,22],"screen_name":"jrparks321","id_str":"86836223"}]}</t>
  </si>
  <si>
    <t>231450965306376192 </t>
  </si>
  <si>
    <t>@jrparks321 Bloom, I think, has cracking intelligence and wit, but is insecure about his lack of college education, no?#yearofulysses you?</t>
  </si>
  <si>
    <t>Fri, 03 Aug 2012 18:06:24 +0000</t>
  </si>
  <si>
    <t>231450467803230208</t>
  </si>
  <si>
    <t>http://twitter.com/mchlstvns/statuses/231450965306376192</t>
  </si>
  <si>
    <t>{"urls":[],"hashtags":[{"text":"yearofulysses","indices":[119,133]}],"user_mentions":[{"id":86836223,"name":"Jason Parks","indices":[0,11],"screen_name":"jrparks321","id_str":"86836223"}]}</t>
  </si>
  <si>
    <t>231450467803230208 </t>
  </si>
  <si>
    <t>#yearofulysses I've been thinking about Bloom's knowledge of the world, intelligence, and, basically his mind. Would you call him smart?</t>
  </si>
  <si>
    <t>Fri, 03 Aug 2012 18:04:26 +0000</t>
  </si>
  <si>
    <t>http://twitter.com/jrparks321/statuses/231450467803230208</t>
  </si>
  <si>
    <t>231450458017918976 </t>
  </si>
  <si>
    <t>Q, then: How potent is the language of flowers here, or lotus eaters as a homeric correspondence? #yearofulysses</t>
  </si>
  <si>
    <t>Fri, 03 Aug 2012 18:04:23 +0000</t>
  </si>
  <si>
    <t>http://twitter.com/mchlstvns/statuses/231450458017918976</t>
  </si>
  <si>
    <t>231450373381038080 </t>
  </si>
  <si>
    <t>A sketch of "Lotus Eaters" themes, then: narcotics, addiction, home, wandering, inertia, thanatos... #yearofulysses</t>
  </si>
  <si>
    <t>Fri, 03 Aug 2012 18:04:03 +0000</t>
  </si>
  <si>
    <t>http://twitter.com/mchlstvns/statuses/231450373381038080</t>
  </si>
  <si>
    <t>231450258473902080 </t>
  </si>
  <si>
    <t>Homeric Corres.: Odysseus’s crew munch some opiatic flowers, become inert, &amp;amp;are disembarrassed of their desires for home #yearofulysses.</t>
  </si>
  <si>
    <t>Fri, 03 Aug 2012 18:03:36 +0000</t>
  </si>
  <si>
    <t>http://twitter.com/mchlstvns/statuses/231450258473902080</t>
  </si>
  <si>
    <t>231450127112495104 </t>
  </si>
  <si>
    <t>Place: wandering just southeast of Dublin’s heart (#Aeolus) and Dublin’s stomach (#Lestrygonians): http://t.co/RA3YQuco #yearofulysses</t>
  </si>
  <si>
    <t>Fri, 03 Aug 2012 18:03:05 +0000</t>
  </si>
  <si>
    <t>http://twitter.com/mchlstvns/statuses/231450127112495104</t>
  </si>
  <si>
    <t>{"urls":[{"expanded_url":"http://bit.ly/OswJXc","indices":[99,119],"display_url":"bit.ly/OswJXc","url":"http://t.co/RA3YQuco"}],"hashtags":[{"text":"Aeolus","indices":[51,58]},{"text":"Lestrygonians","indices":[82,96]},{"text":"yearofulysses","indices":[120,134]}],"user_mentions":[]}</t>
  </si>
  <si>
    <t>231450051875045378 </t>
  </si>
  <si>
    <t>Same time as “Nestor”: Stephen and Bloom have their first quasi meeting in “Hades” (up next on @mvp1922) #yearofulysses</t>
  </si>
  <si>
    <t>Fri, 03 Aug 2012 18:02:47 +0000</t>
  </si>
  <si>
    <t>http://twitter.com/mchlstvns/statuses/231450051875045378</t>
  </si>
  <si>
    <t>{"urls":[],"hashtags":[{"text":"yearofulysses","indices":[105,119]}],"user_mentions":[{"id":591539889,"name":"Modernist Versions","indices":[95,103],"screen_name":"mvp1922","id_str":"591539889"}]}</t>
  </si>
  <si>
    <t>231449967355654144 </t>
  </si>
  <si>
    <t>Time: ~10:00am, Bloom walks (surreptitiously) to postoffice, stops at Church, buys some lemonsoap, walks towards bath. #yearofulysses</t>
  </si>
  <si>
    <t>Fri, 03 Aug 2012 18:02:27 +0000</t>
  </si>
  <si>
    <t>http://twitter.com/mchlstvns/statuses/231449967355654144</t>
  </si>
  <si>
    <t>231449878503489536 </t>
  </si>
  <si>
    <t>But I'm just moderator, feel free to raise questions/concerns of your own. #yearofulysses.</t>
  </si>
  <si>
    <t>Fri, 03 Aug 2012 18:02:05 +0000</t>
  </si>
  <si>
    <t>http://twitter.com/mchlstvns/statuses/231449878503489536</t>
  </si>
  <si>
    <t>{"urls":[],"hashtags":[{"text":"yearofulysses","indices":[75,89]}],"user_mentions":[]}</t>
  </si>
  <si>
    <t>231449681417342976 </t>
  </si>
  <si>
    <t>I'm michaelstevens, moderating from uvic. Thought we could talk generally for the 1st hour, then move to more specific "LE" #yearofulysses</t>
  </si>
  <si>
    <t>Fri, 03 Aug 2012 18:01:18 +0000</t>
  </si>
  <si>
    <t>http://twitter.com/mchlstvns/statuses/231449681417342976</t>
  </si>
  <si>
    <t>231449594746265601 </t>
  </si>
  <si>
    <t>#yearofulysses Jason Parks, here. Tweeting from Indianapolis, IN, USA.</t>
  </si>
  <si>
    <t>Fri, 03 Aug 2012 18:00:58 +0000</t>
  </si>
  <si>
    <t>http://twitter.com/jrparks321/statuses/231449594746265601</t>
  </si>
  <si>
    <t>231449415590744064 </t>
  </si>
  <si>
    <t>@mchlstvns I'm here! In Victoria, hammering away as usual. #yearofulysses</t>
  </si>
  <si>
    <t>Fri, 03 Aug 2012 18:00:15 +0000</t>
  </si>
  <si>
    <t>231449182752358401</t>
  </si>
  <si>
    <t>http://twitter.com/GhostProf/statuses/231449415590744064</t>
  </si>
  <si>
    <t>{"urls":[],"hashtags":[{"text":"yearofulysses","indices":[59,73]}],"user_mentions":[{"id":242180541,"name":"mchlstvns","indices":[0,10],"screen_name":"mchlstvns","id_str":"242180541"}]}</t>
  </si>
  <si>
    <t>231449336402300928 </t>
  </si>
  <si>
    <t>RT @mvp1922: The #yearofulysses Lotus Eaters chat is about to begin. A huge thanks to @mchlstvns for moderating! Don't forget the hashtag and have fun!</t>
  </si>
  <si>
    <t>Fri, 03 Aug 2012 17:59:56 +0000</t>
  </si>
  <si>
    <t>http://twitter.com/GhostProf/statuses/231449336402300928</t>
  </si>
  <si>
    <t>{"urls":[],"hashtags":[{"text":"yearofulysses","indices":[17,31]}],"user_mentions":[{"id":591539889,"name":"Modernist Versions","indices":[3,11],"screen_name":"mvp1922","id_str":"591539889"},{"id":242180541,"name":"mchlstvns","indices":[86,96],"screen_name":"mchlstvns","id_str":"242180541"}]}</t>
  </si>
  <si>
    <t>231449182752358401 </t>
  </si>
  <si>
    <t>Feel free to introduce yourself and report from where you're tweeting! #yearofulysses.</t>
  </si>
  <si>
    <t>Fri, 03 Aug 2012 17:59:19 +0000</t>
  </si>
  <si>
    <t>http://twitter.com/mchlstvns/statuses/231449182752358401</t>
  </si>
  <si>
    <t>231449176448323584 </t>
  </si>
  <si>
    <t>Fri, 03 Aug 2012 17:59:18 +0000</t>
  </si>
  <si>
    <t>http://twitter.com/2lysses/statuses/231449176448323584</t>
  </si>
  <si>
    <t>231449070894460928 </t>
  </si>
  <si>
    <t>And we're off! #yearofulysses</t>
  </si>
  <si>
    <t>Fri, 03 Aug 2012 17:58:53 +0000</t>
  </si>
  <si>
    <t>http://twitter.com/mchlstvns/statuses/231449070894460928</t>
  </si>
  <si>
    <t>231449028850761728 </t>
  </si>
  <si>
    <t>To avoid such bad headaches today write by #yearofulysses to your longing @mchlstvns</t>
  </si>
  <si>
    <t>Fri, 03 Aug 2012 17:58:43 +0000</t>
  </si>
  <si>
    <t>http://twitter.com/mchlstvns/statuses/231449028850761728</t>
  </si>
  <si>
    <t>{"urls":[],"hashtags":[{"text":"yearofulysses","indices":[43,57]}],"user_mentions":[{"id":242180541,"name":"mchlstvns","indices":[74,84],"screen_name":"mchlstvns","id_str":"242180541"}]}</t>
  </si>
  <si>
    <t>231448892678471680 </t>
  </si>
  <si>
    <t>The #yearofulysses Lotus Eaters chat is about to begin. A huge thanks to @mchlstvns for moderating! Don't forget the hashtag and have fun!</t>
  </si>
  <si>
    <t>Fri, 03 Aug 2012 17:58:10 +0000</t>
  </si>
  <si>
    <t>http://twitter.com/mvp1922/statuses/231448892678471680</t>
  </si>
  <si>
    <t>{"urls":[],"hashtags":[{"text":"yearofulysses","indices":[4,18]}],"user_mentions":[{"id":242180541,"name":"mchlstvns","indices":[73,83],"screen_name":"mchlstvns","id_str":"242180541"}]}</t>
  </si>
  <si>
    <t>231446371851464704 </t>
  </si>
  <si>
    <t>RT @mvp1922: 20 minutes until the 3rd #yearofulysses chat! Get your copy of Lotus Eaters out and your fingers a twitter! http://t.co/oHsKAGee</t>
  </si>
  <si>
    <t>Fri, 03 Aug 2012 17:48:09 +0000</t>
  </si>
  <si>
    <t>http://twitter.com/2lysses/statuses/231446371851464704</t>
  </si>
  <si>
    <t>{"urls":[{"expanded_url":"http://web.uvic.ca/~mvp1922/lotus-eaters/","indices":[121,141],"display_url":"web.uvic.ca/~mvp1922/lotus\u2026","url":"http://t.co/oHsKAGee"}],"hashtags":[{"text":"yearofulysses","indices":[38,52]}],"user_mentions":[{"id":591539889,"name":"Modernist Versions","indices":[3,11],"screen_name":"mvp1922","id_str":"591539889"}]}</t>
  </si>
  <si>
    <t>231446324409667584 </t>
  </si>
  <si>
    <t>Fri, 03 Aug 2012 17:47:58 +0000</t>
  </si>
  <si>
    <t>http://twitter.com/GhostProf/statuses/231446324409667584</t>
  </si>
  <si>
    <t>231445502527422464 </t>
  </si>
  <si>
    <t>20 minutes until the 3rd #yearofulysses chat! Get your copy of Lotus Eaters out and your fingers a twitter! http://t.co/oHsKAGee</t>
  </si>
  <si>
    <t>Fri, 03 Aug 2012 17:44:42 +0000</t>
  </si>
  <si>
    <t>http://twitter.com/mvp1922/statuses/231445502527422464</t>
  </si>
  <si>
    <t>{"urls":[{"expanded_url":"http://web.uvic.ca/~mvp1922/lotus-eaters/","indices":[108,128],"display_url":"web.uvic.ca/~mvp1922/lotus\u2026","url":"http://t.co/oHsKAGee"}],"hashtags":[{"text":"yearofulysses","indices":[25,39]}],"user_mentions":[]}</t>
  </si>
  <si>
    <t>231432451220705280 </t>
  </si>
  <si>
    <t>sylviehill</t>
  </si>
  <si>
    <t>RT @mchlstvns: Less than 90 mins until #yearofulysses chat. Got big questions about Dublin 1904? Apparently, so does Bloom: http://t.co/RA3YQuco</t>
  </si>
  <si>
    <t>Fri, 03 Aug 2012 16:52:50 +0000</t>
  </si>
  <si>
    <t>http://a0.twimg.com/profile_images/2457078991/ms75kuyawt7wugwwz1xf_normal.jpeg</t>
  </si>
  <si>
    <t>http://twitter.com/sylviehill/statuses/231432451220705280</t>
  </si>
  <si>
    <t>{"urls":[{"expanded_url":"http://bit.ly/OswJXc","indices":[124,144],"display_url":"bit.ly/OswJXc","url":"http://t.co/RA3YQuco"}],"hashtags":[{"text":"yearofulysses","indices":[39,53]}],"user_mentions":[{"id":242180541,"name":"mchlstvns","indices":[3,13],"screen_name":"mchlstvns","id_str":"242180541"}]}</t>
  </si>
  <si>
    <t>231431045201940483 </t>
  </si>
  <si>
    <t>Fri, 03 Aug 2012 16:47:15 +0000</t>
  </si>
  <si>
    <t>http://twitter.com/jenterysayers/statuses/231431045201940483</t>
  </si>
  <si>
    <t>231430902759178241 </t>
  </si>
  <si>
    <t>Fri, 03 Aug 2012 16:46:41 +0000</t>
  </si>
  <si>
    <t>http://twitter.com/2lysses/statuses/231430902759178241</t>
  </si>
  <si>
    <t>231430878499307520 </t>
  </si>
  <si>
    <t>Fri, 03 Aug 2012 16:46:35 +0000</t>
  </si>
  <si>
    <t>http://twitter.com/mvp1922/statuses/231430878499307520</t>
  </si>
  <si>
    <t>231430826229895169 </t>
  </si>
  <si>
    <t>Fri, 03 Aug 2012 16:46:23 +0000</t>
  </si>
  <si>
    <t>http://twitter.com/GhostProf/statuses/231430826229895169</t>
  </si>
  <si>
    <t>231429662331531264 </t>
  </si>
  <si>
    <t>Less than 90 mins until #yearofulysses chat. Got big questions about Dublin 1904? Apparently, so does Bloom: http://t.co/RA3YQuco</t>
  </si>
  <si>
    <t>Fri, 03 Aug 2012 16:41:45 +0000</t>
  </si>
  <si>
    <t>http://twitter.com/mchlstvns/statuses/231429662331531264</t>
  </si>
  <si>
    <t>{"urls":[{"expanded_url":"http://bit.ly/OswJXc","indices":[109,129],"display_url":"bit.ly/OswJXc","url":"http://t.co/RA3YQuco"}],"hashtags":[{"text":"yearofulysses","indices":[24,38]}],"user_mentions":[]}</t>
  </si>
  <si>
    <t>231218322262347776 </t>
  </si>
  <si>
    <t>A little audio sample of 'Lotus Eaters' http://t.co/tWquDPp2 #yearofulysses</t>
  </si>
  <si>
    <t>Fri, 03 Aug 2012 02:41:58 +0000</t>
  </si>
  <si>
    <t>http://twitter.com/jrparks321/statuses/231218322262347776</t>
  </si>
  <si>
    <t>{"urls":[{"expanded_url":"http://db.tt/qfsub8kA","indices":[40,60],"display_url":"db.tt/qfsub8kA","url":"http://t.co/tWquDPp2"}],"hashtags":[{"text":"yearofulysses","indices":[61,75]}],"user_mentions":[]}</t>
  </si>
  <si>
    <t>231212885890707456 </t>
  </si>
  <si>
    <t>A little taste of 'Lotus Eaters' audio #yearofulysses http://db.ttvEYMqUMO</t>
  </si>
  <si>
    <t>Fri, 03 Aug 2012 02:20:22 +0000</t>
  </si>
  <si>
    <t>http://twitter.com/jrparks321/statuses/231212885890707456</t>
  </si>
  <si>
    <t>231169767220854785 </t>
  </si>
  <si>
    <t>RT @mvp1922: @mchlstvns-coming up with provocative qs for #yearofulysses chat tomorrow. Brush up on Lotus Eaters and don't miss it http://t.co/xM5bMSsJ</t>
  </si>
  <si>
    <t>Thu, 02 Aug 2012 23:29:02 +0000</t>
  </si>
  <si>
    <t>http://twitter.com/GhostProf/statuses/231169767220854785</t>
  </si>
  <si>
    <t>{"urls":[{"expanded_url":"http://web.uvic.ca/~mvp1922/stevens/","indices":[131,151],"display_url":"web.uvic.ca/~mvp1922/steve\u2026","url":"http://t.co/xM5bMSsJ"}],"hashtags":[{"text":"yearofulysses","indices":[58,72]}],"user_mentions":[{"id":591539889,"name":"Modernist Versions","indices":[3,11],"screen_name":"mvp1922","id_str":"591539889"},{"id":242180541,"name":"mchlstvns","indices":[13,23],"screen_name":"mchlstvns","id_str":"242180541"}]}</t>
  </si>
  <si>
    <t>231165605238145024 </t>
  </si>
  <si>
    <t>Thu, 02 Aug 2012 23:12:29 +0000</t>
  </si>
  <si>
    <t>http://twitter.com/jrparks321/statuses/231165605238145024</t>
  </si>
  <si>
    <t>231151620778516480 </t>
  </si>
  <si>
    <t>Thu, 02 Aug 2012 22:16:55 +0000</t>
  </si>
  <si>
    <t>http://twitter.com/2lysses/statuses/231151620778516480</t>
  </si>
  <si>
    <t>231151436979916800 </t>
  </si>
  <si>
    <t>@mchlstvns-coming up with provocative qs for #yearofulysses chat tomorrow. Brush up on Lotus Eaters and don't miss it http://t.co/xM5bMSsJ</t>
  </si>
  <si>
    <t>Thu, 02 Aug 2012 22:16:11 +0000</t>
  </si>
  <si>
    <t>http://twitter.com/mvp1922/statuses/231151436979916800</t>
  </si>
  <si>
    <t>{"urls":[{"expanded_url":"http://web.uvic.ca/~mvp1922/stevens/","indices":[118,138],"display_url":"web.uvic.ca/~mvp1922/steve\u2026","url":"http://t.co/xM5bMSsJ"}],"hashtags":[{"text":"yearofulysses","indices":[45,59]}],"user_mentions":[{"id":242180541,"name":"mchlstvns","indices":[0,10],"screen_name":"mchlstvns","id_str":"242180541"}]}</t>
  </si>
  <si>
    <t>231102932811137024 </t>
  </si>
  <si>
    <t>RT @mchlstvns: Less than 24 hours to #yearofulysses chat no.3. Here's a little 'Lotus Eaters' map to keep your buzz going: http://t.co/RA3YQuco</t>
  </si>
  <si>
    <t>Thu, 02 Aug 2012 19:03:27 +0000</t>
  </si>
  <si>
    <t>http://twitter.com/2lysses/statuses/231102932811137024</t>
  </si>
  <si>
    <t>{"urls":[{"expanded_url":"http://bit.ly/OswJXc","indices":[123,143],"display_url":"bit.ly/OswJXc","url":"http://t.co/RA3YQuco"}],"hashtags":[{"text":"yearofulysses","indices":[37,51]}],"user_mentions":[{"id":242180541,"name":"mchlstvns","indices":[3,13],"screen_name":"mchlstvns","id_str":"242180541"}]}</t>
  </si>
  <si>
    <t>231101709416534016 </t>
  </si>
  <si>
    <t>RT @mvp1922: Want to listen as you do your everday? The latest #yearofulysses lecture by @mchlstvns is now available as mp3 from: http://t.co/ZaABqCfg</t>
  </si>
  <si>
    <t>Thu, 02 Aug 2012 18:58:35 +0000</t>
  </si>
  <si>
    <t>http://twitter.com/2lysses/statuses/231101709416534016</t>
  </si>
  <si>
    <t>{"urls":[{"expanded_url":"http://web.uvic.ca/~mvp1922/relish-audio/","indices":[130,150],"display_url":"web.uvic.ca/~mvp1922/relis\u2026","url":"http://t.co/ZaABqCfg"}],"hashtags":[{"text":"yearofulysses","indices":[63,77]}],"user_mentions":[{"id":591539889,"name":"Modernist Versions","indices":[3,11],"screen_name":"mvp1922","id_str":"591539889"},{"id":242180541,"name":"mchlstvns","indices":[89,99],"screen_name":"mchlstvns","id_str":"242180541"}]}</t>
  </si>
  <si>
    <t>231101622946770944 </t>
  </si>
  <si>
    <t>Want to listen as you do your everday? The latest #yearofulysses lecture by @mchlstvns is now available as mp3 from: http://t.co/ZaABqCfg</t>
  </si>
  <si>
    <t>Thu, 02 Aug 2012 18:58:15 +0000</t>
  </si>
  <si>
    <t>http://twitter.com/mvp1922/statuses/231101622946770944</t>
  </si>
  <si>
    <t>{"urls":[{"expanded_url":"http://web.uvic.ca/~mvp1922/relish-audio/","indices":[117,137],"display_url":"web.uvic.ca/~mvp1922/relis\u2026","url":"http://t.co/ZaABqCfg"}],"hashtags":[{"text":"yearofulysses","indices":[50,64]}],"user_mentions":[{"id":242180541,"name":"mchlstvns","indices":[76,86],"screen_name":"mchlstvns","id_str":"242180541"}]}</t>
  </si>
  <si>
    <t>231100576769916928 </t>
  </si>
  <si>
    <t>Thu, 02 Aug 2012 18:54:05 +0000</t>
  </si>
  <si>
    <t>http://twitter.com/mvp1922/statuses/231100576769916928</t>
  </si>
  <si>
    <t>231099481532280832 </t>
  </si>
  <si>
    <t>afb513</t>
  </si>
  <si>
    <t>Thu, 02 Aug 2012 18:49:44 +0000</t>
  </si>
  <si>
    <t>http://a0.twimg.com/profile_images/1197275965/fish_normal.jpg</t>
  </si>
  <si>
    <t>http://twitter.com/afb513/statuses/231099481532280832</t>
  </si>
  <si>
    <t>231098250197868544 </t>
  </si>
  <si>
    <t>Thu, 02 Aug 2012 18:44:51 +0000</t>
  </si>
  <si>
    <t>http://twitter.com/katietani/statuses/231098250197868544</t>
  </si>
  <si>
    <t>231097503758573568 </t>
  </si>
  <si>
    <t>Less than 24 hours to #yearofulysses chat no.3. Here's a little 'Lotus Eaters' map to keep your buzz going: http://t.co/RA3YQuco</t>
  </si>
  <si>
    <t>Thu, 02 Aug 2012 18:41:53 +0000</t>
  </si>
  <si>
    <t>http://twitter.com/mchlstvns/statuses/231097503758573568</t>
  </si>
  <si>
    <t>{"urls":[{"expanded_url":"http://bit.ly/OswJXc","indices":[108,128],"display_url":"bit.ly/OswJXc","url":"http://t.co/RA3YQuco"}],"hashtags":[{"text":"yearofulysses","indices":[22,36]}],"user_mentions":[]}</t>
  </si>
  <si>
    <t>231061380185337856 </t>
  </si>
  <si>
    <t>grimaldibus</t>
  </si>
  <si>
    <t>RT @mchlstvns: We'll be discussing "Lotus Eaters" this Friday Aug. 3 at @mvp1922. Join me for the third #yearofulysses Twitter chat! http://t.co/rXxn1lNG”</t>
  </si>
  <si>
    <t>Thu, 02 Aug 2012 16:18:20 +0000</t>
  </si>
  <si>
    <t>http://a0.twimg.com/profile_images/1860743079/EM_1_normal.jpg</t>
  </si>
  <si>
    <t>http://twitter.com/grimaldibus/statuses/231061380185337856</t>
  </si>
  <si>
    <t>{"urls":[{"expanded_url":"http://web.uvic.ca/~mvp1922/stevens/","indices":[133,153],"display_url":"web.uvic.ca/~mvp1922/steve\u2026","url":"http://t.co/rXxn1lNG"}],"hashtags":[{"text":"yearofulysses","indices":[104,118]}],"user_mentions":[{"id":242180541,"name":"mchlstvns","indices":[3,13],"screen_name":"mchlstvns","id_str":"242180541"},{"id":591539889,"name":"Modernist Versions","indices":[72,80],"screen_name":"mvp1922","id_str":"591539889"}]}</t>
  </si>
  <si>
    <t>230933255963176961 </t>
  </si>
  <si>
    <t>RT @mvp1922: Let's talk flowers! It's Lotus Eaters for the 3rd #yearofulysses Twitter chat. This Friday 2 EDT @mchlstvns moderates: http://t.co/xM5bMSsJ</t>
  </si>
  <si>
    <t>Thu, 02 Aug 2012 07:49:13 +0000</t>
  </si>
  <si>
    <t>http://twitter.com/grimaldibus/statuses/230933255963176961</t>
  </si>
  <si>
    <t>{"urls":[{"expanded_url":"http://web.uvic.ca/~mvp1922/stevens/","indices":[132,152],"display_url":"web.uvic.ca/~mvp1922/steve\u2026","url":"http://t.co/xM5bMSsJ"}],"hashtags":[{"text":"yearofulysses","indices":[63,77]}],"user_mentions":[{"id":591539889,"name":"Modernist Versions","indices":[3,11],"screen_name":"mvp1922","id_str":"591539889"},{"id":242180541,"name":"mchlstvns","indices":[110,120],"screen_name":"mchlstvns","id_str":"242180541"}]}</t>
  </si>
  <si>
    <t>230865222540345344 </t>
  </si>
  <si>
    <t>Thu, 02 Aug 2012 03:18:52 +0000</t>
  </si>
  <si>
    <t>http://twitter.com/jenterysayers/statuses/230865222540345344</t>
  </si>
  <si>
    <t>230794645003714560 </t>
  </si>
  <si>
    <t>This Friday at 11am PDT: Michael Stevens (@mchlstvns) to Moderate Third #yearofulysses Twitter Chat: http://t.co/BWWe1LUz</t>
  </si>
  <si>
    <t>Wed, 01 Aug 2012 22:38:25 +0000</t>
  </si>
  <si>
    <t>http://twitter.com/jenterysayers/statuses/230794645003714560</t>
  </si>
  <si>
    <t>{"urls":[{"expanded_url":"http://web.uvic.ca/~mvp1922/stevens/","indices":[101,121],"display_url":"web.uvic.ca/~mvp1922/steve\u2026","url":"http://t.co/BWWe1LUz"}],"hashtags":[{"text":"yearofulysses","indices":[72,86]}],"user_mentions":[{"id":242180541,"name":"mchlstvns","indices":[42,52],"screen_name":"mchlstvns","id_str":"242180541"}]}</t>
  </si>
  <si>
    <t>230754548761894912 </t>
  </si>
  <si>
    <t>Wed, 01 Aug 2012 19:59:06 +0000</t>
  </si>
  <si>
    <t>http://twitter.com/2lysses/statuses/230754548761894912</t>
  </si>
  <si>
    <t>230754362698366977 </t>
  </si>
  <si>
    <t>Let's talk flowers! It's Lotus Eaters for the 3rd #yearofulysses Twitter chat. This Friday 2 EDT @mchlstvns moderates: http://t.co/xM5bMSsJ</t>
  </si>
  <si>
    <t>Wed, 01 Aug 2012 19:58:21 +0000</t>
  </si>
  <si>
    <t>http://twitter.com/mvp1922/statuses/230754362698366977</t>
  </si>
  <si>
    <t>{"urls":[{"expanded_url":"http://web.uvic.ca/~mvp1922/stevens/","indices":[119,139],"display_url":"web.uvic.ca/~mvp1922/steve\u2026","url":"http://t.co/xM5bMSsJ"}],"hashtags":[{"text":"yearofulysses","indices":[50,64]}],"user_mentions":[{"id":242180541,"name":"mchlstvns","indices":[97,107],"screen_name":"mchlstvns","id_str":"242180541"}]}</t>
  </si>
  <si>
    <t>230205595687460865 </t>
  </si>
  <si>
    <t>Juliaxix</t>
  </si>
  <si>
    <t>Tue, 31 Jul 2012 07:37:45 +0000</t>
  </si>
  <si>
    <t>http://a0.twimg.com/profile_images/1241436876/Sylwestrowo_normal.jpg</t>
  </si>
  <si>
    <t>http://twitter.com/Juliaxix/statuses/230205595687460865</t>
  </si>
  <si>
    <t>230129950378835968 </t>
  </si>
  <si>
    <t>Tue, 31 Jul 2012 02:37:10 +0000</t>
  </si>
  <si>
    <t>http://twitter.com/2lysses/statuses/230129950378835968</t>
  </si>
  <si>
    <t>230129813279633409 </t>
  </si>
  <si>
    <t>Tue, 31 Jul 2012 02:36:37 +0000</t>
  </si>
  <si>
    <t>http://twitter.com/mvp1922/statuses/230129813279633409</t>
  </si>
  <si>
    <t>230085654447534080 </t>
  </si>
  <si>
    <t>radiantfracture</t>
  </si>
  <si>
    <t>Mon, 30 Jul 2012 23:41:09 +0000</t>
  </si>
  <si>
    <t>http://a0.twimg.com/profile_images/1193095512/Essay_Hair_normal.jpg</t>
  </si>
  <si>
    <t>http://twitter.com/radiantfracture/statuses/230085654447534080</t>
  </si>
  <si>
    <t>230056523206885376 </t>
  </si>
  <si>
    <t>We'll be discussing "Lotus Eaters" this Friday Aug. 3 at @mvp1922. Join me for the third #yearofulysses Twitter chat! http://t.co/rXxn1lNG”</t>
  </si>
  <si>
    <t>Mon, 30 Jul 2012 21:45:24 +0000</t>
  </si>
  <si>
    <t>http://twitter.com/mchlstvns/statuses/230056523206885376</t>
  </si>
  <si>
    <t>{"urls":[{"expanded_url":"http://web.uvic.ca/~mvp1922/stevens/","indices":[118,138],"display_url":"web.uvic.ca/~mvp1922/steve\u2026","url":"http://t.co/rXxn1lNG"}],"hashtags":[{"text":"yearofulysses","indices":[89,103]}],"user_mentions":[{"id":591539889,"name":"Modernist Versions","indices":[57,65],"screen_name":"mvp1922","id_str":"591539889"}]}</t>
  </si>
  <si>
    <t>230039329613967360 </t>
  </si>
  <si>
    <t>RT @mvp1922: We'll be discussing "Lotus Eaters" this Friday Aug. 3. Join @mchlstvns for the third #yearofulysses Twitter chat! http://t.co/xM5bMSsJ</t>
  </si>
  <si>
    <t>Mon, 30 Jul 2012 20:37:04 +0000</t>
  </si>
  <si>
    <t>http://twitter.com/GhostProf/statuses/230039329613967360</t>
  </si>
  <si>
    <t>{"urls":[{"expanded_url":"http://web.uvic.ca/~mvp1922/stevens/","indices":[127,147],"display_url":"web.uvic.ca/~mvp1922/steve\u2026","url":"http://t.co/xM5bMSsJ"}],"hashtags":[{"text":"yearofulysses","indices":[98,112]}],"user_mentions":[{"id":591539889,"name":"Modernist Versions","indices":[3,11],"screen_name":"mvp1922","id_str":"591539889"},{"id":242180541,"name":"mchlstvns","indices":[73,83],"screen_name":"mchlstvns","id_str":"242180541"}]}</t>
  </si>
  <si>
    <t>230023697065472000 </t>
  </si>
  <si>
    <t>kilojoule_</t>
  </si>
  <si>
    <t>Mon, 30 Jul 2012 19:34:57 +0000</t>
  </si>
  <si>
    <t>http://a0.twimg.com/profile_images/1861778327/lift_normal.png</t>
  </si>
  <si>
    <t>http://twitter.com/kilojoule_/statuses/230023697065472000</t>
  </si>
  <si>
    <t>230020265424338944 </t>
  </si>
  <si>
    <t>Mon, 30 Jul 2012 19:21:19 +0000</t>
  </si>
  <si>
    <t>http://a0.twimg.com/profile_images/2211493012/556197_10151667523810577_666355576_23885221_333851685_n_normal.jpg</t>
  </si>
  <si>
    <t>http://twitter.com/MollyBl00m/statuses/230020265424338944</t>
  </si>
  <si>
    <t>230020074608656384 </t>
  </si>
  <si>
    <t>Mon, 30 Jul 2012 19:20:34 +0000</t>
  </si>
  <si>
    <t>http://twitter.com/2lysses/statuses/230020074608656384</t>
  </si>
  <si>
    <t>230019988776427520 </t>
  </si>
  <si>
    <t>We'll be discussing "Lotus Eaters" this Friday Aug. 3. Join @mchlstvns for the third #yearofulysses Twitter chat! http://t.co/xM5bMSsJ</t>
  </si>
  <si>
    <t>Mon, 30 Jul 2012 19:20:13 +0000</t>
  </si>
  <si>
    <t>http://twitter.com/mvp1922/statuses/230019988776427520</t>
  </si>
  <si>
    <t>{"urls":[{"expanded_url":"http://web.uvic.ca/~mvp1922/stevens/","indices":[114,134],"display_url":"web.uvic.ca/~mvp1922/steve\u2026","url":"http://t.co/xM5bMSsJ"}],"hashtags":[{"text":"yearofulysses","indices":[85,99]}],"user_mentions":[{"id":242180541,"name":"mchlstvns","indices":[60,70],"screen_name":"mchlstvns","id_str":"242180541"}]}</t>
  </si>
  <si>
    <t>229273328500748288 </t>
  </si>
  <si>
    <t>Had a chance to watch @mchlstvns on "Calypso" and the everyday over at @mvp1922. Wonderful, wide-ranging, insightful. #yearofulysses</t>
  </si>
  <si>
    <t>Sat, 28 Jul 2012 17:53:15 +0000</t>
  </si>
  <si>
    <t>http://twitter.com/janineutell/statuses/229273328500748288</t>
  </si>
  <si>
    <t>{"urls":[],"hashtags":[{"text":"yearofulysses","indices":[118,132]}],"user_mentions":[{"id":242180541,"name":"mchlstvns","indices":[22,32],"screen_name":"mchlstvns","id_str":"242180541"},{"id":591539889,"name":"Modernist Versions","indices":[71,79],"screen_name":"mvp1922","id_str":"591539889"}]}</t>
  </si>
  <si>
    <t>229272293136793601 </t>
  </si>
  <si>
    <t>RickRain04</t>
  </si>
  <si>
    <t>RT @mvp1922: The original 1922 scans of the fifth episode of #ulysses is out now! Find it here: http://t.co/KpHdS4jD #yearofulysses</t>
  </si>
  <si>
    <t>Sat, 28 Jul 2012 17:49:09 +0000</t>
  </si>
  <si>
    <t>http://a0.twimg.com/profile_images/1206661463/photo__4__normal.JPG</t>
  </si>
  <si>
    <t>http://twitter.com/RickRain04/statuses/229272293136793601</t>
  </si>
  <si>
    <t>{"urls":[{"expanded_url":"http://web.uvic.ca/~mvp1922/","indices":[96,116],"display_url":"web.uvic.ca/~mvp1922/","url":"http://t.co/KpHdS4jD"}],"hashtags":[{"text":"ulysses","indices":[61,69]},{"text":"yearofulysses","indices":[117,131]}],"user_mentions":[{"id":591539889,"name":"Modernist Versions","indices":[3,11],"screen_name":"mvp1922","id_str":"591539889"}]}</t>
  </si>
  <si>
    <t>229260476872273922 </t>
  </si>
  <si>
    <t>Sat, 28 Jul 2012 17:02:11 +0000</t>
  </si>
  <si>
    <t>http://twitter.com/2lysses/statuses/229260476872273922</t>
  </si>
  <si>
    <t>229259114402947074 </t>
  </si>
  <si>
    <t>siemers</t>
  </si>
  <si>
    <t>Sat, 28 Jul 2012 16:56:46 +0000</t>
  </si>
  <si>
    <t>http://a0.twimg.com/profile_images/85739785/glaspetrol_normal.jpg</t>
  </si>
  <si>
    <t>http://twitter.com/siemers/statuses/229259114402947074</t>
  </si>
  <si>
    <t>229258396317130753 </t>
  </si>
  <si>
    <t>yeltnuh</t>
  </si>
  <si>
    <t>Sat, 28 Jul 2012 16:53:55 +0000</t>
  </si>
  <si>
    <t>http://a0.twimg.com/profile_images/2179081293/me_normal.jpg</t>
  </si>
  <si>
    <t>http://twitter.com/yeltnuh/statuses/229258396317130753</t>
  </si>
  <si>
    <t>229257930480963584 </t>
  </si>
  <si>
    <t>Sat, 28 Jul 2012 16:52:04 +0000</t>
  </si>
  <si>
    <t>http://twitter.com/2lysses/statuses/229257930480963584</t>
  </si>
  <si>
    <t>229257780140335105 </t>
  </si>
  <si>
    <t>The original 1922 scans of the fifth episode of #ulysses is out now! Find it here: http://t.co/KpHdS4jD #yearofulysses</t>
  </si>
  <si>
    <t>Sat, 28 Jul 2012 16:51:28 +0000</t>
  </si>
  <si>
    <t>http://twitter.com/mvp1922/statuses/229257780140335105</t>
  </si>
  <si>
    <t>{"urls":[{"expanded_url":"http://web.uvic.ca/~mvp1922/","indices":[83,103],"display_url":"web.uvic.ca/~mvp1922/","url":"http://t.co/KpHdS4jD"}],"hashtags":[{"text":"ulysses","indices":[48,56]},{"text":"yearofulysses","indices":[104,118]}],"user_mentions":[]}</t>
  </si>
  <si>
    <t>228981410810179585 </t>
  </si>
  <si>
    <t>RT @mchlstvns Podcastaway http://t.co/kv2SNdhK Working on the #yearofulysses podcast "Calypso: The Everyday with Relish." Coming soon as mp3</t>
  </si>
  <si>
    <t>Fri, 27 Jul 2012 22:33:17 +0000</t>
  </si>
  <si>
    <t>http://twitter.com/mvp1922/statuses/228981410810179585</t>
  </si>
  <si>
    <t>{"urls":[{"expanded_url":"http://instagr.am/p/NmYvvVguPT/","indices":[26,46],"display_url":"instagr.am/p/NmYvvVguPT/","url":"http://t.co/kv2SNdhK"}],"hashtags":[{"text":"yearofulysses","indices":[62,76]}],"user_mentions":[{"id":242180541,"name":"mchlstvns","indices":[3,13],"screen_name":"mchlstvns","id_str":"242180541"}]}</t>
  </si>
  <si>
    <t>228979389201793025 </t>
  </si>
  <si>
    <t>uvic</t>
  </si>
  <si>
    <t>RT @mvp1922: Looking for weekend reading? Lotus Eaters is up at http://t.co/FgNq2TLS! Start reading for the #yearofulysses chat w/...</t>
  </si>
  <si>
    <t>Fri, 27 Jul 2012 22:25:15 +0000</t>
  </si>
  <si>
    <t>http://a0.twimg.com/profile_images/1253819843/uvicarielforsocial_normal.jpg</t>
  </si>
  <si>
    <t>http://twitter.com/uvic/statuses/228979389201793025</t>
  </si>
  <si>
    <t>{"urls":[{"expanded_url":"http://modernistversions.com","indices":[64,84],"display_url":"modernistversions.com","url":"http://t.co/FgNq2TLS"}],"hashtags":[{"text":"yearofulysses","indices":[108,122]}],"user_mentions":[{"id":591539889,"name":"Modernist Versions","indices":[3,11],"screen_name":"mvp1922","id_str":"591539889"}]}</t>
  </si>
  <si>
    <t>228967003367563265 </t>
  </si>
  <si>
    <t>RT @mvp1922: Looking for weekend reading? Lotus Eaters is up at http://t.co/x9IhAlJM! Start reading for the #yearofulysses chat w/ @mchlstvns nxt Friday!</t>
  </si>
  <si>
    <t>Fri, 27 Jul 2012 21:36:02 +0000</t>
  </si>
  <si>
    <t>http://twitter.com/katietani/statuses/228967003367563265</t>
  </si>
  <si>
    <t>{"urls":[{"expanded_url":"http://modernistversions.com","indices":[64,84],"display_url":"modernistversions.com","url":"http://t.co/x9IhAlJM"}],"hashtags":[{"text":"yearofulysses","indices":[108,122]}],"user_mentions":[{"id":591539889,"name":"Modernist Versions","indices":[3,11],"screen_name":"mvp1922","id_str":"591539889"},{"id":242180541,"name":"mchlstvns","indices":[131,141],"screen_name":"mchlstvns","id_str":"242180541"}]}</t>
  </si>
  <si>
    <t>228965122134130688 </t>
  </si>
  <si>
    <t>Fri, 27 Jul 2012 21:28:33 +0000</t>
  </si>
  <si>
    <t>http://twitter.com/readywriting/statuses/228965122134130688</t>
  </si>
  <si>
    <t>228964927577149440 </t>
  </si>
  <si>
    <t>Fri, 27 Jul 2012 21:27:47 +0000</t>
  </si>
  <si>
    <t>http://twitter.com/2lysses/statuses/228964927577149440</t>
  </si>
  <si>
    <t>228964831217205249 </t>
  </si>
  <si>
    <t>Looking for weekend reading? Lotus Eaters is up at http://t.co/x9IhAlJM! Start reading for the #yearofulysses chat w/ @mchlstvns nxt Friday!</t>
  </si>
  <si>
    <t>Fri, 27 Jul 2012 21:27:24 +0000</t>
  </si>
  <si>
    <t>http://twitter.com/mvp1922/statuses/228964831217205249</t>
  </si>
  <si>
    <t>{"urls":[{"expanded_url":"http://modernistversions.com","indices":[51,71],"display_url":"modernistversions.com","url":"http://t.co/x9IhAlJM"}],"hashtags":[{"text":"yearofulysses","indices":[95,109]}],"user_mentions":[{"id":242180541,"name":"mchlstvns","indices":[118,128],"screen_name":"mchlstvns","id_str":"242180541"}]}</t>
  </si>
  <si>
    <t>228892767256985601 </t>
  </si>
  <si>
    <t>RT @2lysses: #fridayreads is "Lotus Eaters" (ep. 4) of Ulysses! Get the first edition at modernistversions.ca #yearofulysses C U nxt wk 4 online chat.</t>
  </si>
  <si>
    <t>Fri, 27 Jul 2012 16:41:02 +0000</t>
  </si>
  <si>
    <t>http://twitter.com/GhostProf/statuses/228892767256985601</t>
  </si>
  <si>
    <t>{"urls":[],"hashtags":[{"text":"fridayreads","indices":[13,25]},{"text":"yearofulysses","indices":[110,124]}],"user_mentions":[{"id":234198763,"name":"James Joyce","indices":[3,11],"screen_name":"2lysses","id_str":"234198763"}]}</t>
  </si>
  <si>
    <t>228892729650860032 </t>
  </si>
  <si>
    <t>Fri, 27 Jul 2012 16:40:54 +0000</t>
  </si>
  <si>
    <t>http://twitter.com/mvp1922/statuses/228892729650860032</t>
  </si>
  <si>
    <t>228892705206452224 </t>
  </si>
  <si>
    <t>#fridayreads is "Lotus Eaters" (ep. 4) of Ulysses! Get the first edition at modernistversions.ca #yearofulysses C U nxt wk 4 online chat.</t>
  </si>
  <si>
    <t>Fri, 27 Jul 2012 16:40:48 +0000</t>
  </si>
  <si>
    <t>http://twitter.com/2lysses/statuses/228892705206452224</t>
  </si>
  <si>
    <t>{"urls":[],"hashtags":[{"text":"fridayreads","indices":[0,12]},{"text":"yearofulysses","indices":[97,111]}],"user_mentions":[]}</t>
  </si>
  <si>
    <t>228869821079642112 </t>
  </si>
  <si>
    <t>Lotus Eaters is live at modernistversions.ca Head over to check it out and get ready for the live chat next week. #yearofulysses</t>
  </si>
  <si>
    <t>Fri, 27 Jul 2012 15:09:52 +0000</t>
  </si>
  <si>
    <t>http://twitter.com/GhostProf/statuses/228869821079642112</t>
  </si>
  <si>
    <t>228859414378070016 </t>
  </si>
  <si>
    <t>Good morning, Friday crowd. Here's "Lotus Eaters" for your reading pleasure: http://t.co/cG7TXCAZ. xoxo, the @mvp1922 #yearofulysses</t>
  </si>
  <si>
    <t>Fri, 27 Jul 2012 14:28:31 +0000</t>
  </si>
  <si>
    <t>http://twitter.com/jenterysayers/statuses/228859414378070016</t>
  </si>
  <si>
    <t>{"urls":[{"expanded_url":"http://web.uvic.ca/~mvp1922/lotus-eaters/","indices":[77,97],"display_url":"web.uvic.ca/~mvp1922/lotus\u2026","url":"http://t.co/cG7TXCAZ"}],"hashtags":[{"text":"yearofulysses","indices":[118,132]}],"user_mentions":[{"id":591539889,"name":"Modernist Versions","indices":[109,117],"screen_name":"mvp1922","id_str":"591539889"}]}</t>
  </si>
  <si>
    <t>228734118286991360 </t>
  </si>
  <si>
    <t>Year of Ulysses (YoU): “Lotus Eaters” http://t.co/Fq0crnLA #yearofulysses</t>
  </si>
  <si>
    <t>Fri, 27 Jul 2012 06:10:38 +0000</t>
  </si>
  <si>
    <t>http://twitter.com/ilkhom/statuses/228734118286991360</t>
  </si>
  <si>
    <t>{"urls":[{"expanded_url":"http://web.uvic.ca/~mvp1922/","indices":[38,58],"display_url":"web.uvic.ca/~mvp1922/","url":"http://t.co/Fq0crnLA"}],"hashtags":[{"text":"yearofulysses","indices":[59,73]}],"user_mentions":[]}</t>
  </si>
  <si>
    <t>228727751660666880 </t>
  </si>
  <si>
    <t>Year of Ulysses (YoU): “Lotus Eaters” http://t.co/YQvh2eEq #yearofulysses</t>
  </si>
  <si>
    <t>Fri, 27 Jul 2012 05:45:20 +0000</t>
  </si>
  <si>
    <t>http://twitter.com/ilkhom/statuses/228727751660666880</t>
  </si>
  <si>
    <t>{"urls":[{"expanded_url":"http://htl.li/bFJWz","indices":[38,58],"display_url":"htl.li/bFJWz","url":"http://t.co/YQvh2eEq"}],"hashtags":[{"text":"yearofulysses","indices":[59,73]}],"user_mentions":[]}</t>
  </si>
  <si>
    <t>228696182975787008 </t>
  </si>
  <si>
    <t>There is no yesterday in the Lotus Eaters. Reading eyes &amp;amp; yes in Episodes IV &amp;amp; V, during a #yearofulysses summer eve: http://t.co/p9WHxhQf</t>
  </si>
  <si>
    <t>Fri, 27 Jul 2012 03:39:54 +0000</t>
  </si>
  <si>
    <t>http://twitter.com/jenterysayers/statuses/228696182975787008</t>
  </si>
  <si>
    <t>{"urls":[],"hashtags":[{"text":"yearofulysses","indices":[99,113]}],"media":[{"sizes":{"orig":{"w":1191,"resize":"fit","h":736},"thumb":{"w":150,"resize":"crop","h":150},"small":{"w":340,"resize":"fit","h":210},"large":{"w":1024,"resize":"fit","h":633},"medium":{"w":600,"resize":"fit","h":371}},"id":228696182984175616,"media_url_https":"https://p.twimg.com/Ayx993xCcAARxYv.png","media_url":"http://p.twimg.com/Ayx993xCcAARxYv.png","expanded_url":"http://twitter.com/jenterysayers/status/228696182975787008/photo/1","indices":[126,146],"id_str":"228696182984175616","type":"photo","display_url":"pic.twitter.com/p9WHxhQf","url":"http://t.co/p9WHxhQf"}],"user_mentions":[]}</t>
  </si>
  <si>
    <t>228607229362835457 </t>
  </si>
  <si>
    <t>"By lorries along Sir John Rogerson's Quay, Mr. Bloom walked" . . .We release Episode V tomorrow at http://t.co/72QWOM3b. #yearofulysses</t>
  </si>
  <si>
    <t>Thu, 26 Jul 2012 21:46:25 +0000</t>
  </si>
  <si>
    <t>http://twitter.com/mvp1922/statuses/228607229362835457</t>
  </si>
  <si>
    <t>{"urls":[{"expanded_url":"http://www.modernistversions.ca","indices":[100,120],"display_url":"modernistversions.ca","url":"http://t.co/72QWOM3b"}],"hashtags":[{"text":"yearofulysses","indices":[122,136]}],"user_mentions":[]}</t>
  </si>
  <si>
    <t>228534344371798016 </t>
  </si>
  <si>
    <t>@garrettpeace Good luck! Do you know about #yearofulysses? If you finish "Lotus Eaters" by next Friday you can join in! http://t.co/GTVWJZmE</t>
  </si>
  <si>
    <t>Thu, 26 Jul 2012 16:56:48 +0000</t>
  </si>
  <si>
    <t>garrettpeace</t>
  </si>
  <si>
    <t>228533581234978816</t>
  </si>
  <si>
    <t>http://twitter.com/ellisjudd/statuses/228534344371798016</t>
  </si>
  <si>
    <t>{"urls":[{"expanded_url":"http://web.uvic.ca/~mvp1922/you/","indices":[120,140],"display_url":"web.uvic.ca/~mvp1922/you/","url":"http://t.co/GTVWJZmE"}],"hashtags":[{"text":"yearofulysses","indices":[43,57]}],"user_mentions":[{"id":43152517,"name":"Garrett Peace","indices":[0,13],"screen_name":"garrettpeace","id_str":"43152517"}]}</t>
  </si>
  <si>
    <t>227824669439451137 </t>
  </si>
  <si>
    <t>RT @GhostProf: "Lotus Eaters" coming your way on modernistversions.ca this Friday! #yearofulysses Read it in the original 1922 first edition!</t>
  </si>
  <si>
    <t>Tue, 24 Jul 2012 17:56:48 +0000</t>
  </si>
  <si>
    <t>http://twitter.com/eireprof/statuses/227824669439451137</t>
  </si>
  <si>
    <t>{"urls":[],"hashtags":[{"text":"yearofulysses","indices":[83,97]}],"user_mentions":[{"id":213863609,"name":"Stephen Ross","indices":[3,13],"screen_name":"GhostProf","id_str":"213863609"}]}</t>
  </si>
  <si>
    <t>227820048339849216 </t>
  </si>
  <si>
    <t>Tue, 24 Jul 2012 17:38:26 +0000</t>
  </si>
  <si>
    <t>http://twitter.com/2lysses/statuses/227820048339849216</t>
  </si>
  <si>
    <t>227820021827653634 </t>
  </si>
  <si>
    <t>Tue, 24 Jul 2012 17:38:20 +0000</t>
  </si>
  <si>
    <t>http://twitter.com/mvp1922/statuses/227820021827653634</t>
  </si>
  <si>
    <t>227819986989760512 </t>
  </si>
  <si>
    <t>"Lotus Eaters" coming your way on modernistversions.ca this Friday! #yearofulysses Read it in the original 1922 first edition!</t>
  </si>
  <si>
    <t>Tue, 24 Jul 2012 17:38:12 +0000</t>
  </si>
  <si>
    <t>http://twitter.com/GhostProf/statuses/227819986989760512</t>
  </si>
  <si>
    <t>227479325337862144 </t>
  </si>
  <si>
    <t>RT @mvp1922: Still reading #Calypso? @cforster and @mchlstvns can answer your #yearofulysses questions!</t>
  </si>
  <si>
    <t>Mon, 23 Jul 2012 19:04:32 +0000</t>
  </si>
  <si>
    <t>http://twitter.com/2lysses/statuses/227479325337862144</t>
  </si>
  <si>
    <t>{"urls":[],"hashtags":[{"text":"Calypso","indices":[27,35]},{"text":"yearofulysses","indices":[78,92]}],"user_mentions":[{"id":591539889,"name":"Modernist Versions","indices":[3,11],"screen_name":"mvp1922","id_str":"591539889"},{"id":14987006,"name":"Chris Forster","indices":[37,46],"screen_name":"cforster","id_str":"14987006"},{"id":242180541,"name":"mchlstvns","indices":[51,61],"screen_name":"mchlstvns","id_str":"242180541"}]}</t>
  </si>
  <si>
    <t>227479169477509121 </t>
  </si>
  <si>
    <t>July 27 - We release Episode 5 of #Ulysses at http://t.co/UFXLflvm. Lotus Eaters, lemon soap, horses, and Bloom to the baths. #yearofulysses</t>
  </si>
  <si>
    <t>Mon, 23 Jul 2012 19:03:55 +0000</t>
  </si>
  <si>
    <t>http://twitter.com/mvp1922/statuses/227479169477509121</t>
  </si>
  <si>
    <t>{"urls":[{"expanded_url":"http://www.modernistversions.com","indices":[46,66],"display_url":"modernistversions.com","url":"http://t.co/UFXLflvm"}],"hashtags":[{"text":"Ulysses","indices":[34,42]},{"text":"yearofulysses","indices":[126,140]}],"user_mentions":[]}</t>
  </si>
  <si>
    <t>227478704127893505 </t>
  </si>
  <si>
    <t>Mon, 23 Jul 2012 19:02:04 +0000</t>
  </si>
  <si>
    <t>http://twitter.com/GhostProf/statuses/227478704127893505</t>
  </si>
  <si>
    <t>227478326917332992 </t>
  </si>
  <si>
    <t>Still reading #Calypso? @cforster and @mchlstvns can answer your #yearofulysses questions!</t>
  </si>
  <si>
    <t>Mon, 23 Jul 2012 19:00:34 +0000</t>
  </si>
  <si>
    <t>http://twitter.com/mvp1922/statuses/227478326917332992</t>
  </si>
  <si>
    <t>{"urls":[],"hashtags":[{"text":"Calypso","indices":[14,22]},{"text":"yearofulysses","indices":[65,79]}],"user_mentions":[{"id":14987006,"name":"Chris Forster","indices":[24,33],"screen_name":"cforster","id_str":"14987006"},{"id":242180541,"name":"mchlstvns","indices":[38,48],"screen_name":"mchlstvns","id_str":"242180541"}]}</t>
  </si>
  <si>
    <t>226722922511880192 </t>
  </si>
  <si>
    <t>Questions on the #Calypso lecture? @mchlstvns is on Twitter and eager to answer all. The video's here: http://t.co/z1iZj8wT #yearofulysses</t>
  </si>
  <si>
    <t>Sat, 21 Jul 2012 16:58:51 +0000</t>
  </si>
  <si>
    <t>http://twitter.com/mvp1922/statuses/226722922511880192</t>
  </si>
  <si>
    <t>{"urls":[{"expanded_url":"http://web.uvic.ca/~mvp1922/calypso-the-everyday-with-relish/","indices":[103,123],"display_url":"web.uvic.ca/~mvp1922/calyp\u2026","url":"http://t.co/z1iZj8wT"}],"hashtags":[{"text":"Calypso","indices":[17,25]},{"text":"yearofulysses","indices":[124,138]}],"user_mentions":[{"id":242180541,"name":"mchlstvns","indices":[35,45],"screen_name":"mchlstvns","id_str":"242180541"}]}</t>
  </si>
  <si>
    <t>226437224084955136 </t>
  </si>
  <si>
    <t>RT @mvp1922: "Calypso: The Everyday with Relish"! @mchlstvns's video lecture for #yearofulysses is live so be sure to watch here: http://t.co/z1iZj8wT</t>
  </si>
  <si>
    <t>Fri, 20 Jul 2012 22:03:35 +0000</t>
  </si>
  <si>
    <t>http://twitter.com/jenterysayers/statuses/226437224084955136</t>
  </si>
  <si>
    <t>{"urls":[{"expanded_url":"http://web.uvic.ca/~mvp1922/calypso-the-everyday-with-relish/","indices":[130,150],"display_url":"web.uvic.ca/~mvp1922/calyp\u2026","url":"http://t.co/z1iZj8wT"}],"hashtags":[{"text":"yearofulysses","indices":[81,95]}],"user_mentions":[{"id":591539889,"name":"Modernist Versions","indices":[3,11],"screen_name":"mvp1922","id_str":"591539889"},{"id":242180541,"name":"mchlstvns","indices":[50,60],"screen_name":"mchlstvns","id_str":"242180541"}]}</t>
  </si>
  <si>
    <t>226434634945269760 </t>
  </si>
  <si>
    <t>Fri, 20 Jul 2012 21:53:18 +0000</t>
  </si>
  <si>
    <t>http://twitter.com/nickmimic/statuses/226434634945269760</t>
  </si>
  <si>
    <t>226428216343154688 </t>
  </si>
  <si>
    <t>Fri, 20 Jul 2012 21:27:48 +0000</t>
  </si>
  <si>
    <t>http://twitter.com/GhostProf/statuses/226428216343154688</t>
  </si>
  <si>
    <t>226426831274909697 </t>
  </si>
  <si>
    <t>Fri, 20 Jul 2012 21:22:18 +0000</t>
  </si>
  <si>
    <t>http://twitter.com/cforster/statuses/226426831274909697</t>
  </si>
  <si>
    <t>226425663933009920 </t>
  </si>
  <si>
    <t>Fri, 20 Jul 2012 21:17:39 +0000</t>
  </si>
  <si>
    <t>http://twitter.com/2lysses/statuses/226425663933009920</t>
  </si>
  <si>
    <t>226425004689076224 </t>
  </si>
  <si>
    <t>"Calypso: The Everyday with Relish"! @mchlstvns's video lecture for #yearofulysses is live so be sure to watch here: http://t.co/z1iZj8wT</t>
  </si>
  <si>
    <t>Fri, 20 Jul 2012 21:15:02 +0000</t>
  </si>
  <si>
    <t>http://twitter.com/mvp1922/statuses/226425004689076224</t>
  </si>
  <si>
    <t>{"urls":[{"expanded_url":"http://web.uvic.ca/~mvp1922/calypso-the-everyday-with-relish/","indices":[117,137],"display_url":"web.uvic.ca/~mvp1922/calyp\u2026","url":"http://t.co/z1iZj8wT"}],"hashtags":[{"text":"yearofulysses","indices":[68,82]}],"user_mentions":[{"id":242180541,"name":"mchlstvns","indices":[37,47],"screen_name":"mchlstvns","id_str":"242180541"}]}</t>
  </si>
  <si>
    <t>226017206264266752 </t>
  </si>
  <si>
    <t>RT @mvp1922: RT @mchlstvns: "See yourself as others see you"? pthcha! Editing myself is excruciating. #yearofulysses</t>
  </si>
  <si>
    <t>Thu, 19 Jul 2012 18:14:35 +0000</t>
  </si>
  <si>
    <t>http://twitter.com/2lysses/statuses/226017206264266752</t>
  </si>
  <si>
    <t>{"urls":[],"hashtags":[{"text":"yearofulysses","indices":[102,116]}],"user_mentions":[{"id":591539889,"name":"Modernist Versions","indices":[3,11],"screen_name":"mvp1922","id_str":"591539889"},{"id":242180541,"name":"mchlstvns","indices":[16,26],"screen_name":"mchlstvns","id_str":"242180541"}]}</t>
  </si>
  <si>
    <t>226015855832596482 </t>
  </si>
  <si>
    <t>"Calypso: The Everyday with Relish," a video lecture by @uvic's @mchlstvns comes out tomorrow at modernistversions.ca. #yearofulysses</t>
  </si>
  <si>
    <t>Thu, 19 Jul 2012 18:09:13 +0000</t>
  </si>
  <si>
    <t>http://twitter.com/mvp1922/statuses/226015855832596482</t>
  </si>
  <si>
    <t>{"urls":[],"hashtags":[{"text":"yearofulysses","indices":[119,133]}],"user_mentions":[{"id":256735205,"name":"UniversityOfVictoria","indices":[56,61],"screen_name":"uvic","id_str":"256735205"},{"id":242180541,"name":"mchlstvns","indices":[64,74],"screen_name":"mchlstvns","id_str":"242180541"}]}</t>
  </si>
  <si>
    <t>226015150027726848 </t>
  </si>
  <si>
    <t>RT @mchlstvns: "See yourself as others see you"? pthcha! Editing myself is excruciating. #yearofulysses</t>
  </si>
  <si>
    <t>Thu, 19 Jul 2012 18:06:25 +0000</t>
  </si>
  <si>
    <t>http://twitter.com/mvp1922/statuses/226015150027726848</t>
  </si>
  <si>
    <t>{"urls":[],"hashtags":[{"text":"yearofulysses","indices":[89,103]}],"user_mentions":[{"id":242180541,"name":"mchlstvns","indices":[3,13],"screen_name":"mchlstvns","id_str":"242180541"}]}</t>
  </si>
  <si>
    <t>225437433985114113 </t>
  </si>
  <si>
    <t>@RosenbachMuseum @ColbertReport I only half-saw that coming! #Ulysses #yearofulysses</t>
  </si>
  <si>
    <t>Wed, 18 Jul 2012 03:50:47 +0000</t>
  </si>
  <si>
    <t>225436211592970240</t>
  </si>
  <si>
    <t>http://twitter.com/cthomasmurphy/statuses/225437433985114113</t>
  </si>
  <si>
    <t>{"urls":[],"hashtags":[{"text":"Ulysses","indices":[61,69]},{"text":"yearofulysses","indices":[70,84]}],"user_mentions":[{"id":39507240,"name":"Rosenbach Museum","indices":[0,16],"screen_name":"RosenbachMuseum","id_str":"39507240"},{"id":158412741,"name":"The Colbert Report","indices":[17,31],"screen_name":"ColbertReport","id_str":"158412741"}]}</t>
  </si>
  <si>
    <t>225066049534558209 </t>
  </si>
  <si>
    <t>Thank you @mchlstvns for making #Bloom's everyday so extraordinary today! The video goes online Friday! http://t.co/72QWOM3b #yearofulysses</t>
  </si>
  <si>
    <t>Tue, 17 Jul 2012 03:15:02 +0000</t>
  </si>
  <si>
    <t>http://twitter.com/mvp1922/statuses/225066049534558209</t>
  </si>
  <si>
    <t>{"urls":[{"expanded_url":"http://www.modernistversions.ca","indices":[104,124],"display_url":"modernistversions.ca","url":"http://t.co/72QWOM3b"}],"hashtags":[{"text":"Bloom","indices":[32,38]},{"text":"yearofulysses","indices":[125,139]}],"user_mentions":[{"id":242180541,"name":"mchlstvns","indices":[10,20],"screen_name":"mchlstvns","id_str":"242180541"}]}</t>
  </si>
  <si>
    <t>224985190970302465 </t>
  </si>
  <si>
    <t>If you missed @mchlstvns on "Calypso" this morning, don't despair! The video will be up on modernistversions.ca this Friday! #yearofulysses</t>
  </si>
  <si>
    <t>Mon, 16 Jul 2012 21:53:44 +0000</t>
  </si>
  <si>
    <t>http://twitter.com/GhostProf/statuses/224985190970302465</t>
  </si>
  <si>
    <t>{"urls":[],"hashtags":[{"text":"yearofulysses","indices":[125,139]}],"user_mentions":[{"id":242180541,"name":"mchlstvns","indices":[14,24],"screen_name":"mchlstvns","id_str":"242180541"}]}</t>
  </si>
  <si>
    <t>224937205666291713 </t>
  </si>
  <si>
    <t>RT @GhostProf: T-75 minutes to this: http://t.co/dWGEo2ND 
#yearofulysses modernistversions.ca</t>
  </si>
  <si>
    <t>Mon, 16 Jul 2012 18:43:03 +0000</t>
  </si>
  <si>
    <t>http://twitter.com/yeltnuh/statuses/224937205666291713</t>
  </si>
  <si>
    <t>{"urls":[{"expanded_url":"http://english.uvic.ca/newsandevents/ulysses_public_lecture.html","indices":[37,57],"display_url":"english.uvic.ca/newsandevents/\u2026","url":"http://t.co/dWGEo2ND"}],"hashtags":[{"text":"yearofulysses","indices":[59,73]}],"user_mentions":[{"id":213863609,"name":"Stephen Ross","indices":[3,13],"screen_name":"GhostProf","id_str":"213863609"}]}</t>
  </si>
  <si>
    <t>224926393761411073 </t>
  </si>
  <si>
    <t>UVicResearch</t>
  </si>
  <si>
    <t>Mon, 16 Jul 2012 18:00:05 +0000</t>
  </si>
  <si>
    <t>http://a0.twimg.com/profile_images/2392062607/17x9bg9womxqmavagk8v_normal.jpeg</t>
  </si>
  <si>
    <t>http://twitter.com/UVicResearch/statuses/224926393761411073</t>
  </si>
  <si>
    <t>224915746768175105 </t>
  </si>
  <si>
    <t>Mon, 16 Jul 2012 17:17:47 +0000</t>
  </si>
  <si>
    <t>http://twitter.com/2lysses/statuses/224915746768175105</t>
  </si>
  <si>
    <t>224915726866198529 </t>
  </si>
  <si>
    <t>Mon, 16 Jul 2012 17:17:42 +0000</t>
  </si>
  <si>
    <t>http://twitter.com/mvp1922/statuses/224915726866198529</t>
  </si>
  <si>
    <t>224915688635109376 </t>
  </si>
  <si>
    <t>T-75 minutes to this: http://t.co/dWGEo2ND 
#yearofulysses modernistversions.ca</t>
  </si>
  <si>
    <t>Mon, 16 Jul 2012 17:17:33 +0000</t>
  </si>
  <si>
    <t>http://twitter.com/GhostProf/statuses/224915688635109376</t>
  </si>
  <si>
    <t>{"urls":[{"expanded_url":"http://english.uvic.ca/newsandevents/ulysses_public_lecture.html","indices":[22,42],"display_url":"english.uvic.ca/newsandevents/\u2026","url":"http://t.co/dWGEo2ND"}],"hashtags":[{"text":"yearofulysses","indices":[44,58]}],"user_mentions":[]}</t>
  </si>
  <si>
    <t>224675411244756992 </t>
  </si>
  <si>
    <t>borderbend</t>
  </si>
  <si>
    <t>RT @mvp1922: In Victoria tomorrow? You'll definitely want to come to @mchlstvns #yearofulysses lecture! The vid will be online 7/20 http://t.co/CH5BizV1</t>
  </si>
  <si>
    <t>Mon, 16 Jul 2012 01:22:46 +0000</t>
  </si>
  <si>
    <t>http://a0.twimg.com/profile_images/1163250612/borderbend_logo_twitter48x48_normal.jpg</t>
  </si>
  <si>
    <t>http://twitter.com/borderbend/statuses/224675411244756992</t>
  </si>
  <si>
    <t>{"urls":[{"expanded_url":"http://web.uvic.ca/~mvp1922/calypso-the-everyday-with-relish-a-lecture-by-michael-stevens/","indices":[132,152],"display_url":"web.uvic.ca/~mvp1922/calyp\u2026","url":"http://t.co/CH5BizV1"}],"hashtags":[{"text":"yearofulysses","indices":[80,94]}],"user_mentions":[{"id":591539889,"name":"Modernist Versions","indices":[3,11],"screen_name":"mvp1922","id_str":"591539889"},{"id":242180541,"name":"mchlstvns","indices":[69,79],"screen_name":"mchlstvns","id_str":"242180541"}]}</t>
  </si>
  <si>
    <t>224670790786891778 </t>
  </si>
  <si>
    <t>RT @janineutell: RT @mvp1922: #Joyce fans! Check us out on the JJQ blog! http://t.co/wUk29zJC #yearofulysses</t>
  </si>
  <si>
    <t>Mon, 16 Jul 2012 01:04:25 +0000</t>
  </si>
  <si>
    <t>&amp;lt;a href=&amp;quot;http://www.echofon.com/&amp;quot; rel=&amp;quot;nofollow&amp;quot;&amp;gt;Echofon&amp;lt;/a&amp;gt;</t>
  </si>
  <si>
    <t>http://twitter.com/2lysses/statuses/224670790786891778</t>
  </si>
  <si>
    <t>{"urls":[{"expanded_url":"http://jjqblog.wordpress.com/2012/07/02/the-year-of-ulysses/","indices":[73,93],"display_url":"jjqblog.wordpress.com/2012/07/02/the\u2026","url":"http://t.co/wUk29zJC"}],"hashtags":[{"text":"Joyce","indices":[30,36]},{"text":"yearofulysses","indices":[94,108]}],"user_mentions":[{"id":20779605,"name":"Janine Utell","indices":[3,15],"screen_name":"janineutell","id_str":"20779605"},{"id":591539889,"name":"Modernist Versions","indices":[20,28],"screen_name":"mvp1922","id_str":"591539889"}]}</t>
  </si>
  <si>
    <t>224670770012499969 </t>
  </si>
  <si>
    <t>Mon, 16 Jul 2012 01:04:20 +0000</t>
  </si>
  <si>
    <t>http://twitter.com/mvp1922/statuses/224670770012499969</t>
  </si>
  <si>
    <t>224589552872992768 </t>
  </si>
  <si>
    <t>Sun, 15 Jul 2012 19:41:36 +0000</t>
  </si>
  <si>
    <t>http://twitter.com/jenterysayers/statuses/224589552872992768</t>
  </si>
  <si>
    <t>224583499611504640 </t>
  </si>
  <si>
    <t>Sun, 15 Jul 2012 19:17:33 +0000</t>
  </si>
  <si>
    <t>http://twitter.com/2lysses/statuses/224583499611504640</t>
  </si>
  <si>
    <t>224583393533370369 </t>
  </si>
  <si>
    <t>In Victoria tomorrow? You'll definitely want to come to @mchlstvns #yearofulysses lecture! The vid will be online 7/20 http://t.co/CH5BizV1</t>
  </si>
  <si>
    <t>Sun, 15 Jul 2012 19:17:08 +0000</t>
  </si>
  <si>
    <t>http://twitter.com/mvp1922/statuses/224583393533370369</t>
  </si>
  <si>
    <t>{"urls":[{"expanded_url":"http://web.uvic.ca/~mvp1922/calypso-the-everyday-with-relish-a-lecture-by-michael-stevens/","indices":[119,139],"display_url":"web.uvic.ca/~mvp1922/calyp\u2026","url":"http://t.co/CH5BizV1"}],"hashtags":[{"text":"yearofulysses","indices":[67,81]}],"user_mentions":[{"id":242180541,"name":"mchlstvns","indices":[56,66],"screen_name":"mchlstvns","id_str":"242180541"}]}</t>
  </si>
  <si>
    <t>224582456064479232 </t>
  </si>
  <si>
    <t>RT @mvp1922: #Joyce fans! Check us out on the JJQ blog! http://t.co/UpIxCx3A #yearofulysses</t>
  </si>
  <si>
    <t>Sun, 15 Jul 2012 19:13:24 +0000</t>
  </si>
  <si>
    <t>http://twitter.com/2lysses/statuses/224582456064479232</t>
  </si>
  <si>
    <t>{"urls":[{"expanded_url":"http://jjqblog.wordpress.com/2012/07/02/the-year-of-ulysses/","indices":[56,76],"display_url":"jjqblog.wordpress.com/2012/07/02/the\u2026","url":"http://t.co/UpIxCx3A"}],"hashtags":[{"text":"Joyce","indices":[13,19]},{"text":"yearofulysses","indices":[77,91]}],"user_mentions":[{"id":591539889,"name":"Modernist Versions","indices":[3,11],"screen_name":"mvp1922","id_str":"591539889"}]}</t>
  </si>
  <si>
    <t>224582240011681792 </t>
  </si>
  <si>
    <t>RT @mvp1922: #Joyce fans! Check us out on the JJQ blog! http://t.co/wUk29zJC #yearofulysses</t>
  </si>
  <si>
    <t>Sun, 15 Jul 2012 19:12:33 +0000</t>
  </si>
  <si>
    <t>http://twitter.com/janineutell/statuses/224582240011681792</t>
  </si>
  <si>
    <t>{"urls":[{"expanded_url":"http://jjqblog.wordpress.com/2012/07/02/the-year-of-ulysses/","indices":[56,76],"display_url":"jjqblog.wordpress.com/2012/07/02/the\u2026","url":"http://t.co/wUk29zJC"}],"hashtags":[{"text":"Joyce","indices":[13,19]},{"text":"yearofulysses","indices":[77,91]}],"user_mentions":[{"id":591539889,"name":"Modernist Versions","indices":[3,11],"screen_name":"mvp1922","id_str":"591539889"}]}</t>
  </si>
  <si>
    <t>224582105085128704 </t>
  </si>
  <si>
    <t>#Joyce fans! Check us out on the JJQ blog! http://t.co/UpIxCx3A #yearofulysses</t>
  </si>
  <si>
    <t>Sun, 15 Jul 2012 19:12:01 +0000</t>
  </si>
  <si>
    <t>http://twitter.com/mvp1922/statuses/224582105085128704</t>
  </si>
  <si>
    <t>{"urls":[{"expanded_url":"http://jjqblog.wordpress.com/2012/07/02/the-year-of-ulysses/","indices":[43,63],"display_url":"jjqblog.wordpress.com/2012/07/02/the\u2026","url":"http://t.co/UpIxCx3A"}],"hashtags":[{"text":"Joyce","indices":[0,6]},{"text":"yearofulysses","indices":[64,78]}],"user_mentions":[]}</t>
  </si>
  <si>
    <t>224353896800325635 </t>
  </si>
  <si>
    <t>Finally, getting to Bloom on his cuckstool. #yearofulysses #everyday #preview</t>
  </si>
  <si>
    <t>Sun, 15 Jul 2012 04:05:11 +0000</t>
  </si>
  <si>
    <t>http://twitter.com/mchlstvns/statuses/224353896800325635</t>
  </si>
  <si>
    <t>{"urls":[],"hashtags":[{"text":"yearofulysses","indices":[44,58]},{"text":"everyday","indices":[59,68]},{"text":"preview","indices":[69,77]}],"user_mentions":[]}</t>
  </si>
  <si>
    <t>224209295993085955 </t>
  </si>
  <si>
    <t>@cforster Cool, thanks for your thoughts! #yearofulysses</t>
  </si>
  <si>
    <t>Sat, 14 Jul 2012 18:30:36 +0000</t>
  </si>
  <si>
    <t>224208501247979520</t>
  </si>
  <si>
    <t>http://twitter.com/nickmimic/statuses/224209295993085955</t>
  </si>
  <si>
    <t>{"urls":[],"hashtags":[{"text":"yearofulysses","indices":[42,56]}],"user_mentions":[{"id":14987006,"name":"Chris Forster","indices":[0,9],"screen_name":"cforster","id_str":"14987006"}]}</t>
  </si>
  <si>
    <t>224208501247979520 </t>
  </si>
  <si>
    <t>@nickmimic Thanks! (And as for an origin for M/PM reading; I wish I knew at this point; may dig around later.) #yearofulysses</t>
  </si>
  <si>
    <t>Sat, 14 Jul 2012 18:27:26 +0000</t>
  </si>
  <si>
    <t>224205528086216704</t>
  </si>
  <si>
    <t>http://twitter.com/cforster/statuses/224208501247979520</t>
  </si>
  <si>
    <t>224208327314382848 </t>
  </si>
  <si>
    <t>@nickmimic I wish it were better fleshed out than that. #yearofulysses</t>
  </si>
  <si>
    <t>Sat, 14 Jul 2012 18:26:45 +0000</t>
  </si>
  <si>
    <t>224205891572989953</t>
  </si>
  <si>
    <t>http://twitter.com/cforster/statuses/224208327314382848</t>
  </si>
  <si>
    <t>{"urls":[],"hashtags":[{"text":"yearofulysses","indices":[56,70]}],"user_mentions":[{"id":22225906,"name":"Nicholas Morris","indices":[0,10],"screen_name":"nickmimic","id_str":"22225906"}]}</t>
  </si>
  <si>
    <t>224208255050723328 </t>
  </si>
  <si>
    <t>@nickmimic Just noting the long period over which the novel was written, which opens possibility for such changes. #yearofulysses</t>
  </si>
  <si>
    <t>Sat, 14 Jul 2012 18:26:28 +0000</t>
  </si>
  <si>
    <t>http://twitter.com/cforster/statuses/224208255050723328</t>
  </si>
  <si>
    <t>{"urls":[],"hashtags":[{"text":"yearofulysses","indices":[115,129]}],"user_mentions":[{"id":22225906,"name":"Nicholas Morris","indices":[0,10],"screen_name":"nickmimic","id_str":"22225906"}]}</t>
  </si>
  <si>
    <t>224207949940273152 </t>
  </si>
  <si>
    <t>@nickmimic But this observation makes the *apparent* return to SoC in Penelope all the more interesting, I think. #yearofulysses</t>
  </si>
  <si>
    <t>Sat, 14 Jul 2012 18:25:15 +0000</t>
  </si>
  <si>
    <t>224206014105399296</t>
  </si>
  <si>
    <t>http://twitter.com/cforster/statuses/224207949940273152</t>
  </si>
  <si>
    <t>{"urls":[],"hashtags":[{"text":"yearofulysses","indices":[114,128]}],"user_mentions":[{"id":22225906,"name":"Nicholas Morris","indices":[0,10],"screen_name":"nickmimic","id_str":"22225906"}]}</t>
  </si>
  <si>
    <t>224207807166160896 </t>
  </si>
  <si>
    <t>@nickmimic is simply that the early chapters have a certain consistency which the latter part of the novel does not maintain. #yearofulysses</t>
  </si>
  <si>
    <t>Sat, 14 Jul 2012 18:24:41 +0000</t>
  </si>
  <si>
    <t>http://twitter.com/cforster/statuses/224207807166160896</t>
  </si>
  <si>
    <t>224207634960621568 </t>
  </si>
  <si>
    <t>@nickmimic I think it would be possible to make the argument in those terms; the basic intuition inspiring the comment [+]#yearofulysses</t>
  </si>
  <si>
    <t>Sat, 14 Jul 2012 18:24:00 +0000</t>
  </si>
  <si>
    <t>http://twitter.com/cforster/statuses/224207634960621568</t>
  </si>
  <si>
    <t>224206014105399296 </t>
  </si>
  <si>
    <t>@cforster making a compositional/genetic argument? #yearofulysses</t>
  </si>
  <si>
    <t>Sat, 14 Jul 2012 18:17:33 +0000</t>
  </si>
  <si>
    <t>224193832374382594</t>
  </si>
  <si>
    <t>http://twitter.com/nickmimic/statuses/224206014105399296</t>
  </si>
  <si>
    <t>{"urls":[],"hashtags":[{"text":"yearofulysses","indices":[51,65]}],"user_mentions":[{"id":14987006,"name":"Chris Forster","indices":[0,9],"screen_name":"cforster","id_str":"14987006"}]}</t>
  </si>
  <si>
    <t>224205891572989953 </t>
  </si>
  <si>
    <t>@cforster I think what also threw me about original tweet was "as Joyce worked on it". Were you (or the original thesis) [+] #yearofulysses</t>
  </si>
  <si>
    <t>Sat, 14 Jul 2012 18:17:04 +0000</t>
  </si>
  <si>
    <t>http://twitter.com/nickmimic/statuses/224205891572989953</t>
  </si>
  <si>
    <t>{"urls":[],"hashtags":[{"text":"yearofulysses","indices":[125,139]}],"user_mentions":[{"id":14987006,"name":"Chris Forster","indices":[0,9],"screen_name":"cforster","id_str":"14987006"}]}</t>
  </si>
  <si>
    <t>224205528086216704 </t>
  </si>
  <si>
    <t>@cforster PS. Great job moderating Calypso discussion. Was in-and-out that hour, but reading over tweets, seemed to go well #yearofulysses</t>
  </si>
  <si>
    <t>Sat, 14 Jul 2012 18:15:38 +0000</t>
  </si>
  <si>
    <t>http://twitter.com/nickmimic/statuses/224205528086216704</t>
  </si>
  <si>
    <t>224205149466394624 </t>
  </si>
  <si>
    <t>@cforster Hmm, ok, thanks. Hadn't heard it exactly those terms (M/PM) before. Or maybe have and forgot. Who first theorized? #yearofulysses</t>
  </si>
  <si>
    <t>Sat, 14 Jul 2012 18:14:07 +0000</t>
  </si>
  <si>
    <t>224193321562677248</t>
  </si>
  <si>
    <t>http://twitter.com/nickmimic/statuses/224205149466394624</t>
  </si>
  <si>
    <t>224194192421826560 </t>
  </si>
  <si>
    <t>@earth2steve @AllStevie How we define *perverse* is challenging; but certainly there is a masochistic strain in LB.   #yearofulysses</t>
  </si>
  <si>
    <t>Sat, 14 Jul 2012 17:30:35 +0000</t>
  </si>
  <si>
    <t>224117205854461952</t>
  </si>
  <si>
    <t>http://twitter.com/cforster/statuses/224194192421826560</t>
  </si>
  <si>
    <t>{"urls":[],"hashtags":[{"text":"yearofulysses","indices":[118,132]}],"user_mentions":[{"id":81183736,"name":"Steve Cole","indices":[0,12],"screen_name":"earth2steve","id_str":"81183736"},{"id":19381875,"name":"Stevie D'Arbanville","indices":[13,23],"screen_name":"AllStevie","id_str":"19381875"}]}</t>
  </si>
  <si>
    <t>224193832374382594 </t>
  </si>
  <si>
    <t>@nickmimic *Oxen* mimics gestation; but its diversity really reveals is the utter separability of narrative &amp;amp; style. #yearofulysses</t>
  </si>
  <si>
    <t>Sat, 14 Jul 2012 17:29:09 +0000</t>
  </si>
  <si>
    <t>223938471956463616</t>
  </si>
  <si>
    <t>http://twitter.com/cforster/statuses/224193832374382594</t>
  </si>
  <si>
    <t>{"urls":[],"hashtags":[{"text":"yearofulysses","indices":[121,135]}],"user_mentions":[{"id":22225906,"name":"Nicholas Morris","indices":[0,10],"screen_name":"nickmimic","id_str":"22225906"}]}</t>
  </si>
  <si>
    <t>224193572507877376 </t>
  </si>
  <si>
    <t>@nickmimic but in later chapters this relationship is not a matter of the *right* style, but capricious, arbitrary. #yearofulysses</t>
  </si>
  <si>
    <t>Sat, 14 Jul 2012 17:28:07 +0000</t>
  </si>
  <si>
    <t>http://twitter.com/cforster/statuses/224193572507877376</t>
  </si>
  <si>
    <t>{"urls":[],"hashtags":[{"text":"yearofulysses","indices":[116,130]}],"user_mentions":[{"id":22225906,"name":"Nicholas Morris","indices":[0,10],"screen_name":"nickmimic","id_str":"22225906"}]}</t>
  </si>
  <si>
    <t>224117205854461952 </t>
  </si>
  <si>
    <t>@cforster @AllStevie Leopold Bloom 'perverse'? Hmm. I'd say his sexuality was wide-ranging, bumpy, thwarted. Not perverse. #yearofulysses</t>
  </si>
  <si>
    <t>Sat, 14 Jul 2012 12:24:40 +0000</t>
  </si>
  <si>
    <t>223834957418737664</t>
  </si>
  <si>
    <t>http://twitter.com/earth2steve/statuses/224117205854461952</t>
  </si>
  <si>
    <t>{"urls":[],"hashtags":[{"text":"yearofulysses","indices":[123,137]}],"user_mentions":[{"id":14987006,"name":"Chris Forster","indices":[0,9],"screen_name":"cforster","id_str":"14987006"},{"id":19381875,"name":"Stevie D'Arbanville","indices":[10,20],"screen_name":"AllStevie","id_str":"19381875"}]}</t>
  </si>
  <si>
    <t>223938471956463616 </t>
  </si>
  <si>
    <t>@cforster Begins in Modernism and ends in Postmodernism? Interesting. More? #yearofulysses</t>
  </si>
  <si>
    <t>Sat, 14 Jul 2012 00:34:26 +0000</t>
  </si>
  <si>
    <t>223837357743407104</t>
  </si>
  <si>
    <t>http://twitter.com/nickmimic/statuses/223938471956463616</t>
  </si>
  <si>
    <t>{"urls":[],"hashtags":[{"text":"yearofulysses","indices":[76,90]}],"user_mentions":[{"id":14987006,"name":"Chris Forster","indices":[0,9],"screen_name":"cforster","id_str":"14987006"}]}</t>
  </si>
  <si>
    <t>223937858090704896 </t>
  </si>
  <si>
    <t>RT @GhostProf: #yearofulysses Next up, video lecture by @mchlstvns on "Calypso: The Everyday with Relish" avail on modernistversions.ca July 20th!</t>
  </si>
  <si>
    <t>Sat, 14 Jul 2012 00:32:00 +0000</t>
  </si>
  <si>
    <t>http://twitter.com/nickmimic/statuses/223937858090704896</t>
  </si>
  <si>
    <t>{"urls":[],"hashtags":[{"text":"yearofulysses","indices":[15,29]}],"user_mentions":[{"id":213863609,"name":"Stephen Ross","indices":[3,13],"screen_name":"GhostProf","id_str":"213863609"},{"id":242180541,"name":"mchlstvns","indices":[56,66],"screen_name":"mchlstvns","id_str":"242180541"}]}</t>
  </si>
  <si>
    <t>223931097900257281 </t>
  </si>
  <si>
    <t>@sgarnell live chat earlier abt Episode 4 #Calypso of #Ulysses.  See it at #yearofulysses.</t>
  </si>
  <si>
    <t>Sat, 14 Jul 2012 00:05:08 +0000</t>
  </si>
  <si>
    <t>sgarnell</t>
  </si>
  <si>
    <t>223923100511772672</t>
  </si>
  <si>
    <t>http://twitter.com/BobRBogle/statuses/223931097900257281</t>
  </si>
  <si>
    <t>{"urls":[],"hashtags":[{"text":"Calypso","indices":[42,50]},{"text":"Ulysses","indices":[54,62]},{"text":"yearofulysses","indices":[75,89]}],"user_mentions":[{"id":85573700,"name":"Saul Garnell","indices":[0,9],"screen_name":"sgarnell","id_str":"85573700"}]}</t>
  </si>
  <si>
    <t>223909353701384192 </t>
  </si>
  <si>
    <t>thegreenman13</t>
  </si>
  <si>
    <t>@BobRBogle I enjoyed following the #yearofulysses conversation about episode 4 #Calypso by @mvp1922. I find some of the theory (1/2)</t>
  </si>
  <si>
    <t>Fri, 13 Jul 2012 22:38:44 +0000</t>
  </si>
  <si>
    <t>http://a0.twimg.com/profile_images/1849441516/Davis_under_tree_normal.jpg</t>
  </si>
  <si>
    <t>http://twitter.com/thegreenman13/statuses/223909353701384192</t>
  </si>
  <si>
    <t>{"urls":[],"hashtags":[{"text":"yearofulysses","indices":[35,49]},{"text":"Calypso","indices":[79,87]}],"user_mentions":[{"id":606345587,"name":"Bob R Bogle","indices":[0,10],"screen_name":"BobRBogle","id_str":"606345587"},{"id":591539889,"name":"Modernist Versions","indices":[91,99],"screen_name":"mvp1922","id_str":"591539889"}]}</t>
  </si>
  <si>
    <t>223892365486731264 </t>
  </si>
  <si>
    <t>Fri, 13 Jul 2012 21:31:14 +0000</t>
  </si>
  <si>
    <t>http://twitter.com/thegreenman13/statuses/223892365486731264</t>
  </si>
  <si>
    <t>223892262336212995 </t>
  </si>
  <si>
    <t>RT @mvp1922: A huge thank you to @cforster for moderating today's #yearofulysses!</t>
  </si>
  <si>
    <t>Fri, 13 Jul 2012 21:30:49 +0000</t>
  </si>
  <si>
    <t>http://twitter.com/thegreenman13/statuses/223892262336212995</t>
  </si>
  <si>
    <t>{"urls":[],"hashtags":[{"text":"yearofulysses","indices":[66,80]}],"user_mentions":[{"id":591539889,"name":"Modernist Versions","indices":[3,11],"screen_name":"mvp1922","id_str":"591539889"},{"id":14987006,"name":"Chris Forster","indices":[33,42],"screen_name":"cforster","id_str":"14987006"}]}</t>
  </si>
  <si>
    <t>223891839747489793 </t>
  </si>
  <si>
    <t>oidoensanjuan</t>
  </si>
  <si>
    <t>RT @GhostProf: #yearofulysses For Lacan, the drive generates pleasure by missing its aim, not achieving it. To achieve it is to extinguish desire = bad.</t>
  </si>
  <si>
    <t>Fri, 13 Jul 2012 21:29:08 +0000</t>
  </si>
  <si>
    <t>http://a0.twimg.com/profile_images/1394772773/Screen_shot_2011-06-13_at_6.35.17_PM_normal.png</t>
  </si>
  <si>
    <t>http://twitter.com/oidoensanjuan/statuses/223891839747489793</t>
  </si>
  <si>
    <t>{"urls":[],"hashtags":[{"text":"yearofulysses","indices":[15,29]}],"user_mentions":[{"id":213863609,"name":"Stephen Ross","indices":[3,13],"screen_name":"GhostProf","id_str":"213863609"}]}</t>
  </si>
  <si>
    <t>223865275609649152 </t>
  </si>
  <si>
    <t>Calypso “@jenterysayers: @GhostProf it's abt the economy and design of domestic space (riches, confiscations &amp;amp; heirs) #yearofulysses”</t>
  </si>
  <si>
    <t>Fri, 13 Jul 2012 19:43:35 +0000</t>
  </si>
  <si>
    <t>http://twitter.com/janineutell/statuses/223865275609649152</t>
  </si>
  <si>
    <t>{"urls":[],"hashtags":[{"text":"yearofulysses","indices":[122,136]}],"user_mentions":[{"id":98890966,"name":"Jentery Sayers","indices":[9,23],"screen_name":"jenterysayers","id_str":"98890966"},{"id":213863609,"name":"Stephen Ross","indices":[25,35],"screen_name":"GhostProf","id_str":"213863609"}]}</t>
  </si>
  <si>
    <t>223863220421656578 </t>
  </si>
  <si>
    <t>@GhostProf I don't believe the rhyme itself is about great pox. No compelling evidence to suggest it, or whether Henry had it #yearofulysses</t>
  </si>
  <si>
    <t>Fri, 13 Jul 2012 19:35:25 +0000</t>
  </si>
  <si>
    <t>223853305472880640</t>
  </si>
  <si>
    <t>http://twitter.com/jenterysayers/statuses/223863220421656578</t>
  </si>
  <si>
    <t>{"urls":[],"hashtags":[{"text":"yearofulysses","indices":[126,140]}],"user_mentions":[{"id":213863609,"name":"Stephen Ross","indices":[0,10],"screen_name":"GhostProf","id_str":"213863609"}]}</t>
  </si>
  <si>
    <t>223863099436961793 </t>
  </si>
  <si>
    <t>Sad I couldn't join in on #yearofulysses today. Looking forward to next time.</t>
  </si>
  <si>
    <t>Fri, 13 Jul 2012 19:34:56 +0000</t>
  </si>
  <si>
    <t>http://twitter.com/jrparks321/statuses/223863099436961793</t>
  </si>
  <si>
    <t>223862804736786432 </t>
  </si>
  <si>
    <t>@GhostProf Well, it's about the economy and design of domestic space (riches, confiscations &amp;amp; heirs included). #yearofulysses</t>
  </si>
  <si>
    <t>Fri, 13 Jul 2012 19:33:46 +0000</t>
  </si>
  <si>
    <t>http://twitter.com/jenterysayers/statuses/223862804736786432</t>
  </si>
  <si>
    <t>{"urls":[],"hashtags":[{"text":"yearofulysses","indices":[115,129]}],"user_mentions":[{"id":213863609,"name":"Stephen Ross","indices":[0,10],"screen_name":"GhostProf","id_str":"213863609"}]}</t>
  </si>
  <si>
    <t>223861635012493313 </t>
  </si>
  <si>
    <t>.@mvp1922 @cforster Thanks for #yearofulysses chat! Sorry to miss the end; still so much to say!</t>
  </si>
  <si>
    <t>Fri, 13 Jul 2012 19:29:07 +0000</t>
  </si>
  <si>
    <t>223854749840195586</t>
  </si>
  <si>
    <t>http://twitter.com/janineutell/statuses/223861635012493313</t>
  </si>
  <si>
    <t>{"urls":[],"hashtags":[{"text":"yearofulysses","indices":[31,45]}],"user_mentions":[{"id":591539889,"name":"Modernist Versions","indices":[1,9],"screen_name":"mvp1922","id_str":"591539889"},{"id":14987006,"name":"Chris Forster","indices":[10,19],"screen_name":"cforster","id_str":"14987006"}]}</t>
  </si>
  <si>
    <t>223858893862871041 </t>
  </si>
  <si>
    <t>RT @GhostProf: #yearofulysses Thanks especially to @cforster for moderating such a lively discussion!</t>
  </si>
  <si>
    <t>Fri, 13 Jul 2012 19:18:14 +0000</t>
  </si>
  <si>
    <t>http://twitter.com/AllStevie/statuses/223858893862871041</t>
  </si>
  <si>
    <t>{"urls":[],"hashtags":[{"text":"yearofulysses","indices":[15,29]}],"user_mentions":[{"id":213863609,"name":"Stephen Ross","indices":[3,13],"screen_name":"GhostProf","id_str":"213863609"},{"id":14987006,"name":"Chris Forster","indices":[51,60],"screen_name":"cforster","id_str":"14987006"}]}</t>
  </si>
  <si>
    <t>223858851210985472 </t>
  </si>
  <si>
    <t>Bummed to miss #yearofulysses w/ @cforster @ghostprof @janineutell et al. Was at the vet w/ Parker who is apparently allergic to everything.</t>
  </si>
  <si>
    <t>Fri, 13 Jul 2012 19:18:03 +0000</t>
  </si>
  <si>
    <t>http://twitter.com/eetempleton/statuses/223858851210985472</t>
  </si>
  <si>
    <t>{"urls":[],"hashtags":[{"text":"yearofulysses","indices":[15,29]}],"user_mentions":[{"id":14987006,"name":"Chris Forster","indices":[33,42],"screen_name":"cforster","id_str":"14987006"},{"id":213863609,"name":"Stephen Ross","indices":[43,53],"screen_name":"GhostProf","id_str":"213863609"},{"id":20779605,"name":"Janine Utell","indices":[54,66],"screen_name":"janineutell","id_str":"20779605"}]}</t>
  </si>
  <si>
    <t>223856659368378370 </t>
  </si>
  <si>
    <t>#yearofulysses Thanks also to @yesisey @GhostProf @jenterysayers! Sorry if I missed anyone else!</t>
  </si>
  <si>
    <t>Fri, 13 Jul 2012 19:09:21 +0000</t>
  </si>
  <si>
    <t>http://twitter.com/mvp1922/statuses/223856659368378370</t>
  </si>
  <si>
    <t>{"urls":[],"hashtags":[{"text":"yearofulysses","indices":[0,14]}],"user_mentions":[{"id":106135808,"name":"jlk","indices":[30,38],"screen_name":"yesisey","id_str":"106135808"},{"id":213863609,"name":"Stephen Ross","indices":[39,49],"screen_name":"GhostProf","id_str":"213863609"},{"id":98890966,"name":"Jentery Sayers","indices":[50,64],"screen_name":"jenterysayers","id_str":"98890966"}]}</t>
  </si>
  <si>
    <t>223855912404791298 </t>
  </si>
  <si>
    <t>@yesisey @cforster yes, &amp;amp; defends her as smarter in her way than many more "learned" people #yearofulysses</t>
  </si>
  <si>
    <t>Fri, 13 Jul 2012 19:06:23 +0000</t>
  </si>
  <si>
    <t>yesisey</t>
  </si>
  <si>
    <t>223854932497928193</t>
  </si>
  <si>
    <t>http://twitter.com/AllStevie/statuses/223855912404791298</t>
  </si>
  <si>
    <t>{"urls":[],"hashtags":[{"text":"yearofulysses","indices":[96,110]}],"user_mentions":[{"id":106135808,"name":"jlk","indices":[0,8],"screen_name":"yesisey","id_str":"106135808"},{"id":14987006,"name":"Chris Forster","indices":[9,18],"screen_name":"cforster","id_str":"14987006"}]}</t>
  </si>
  <si>
    <t>223855752647938050 </t>
  </si>
  <si>
    <t>Now, like @AllStevie says, for less chating about the everyday, and more everyday-ing. #yearofulysses</t>
  </si>
  <si>
    <t>Fri, 13 Jul 2012 19:05:45 +0000</t>
  </si>
  <si>
    <t>http://twitter.com/cforster/statuses/223855752647938050</t>
  </si>
  <si>
    <t>{"urls":[],"hashtags":[{"text":"yearofulysses","indices":[87,101]}],"user_mentions":[{"id":19381875,"name":"Stevie D'Arbanville","indices":[10,20],"screen_name":"AllStevie","id_str":"19381875"}]}</t>
  </si>
  <si>
    <t>223855636868378624 </t>
  </si>
  <si>
    <t>Fri, 13 Jul 2012 19:05:17 +0000</t>
  </si>
  <si>
    <t>http://twitter.com/cthomasmurphy/statuses/223855636868378624</t>
  </si>
  <si>
    <t>223855535399780352 </t>
  </si>
  <si>
    <t>Thanks @mvp1922 for the opportunity to moderate; looking forward to future #yearofulysses chats, etc.</t>
  </si>
  <si>
    <t>Fri, 13 Jul 2012 19:04:53 +0000</t>
  </si>
  <si>
    <t>http://twitter.com/cforster/statuses/223855535399780352</t>
  </si>
  <si>
    <t>{"urls":[],"hashtags":[{"text":"yearofulysses","indices":[75,89]}],"user_mentions":[{"id":591539889,"name":"Modernist Versions","indices":[7,15],"screen_name":"mvp1922","id_str":"591539889"}]}</t>
  </si>
  <si>
    <t>223855413819478017 </t>
  </si>
  <si>
    <t>RT @cforster: Alright #yearofulysses; getting time to pack it in. Look for @mvp1922 to release “Lotus Eaters"  7/27; chat on 8/3 led by @mchlstvns of UVic</t>
  </si>
  <si>
    <t>Fri, 13 Jul 2012 19:04:24 +0000</t>
  </si>
  <si>
    <t>http://twitter.com/2lysses/statuses/223855413819478017</t>
  </si>
  <si>
    <t>{"urls":[],"hashtags":[{"text":"yearofulysses","indices":[22,36]}],"user_mentions":[{"id":14987006,"name":"Chris Forster","indices":[3,12],"screen_name":"cforster","id_str":"14987006"},{"id":591539889,"name":"Modernist Versions","indices":[75,83],"screen_name":"mvp1922","id_str":"591539889"},{"id":242180541,"name":"mchlstvns","indices":[136,146],"screen_name":"mchlstvns","id_str":"242180541"}]}</t>
  </si>
  <si>
    <t>223855410568892417 </t>
  </si>
  <si>
    <t>@mvp1922 Thanks, everybody! Bloom always makes me hungry; time for a snack! #yearofulysses</t>
  </si>
  <si>
    <t>Fri, 13 Jul 2012 19:04:23 +0000</t>
  </si>
  <si>
    <t>http://twitter.com/ellisjudd/statuses/223855410568892417</t>
  </si>
  <si>
    <t>{"urls":[],"hashtags":[{"text":"yearofulysses","indices":[76,90]}],"user_mentions":[{"id":591539889,"name":"Modernist Versions","indices":[0,8],"screen_name":"mvp1922","id_str":"591539889"}]}</t>
  </si>
  <si>
    <t>223855299163992065 </t>
  </si>
  <si>
    <t>Fri, 13 Jul 2012 19:03:57 +0000</t>
  </si>
  <si>
    <t>http://twitter.com/2lysses/statuses/223855299163992065</t>
  </si>
  <si>
    <t>223855282986561536 </t>
  </si>
  <si>
    <t>Fri, 13 Jul 2012 19:03:53 +0000</t>
  </si>
  <si>
    <t>http://twitter.com/2lysses/statuses/223855282986561536</t>
  </si>
  <si>
    <t>223855199515709440 </t>
  </si>
  <si>
    <t>#yearofulysses Next up, video lecture by @mchlstvns on "Calypso: The Everyday with Relish" avail on modernistversions.ca July 20th!</t>
  </si>
  <si>
    <t>Fri, 13 Jul 2012 19:03:33 +0000</t>
  </si>
  <si>
    <t>http://twitter.com/GhostProf/statuses/223855199515709440</t>
  </si>
  <si>
    <t>{"urls":[],"hashtags":[{"text":"yearofulysses","indices":[0,14]}],"user_mentions":[{"id":242180541,"name":"mchlstvns","indices":[41,51],"screen_name":"mchlstvns","id_str":"242180541"}]}</t>
  </si>
  <si>
    <t>223855061720244225 </t>
  </si>
  <si>
    <t>Fri, 13 Jul 2012 19:03:00 +0000</t>
  </si>
  <si>
    <t>http://twitter.com/mvp1922/statuses/223855061720244225</t>
  </si>
  <si>
    <t>223854983236427777 </t>
  </si>
  <si>
    <t>Aw shucks @cforster, thanks for the plug. #yearofulysses</t>
  </si>
  <si>
    <t>Fri, 13 Jul 2012 19:02:41 +0000</t>
  </si>
  <si>
    <t>http://twitter.com/mchlstvns/statuses/223854983236427777</t>
  </si>
  <si>
    <t>{"urls":[],"hashtags":[{"text":"yearofulysses","indices":[42,56]}],"user_mentions":[{"id":14987006,"name":"Chris Forster","indices":[10,19],"screen_name":"cforster","id_str":"14987006"}]}</t>
  </si>
  <si>
    <t>223854903771148288 </t>
  </si>
  <si>
    <t>Fri, 13 Jul 2012 19:02:22 +0000</t>
  </si>
  <si>
    <t>http://twitter.com/jenterysayers/statuses/223854903771148288</t>
  </si>
  <si>
    <t>223854866030804992 </t>
  </si>
  <si>
    <t>A huge thank you to @cforster for moderating today's #yearofulysses!</t>
  </si>
  <si>
    <t>Fri, 13 Jul 2012 19:02:13 +0000</t>
  </si>
  <si>
    <t>http://twitter.com/mvp1922/statuses/223854866030804992</t>
  </si>
  <si>
    <t>{"urls":[],"hashtags":[{"text":"yearofulysses","indices":[53,67]}],"user_mentions":[{"id":14987006,"name":"Chris Forster","indices":[20,29],"screen_name":"cforster","id_str":"14987006"}]}</t>
  </si>
  <si>
    <t>223854851275227136 </t>
  </si>
  <si>
    <t>This I totally agree with. RT @BobRBogle Many thanks to all. A pleasure. #yearofulysses</t>
  </si>
  <si>
    <t>Fri, 13 Jul 2012 19:02:10 +0000</t>
  </si>
  <si>
    <t>http://twitter.com/cforster/statuses/223854851275227136</t>
  </si>
  <si>
    <t>{"urls":[],"hashtags":[{"text":"yearofulysses","indices":[73,87]}],"user_mentions":[{"id":606345587,"name":"Bob R Bogle","indices":[30,40],"screen_name":"BobRBogle","id_str":"606345587"}]}</t>
  </si>
  <si>
    <t>223854755879985152 </t>
  </si>
  <si>
    <t>Fri, 13 Jul 2012 19:01:47 +0000</t>
  </si>
  <si>
    <t>http://twitter.com/BobRBogle/statuses/223854755879985152</t>
  </si>
  <si>
    <t>223854749840195586 </t>
  </si>
  <si>
    <t>Thank you to @cthomasmurphy @AllStevie @BobRBogle @janineutell @mchlstvns @ellisjudd for your contributions to the 2nd #yearofulysses chat</t>
  </si>
  <si>
    <t>Fri, 13 Jul 2012 19:01:46 +0000</t>
  </si>
  <si>
    <t>http://twitter.com/mvp1922/statuses/223854749840195586</t>
  </si>
  <si>
    <t>{"urls":[],"hashtags":[{"text":"yearofulysses","indices":[119,133]}],"user_mentions":[{"id":300661777,"name":"c.thomas murphy","indices":[13,27],"screen_name":"cthomasmurphy","id_str":"300661777"},{"id":19381875,"name":"Stevie D'Arbanville","indices":[28,38],"screen_name":"AllStevie","id_str":"19381875"},{"id":606345587,"name":"Bob R Bogle","indices":[39,49],"screen_name":"BobRBogle","id_str":"606345587"},{"id":20779605,"name":"Janine Utell","indices":[50,62],"screen_name":"janineutell","id_str":"20779605"},{"id":242180541,"name":"mchlstvns","indices":[63,73],"screen_name":"mchlstvns","id_str":"242180541"},{"id":234403619,"name":"Judd Staley","indices":[74,84],"screen_name":"ellisjudd","id_str":"234403619"}]}</t>
  </si>
  <si>
    <t>223854714960359424 </t>
  </si>
  <si>
    <t>#yearofulysses Thanks especially to @cforster for moderating such a lively discussion!</t>
  </si>
  <si>
    <t>Fri, 13 Jul 2012 19:01:37 +0000</t>
  </si>
  <si>
    <t>http://twitter.com/GhostProf/statuses/223854714960359424</t>
  </si>
  <si>
    <t>{"urls":[],"hashtags":[{"text":"yearofulysses","indices":[0,14]}],"user_mentions":[{"id":14987006,"name":"Chris Forster","indices":[36,45],"screen_name":"cforster","id_str":"14987006"}]}</t>
  </si>
  <si>
    <t>223854700720701440 </t>
  </si>
  <si>
    <t>(@mchlstvns, by the way, will have a lecture appearing on the @mvp1922 site next week.) #yearofulysses</t>
  </si>
  <si>
    <t>Fri, 13 Jul 2012 19:01:34 +0000</t>
  </si>
  <si>
    <t>http://twitter.com/cforster/statuses/223854700720701440</t>
  </si>
  <si>
    <t>{"urls":[],"hashtags":[{"text":"yearofulysses","indices":[88,102]}],"user_mentions":[{"id":242180541,"name":"mchlstvns","indices":[1,11],"screen_name":"mchlstvns","id_str":"242180541"},{"id":591539889,"name":"Modernist Versions","indices":[62,70],"screen_name":"mvp1922","id_str":"591539889"}]}</t>
  </si>
  <si>
    <t>223854601462484995 </t>
  </si>
  <si>
    <t>Alright #yearofulysses; getting time to pack it in. Look for @mvp1922 to release “Lotus Eaters"  7/27; chat on 8/3 led by @mchlstvns of UVic</t>
  </si>
  <si>
    <t>Fri, 13 Jul 2012 19:01:10 +0000</t>
  </si>
  <si>
    <t>http://twitter.com/cforster/statuses/223854601462484995</t>
  </si>
  <si>
    <t>{"urls":[],"hashtags":[{"text":"yearofulysses","indices":[8,22]}],"user_mentions":[{"id":591539889,"name":"Modernist Versions","indices":[61,69],"screen_name":"mvp1922","id_str":"591539889"},{"id":242180541,"name":"mchlstvns","indices":[122,132],"screen_name":"mchlstvns","id_str":"242180541"}]}</t>
  </si>
  <si>
    <t>223854600623620096 </t>
  </si>
  <si>
    <t>Thanks all, that was fun. Now back to my ordinary, Bloomesque life. #yearofulysses</t>
  </si>
  <si>
    <t>http://twitter.com/AllStevie/statuses/223854600623620096</t>
  </si>
  <si>
    <t>223854551663525890 </t>
  </si>
  <si>
    <t>@cforster #yearofulysses Good quote. Comes from SD, a self-styled genius. Would LB agree? His approach to mistakes more casual? guilty?</t>
  </si>
  <si>
    <t>Fri, 13 Jul 2012 19:00:58 +0000</t>
  </si>
  <si>
    <t>223853499794997249</t>
  </si>
  <si>
    <t>http://a0.twimg.com/profile_images/1292035329/do_you_normal.JPG</t>
  </si>
  <si>
    <t>http://twitter.com/yesisey/statuses/223854551663525890</t>
  </si>
  <si>
    <t>223854499985498113 </t>
  </si>
  <si>
    <t>@cforster @bobrbogle Or of the everyday by the epic? Or of the epic by the everyday? Is it all colonization, though? #yearofulysses</t>
  </si>
  <si>
    <t>Fri, 13 Jul 2012 19:00:46 +0000</t>
  </si>
  <si>
    <t>223854142848901120</t>
  </si>
  <si>
    <t>http://twitter.com/GhostProf/statuses/223854499985498113</t>
  </si>
  <si>
    <t>{"urls":[],"hashtags":[{"text":"yearofulysses","indices":[117,131]}],"user_mentions":[{"id":14987006,"name":"Chris Forster","indices":[0,9],"screen_name":"cforster","id_str":"14987006"},{"id":606345587,"name":"Bob R Bogle","indices":[10,20],"screen_name":"BobRBogle","id_str":"606345587"}]}</t>
  </si>
  <si>
    <t>223854384486952960 </t>
  </si>
  <si>
    <t>@cforster Many thanks to all. A pleasure. #yearofulysses</t>
  </si>
  <si>
    <t>Fri, 13 Jul 2012 19:00:18 +0000</t>
  </si>
  <si>
    <t>http://twitter.com/BobRBogle/statuses/223854384486952960</t>
  </si>
  <si>
    <t>223854142848901120 </t>
  </si>
  <si>
    <t>@GhostProf @BobRBogle The colonization of the everday (language) by the commercial (brand-name)? #yearofulysses #overreading #adorno</t>
  </si>
  <si>
    <t>Fri, 13 Jul 2012 18:59:21 +0000</t>
  </si>
  <si>
    <t>223852863951093763</t>
  </si>
  <si>
    <t>http://twitter.com/cforster/statuses/223854142848901120</t>
  </si>
  <si>
    <t>{"urls":[],"hashtags":[{"text":"yearofulysses","indices":[97,111]},{"text":"overreading","indices":[112,124]},{"text":"adorno","indices":[125,132]}],"user_mentions":[{"id":213863609,"name":"Stephen Ross","indices":[0,10],"screen_name":"GhostProf","id_str":"213863609"},{"id":606345587,"name":"Bob R Bogle","indices":[11,21],"screen_name":"BobRBogle","id_str":"606345587"}]}</t>
  </si>
  <si>
    <t>223853572230619138 </t>
  </si>
  <si>
    <t>@cforster @bobrbogle yes! And yes. #yearofulysses</t>
  </si>
  <si>
    <t>Fri, 13 Jul 2012 18:57:05 +0000</t>
  </si>
  <si>
    <t>223853271691956224</t>
  </si>
  <si>
    <t>http://twitter.com/AllStevie/statuses/223853572230619138</t>
  </si>
  <si>
    <t>{"urls":[],"hashtags":[{"text":"yearofulysses","indices":[35,49]}],"user_mentions":[{"id":14987006,"name":"Chris Forster","indices":[0,9],"screen_name":"cforster","id_str":"14987006"},{"id":606345587,"name":"Bob R Bogle","indices":[10,20],"screen_name":"BobRBogle","id_str":"606345587"}]}</t>
  </si>
  <si>
    <t>223853545512906753 </t>
  </si>
  <si>
    <t>@GhostProf In other words, you eat at home; you do business in your house. They are often the same building. #yearofulysses</t>
  </si>
  <si>
    <t>Fri, 13 Jul 2012 18:56:58 +0000</t>
  </si>
  <si>
    <t>http://twitter.com/jenterysayers/statuses/223853545512906753</t>
  </si>
  <si>
    <t>{"urls":[],"hashtags":[{"text":"yearofulysses","indices":[109,123]}],"user_mentions":[{"id":213863609,"name":"Stephen Ross","indices":[0,10],"screen_name":"GhostProf","id_str":"213863609"}]}</t>
  </si>
  <si>
    <t>223853499794997249 </t>
  </si>
  <si>
    <t>@yesisey Absolutely; "a man of genius makes no mistakes; his errors are...." #yearofulysses</t>
  </si>
  <si>
    <t>Fri, 13 Jul 2012 18:56:48 +0000</t>
  </si>
  <si>
    <t>223852962936659968</t>
  </si>
  <si>
    <t>http://twitter.com/cforster/statuses/223853499794997249</t>
  </si>
  <si>
    <t>{"urls":[],"hashtags":[{"text":"yearofulysses","indices":[77,91]}],"user_mentions":[{"id":106135808,"name":"jlk","indices":[0,8],"screen_name":"yesisey","id_str":"106135808"}]}</t>
  </si>
  <si>
    <t>223853430081454082 </t>
  </si>
  <si>
    <t>@yesisey Fractured POV's require parallax to approximate *truth*. #yearofulysses</t>
  </si>
  <si>
    <t>Fri, 13 Jul 2012 18:56:31 +0000</t>
  </si>
  <si>
    <t>http://twitter.com/BobRBogle/statuses/223853430081454082</t>
  </si>
  <si>
    <t>{"urls":[],"hashtags":[{"text":"yearofulysses","indices":[66,80]}],"user_mentions":[{"id":106135808,"name":"jlk","indices":[0,8],"screen_name":"yesisey","id_str":"106135808"}]}</t>
  </si>
  <si>
    <t>223853425799081984 </t>
  </si>
  <si>
    <t>@cforster I did figure that out. But it took me a mo. #yearofulysses</t>
  </si>
  <si>
    <t>Fri, 13 Jul 2012 18:56:30 +0000</t>
  </si>
  <si>
    <t>223853004409937920</t>
  </si>
  <si>
    <t>http://twitter.com/AllStevie/statuses/223853425799081984</t>
  </si>
  <si>
    <t>{"urls":[],"hashtags":[{"text":"yearofulysses","indices":[54,68]}],"user_mentions":[{"id":14987006,"name":"Chris Forster","indices":[0,9],"screen_name":"cforster","id_str":"14987006"}]}</t>
  </si>
  <si>
    <t>223853319750299650 </t>
  </si>
  <si>
    <t>@jenterysayers @ghostprof except the king is pooing, &amp;amp; the queen hasn't got out of bed. #whatdoesitMEAN #yearofulysses</t>
  </si>
  <si>
    <t>Fri, 13 Jul 2012 18:56:05 +0000</t>
  </si>
  <si>
    <t>223852996155539457</t>
  </si>
  <si>
    <t>http://twitter.com/AllStevie/statuses/223853319750299650</t>
  </si>
  <si>
    <t>{"urls":[],"hashtags":[{"text":"whatdoesitMEAN","indices":[92,107]},{"text":"yearofulysses","indices":[108,122]}],"user_mentions":[{"id":98890966,"name":"Jentery Sayers","indices":[0,14],"screen_name":"jenterysayers","id_str":"98890966"},{"id":213863609,"name":"Stephen Ross","indices":[15,25],"screen_name":"GhostProf","id_str":"213863609"}]}</t>
  </si>
  <si>
    <t>223853305472880640 </t>
  </si>
  <si>
    <t>@jenterysayers Right -- a rhyme about syphilis! #yearofulysses</t>
  </si>
  <si>
    <t>Fri, 13 Jul 2012 18:56:01 +0000</t>
  </si>
  <si>
    <t>http://twitter.com/GhostProf/statuses/223853305472880640</t>
  </si>
  <si>
    <t>{"urls":[],"hashtags":[{"text":"yearofulysses","indices":[48,62]}],"user_mentions":[{"id":98890966,"name":"Jentery Sayers","indices":[0,14],"screen_name":"jenterysayers","id_str":"98890966"}]}</t>
  </si>
  <si>
    <t>223853271691956224 </t>
  </si>
  <si>
    <t>@BobRBogle That ambiguity is part of the clockwork mechanism! (But surely it is adverbial! Surely!) #yearofulysses</t>
  </si>
  <si>
    <t>Fri, 13 Jul 2012 18:55:53 +0000</t>
  </si>
  <si>
    <t>223852603082149889</t>
  </si>
  <si>
    <t>http://twitter.com/cforster/statuses/223853271691956224</t>
  </si>
  <si>
    <t>{"urls":[],"hashtags":[{"text":"yearofulysses","indices":[100,114]}],"user_mentions":[{"id":606345587,"name":"Bob R Bogle","indices":[0,10],"screen_name":"BobRBogle","id_str":"606345587"}]}</t>
  </si>
  <si>
    <t>223853004409937920 </t>
  </si>
  <si>
    <t>(SoC being my idosyncratic abbreviation for stream of consciousness.) #yearofulysses</t>
  </si>
  <si>
    <t>Fri, 13 Jul 2012 18:54:49 +0000</t>
  </si>
  <si>
    <t>http://twitter.com/cforster/statuses/223853004409937920</t>
  </si>
  <si>
    <t>223852996155539457 </t>
  </si>
  <si>
    <t>@GhostProf "The king was in his counting-house / Counting out his money; / The queen was in the parlor, Eating bread &amp;amp; honey" #yearofulysses</t>
  </si>
  <si>
    <t>Fri, 13 Jul 2012 18:54:47 +0000</t>
  </si>
  <si>
    <t>223851795552804865</t>
  </si>
  <si>
    <t>http://twitter.com/jenterysayers/statuses/223852996155539457</t>
  </si>
  <si>
    <t>{"urls":[],"hashtags":[{"text":"yearofulysses","indices":[130,144]}],"user_mentions":[{"id":213863609,"name":"Stephen Ross","indices":[0,10],"screen_name":"GhostProf","id_str":"213863609"}]}</t>
  </si>
  <si>
    <t>223852992498114560 </t>
  </si>
  <si>
    <t>We didn't talk about "O, rocks" &amp;amp; how LB smiles every time he thinks of it. #yearofulysses</t>
  </si>
  <si>
    <t>http://twitter.com/AllStevie/statuses/223852992498114560</t>
  </si>
  <si>
    <t>223852962936659968 </t>
  </si>
  <si>
    <t>#yearofulysses @cfoster and in so many ways Ulysses is a novel about errors and mistakes, for LB and SD both</t>
  </si>
  <si>
    <t>Fri, 13 Jul 2012 18:54:40 +0000</t>
  </si>
  <si>
    <t>http://twitter.com/yesisey/statuses/223852962936659968</t>
  </si>
  <si>
    <t>{"urls":[],"hashtags":[{"text":"yearofulysses","indices":[0,14]}],"user_mentions":[{"id":16574261,"name":"Coralee","indices":[15,23],"screen_name":"cfoster","id_str":"16574261"}]}</t>
  </si>
  <si>
    <t>223852848767713281 </t>
  </si>
  <si>
    <t>#yearofulysses @cfoster I like your comment about exposure/embarrassment. Bloom exposes himself, e.g. "reflects (refracts is it?)"</t>
  </si>
  <si>
    <t>Fri, 13 Jul 2012 18:54:12 +0000</t>
  </si>
  <si>
    <t>http://twitter.com/yesisey/statuses/223852848767713281</t>
  </si>
  <si>
    <t>223852843688402945 </t>
  </si>
  <si>
    <t>@AllStevie @GhostProf The SoC narration here shows how the political irrupts the everyday; it oozes and bubbles in. #yearofulysses</t>
  </si>
  <si>
    <t>Fri, 13 Jul 2012 18:54:11 +0000</t>
  </si>
  <si>
    <t>223852390414163968</t>
  </si>
  <si>
    <t>http://twitter.com/cforster/statuses/223852843688402945</t>
  </si>
  <si>
    <t>{"urls":[],"hashtags":[{"text":"yearofulysses","indices":[116,130]}],"user_mentions":[{"id":19381875,"name":"Stevie D'Arbanville","indices":[0,10],"screen_name":"AllStevie","id_str":"19381875"},{"id":213863609,"name":"Stephen Ross","indices":[11,21],"screen_name":"GhostProf","id_str":"213863609"}]}</t>
  </si>
  <si>
    <t>223852773261844481 </t>
  </si>
  <si>
    <t>RT @BobRBogle: @cforster I still want to know if LB puts relish on his kidneys, or eats them with vigor. #yearofulysses</t>
  </si>
  <si>
    <t>Fri, 13 Jul 2012 18:53:54 +0000</t>
  </si>
  <si>
    <t>223852343945465856</t>
  </si>
  <si>
    <t>http://twitter.com/mvp1922/statuses/223852773261844481</t>
  </si>
  <si>
    <t>{"urls":[],"hashtags":[{"text":"yearofulysses","indices":[105,119]}],"user_mentions":[{"id":606345587,"name":"Bob R Bogle","indices":[3,13],"screen_name":"BobRBogle","id_str":"606345587"},{"id":14987006,"name":"Chris Forster","indices":[15,24],"screen_name":"cforster","id_str":"14987006"}]}</t>
  </si>
  <si>
    <t>223852680286715906 </t>
  </si>
  <si>
    <t>@cforster "Ye gods and little fishes!" #yearofulysses</t>
  </si>
  <si>
    <t>Fri, 13 Jul 2012 18:53:32 +0000</t>
  </si>
  <si>
    <t>http://twitter.com/AllStevie/statuses/223852680286715906</t>
  </si>
  <si>
    <t>{"urls":[],"hashtags":[{"text":"yearofulysses","indices":[39,53]}],"user_mentions":[{"id":14987006,"name":"Chris Forster","indices":[0,9],"screen_name":"cforster","id_str":"14987006"}]}</t>
  </si>
  <si>
    <t>223852603082149889 </t>
  </si>
  <si>
    <t>@cforster I still want to know if LB puts relish on his kidneys, or eats them with vigor. #yearofulysses</t>
  </si>
  <si>
    <t>Fri, 13 Jul 2012 18:53:14 +0000</t>
  </si>
  <si>
    <t>http://twitter.com/BobRBogle/statuses/223852603082149889</t>
  </si>
  <si>
    <t>{"urls":[],"hashtags":[{"text":"yearofulysses","indices":[90,104]}],"user_mentions":[{"id":14987006,"name":"Chris Forster","indices":[0,9],"screen_name":"cforster","id_str":"14987006"}]}</t>
  </si>
  <si>
    <t>223852590704762881 </t>
  </si>
  <si>
    <t>@cforster "Everyone says I am quite the belle in my new tam." #yearofulysses</t>
  </si>
  <si>
    <t>Fri, 13 Jul 2012 18:53:11 +0000</t>
  </si>
  <si>
    <t>http://twitter.com/AllStevie/statuses/223852590704762881</t>
  </si>
  <si>
    <t>{"urls":[],"hashtags":[{"text":"yearofulysses","indices":[62,76]}],"user_mentions":[{"id":14987006,"name":"Chris Forster","indices":[0,9],"screen_name":"cforster","id_str":"14987006"}]}</t>
  </si>
  <si>
    <t>223852390414163968 </t>
  </si>
  <si>
    <t>@GhostProf the way it does everything: by weaving in mentions of everything that could possibly have anything to do with it. #yearofulysses</t>
  </si>
  <si>
    <t>Fri, 13 Jul 2012 18:52:23 +0000</t>
  </si>
  <si>
    <t>http://twitter.com/AllStevie/statuses/223852390414163968</t>
  </si>
  <si>
    <t>223852343945465856 </t>
  </si>
  <si>
    <t>We're down to our last 10 minutes: what haven't we talked about? #yearofulysses How well JJ captures Milly's 15yo voice perhaps?</t>
  </si>
  <si>
    <t>Fri, 13 Jul 2012 18:52:12 +0000</t>
  </si>
  <si>
    <t>http://twitter.com/cforster/statuses/223852343945465856</t>
  </si>
  <si>
    <t>{"urls":[],"hashtags":[{"text":"yearofulysses","indices":[65,79]}],"user_mentions":[]}</t>
  </si>
  <si>
    <t>223852139552833538 </t>
  </si>
  <si>
    <t>#yearofulysses Bloom's meditation on Arthur Griffith and the homerule sun is certainly a politically charged moment in this episode, yeah?</t>
  </si>
  <si>
    <t>Fri, 13 Jul 2012 18:51:23 +0000</t>
  </si>
  <si>
    <t>http://twitter.com/yesisey/statuses/223852139552833538</t>
  </si>
  <si>
    <t>223851795552804865 </t>
  </si>
  <si>
    <t>@AllStevie #yearofulysses House v. Home in terms of politics, genealogy, state/nation? How to delineate? How does Ulysses do it?</t>
  </si>
  <si>
    <t>Fri, 13 Jul 2012 18:50:01 +0000</t>
  </si>
  <si>
    <t>223851528686026752</t>
  </si>
  <si>
    <t>http://twitter.com/GhostProf/statuses/223851795552804865</t>
  </si>
  <si>
    <t>{"urls":[],"hashtags":[{"text":"yearofulysses","indices":[11,25]}],"user_mentions":[{"id":19381875,"name":"Stevie D'Arbanville","indices":[0,10],"screen_name":"AllStevie","id_str":"19381875"}]}</t>
  </si>
  <si>
    <t>223851752666054656 </t>
  </si>
  <si>
    <t>@cforster If I didn't find it eminently amusing, I wouldn't be here now! #yearofulysses</t>
  </si>
  <si>
    <t>Fri, 13 Jul 2012 18:49:51 +0000</t>
  </si>
  <si>
    <t>223851479151292417</t>
  </si>
  <si>
    <t>http://twitter.com/BobRBogle/statuses/223851752666054656</t>
  </si>
  <si>
    <t>{"urls":[],"hashtags":[{"text":"yearofulysses","indices":[73,87]}],"user_mentions":[{"id":14987006,"name":"Chris Forster","indices":[0,9],"screen_name":"cforster","id_str":"14987006"}]}</t>
  </si>
  <si>
    <t>223851528686026752 </t>
  </si>
  <si>
    <t>"Home," like happy endings &amp;amp; everything else in the universe, is just plain not that simple. #yearofulysses</t>
  </si>
  <si>
    <t>Fri, 13 Jul 2012 18:48:58 +0000</t>
  </si>
  <si>
    <t>http://twitter.com/AllStevie/statuses/223851528686026752</t>
  </si>
  <si>
    <t>223851479151292417 </t>
  </si>
  <si>
    <t>@BobRBogle Hundreds of gears I like; I don't know that they power a single mechanism. Some just spin&amp;amp;spin for our amusement. #yearofulysses</t>
  </si>
  <si>
    <t>Fri, 13 Jul 2012 18:48:46 +0000</t>
  </si>
  <si>
    <t>223849960834220033</t>
  </si>
  <si>
    <t>http://twitter.com/cforster/statuses/223851479151292417</t>
  </si>
  <si>
    <t>{"urls":[],"hashtags":[{"text":"yearofulysses","indices":[129,143]}],"user_mentions":[{"id":606345587,"name":"Bob R Bogle","indices":[0,10],"screen_name":"BobRBogle","id_str":"606345587"}]}</t>
  </si>
  <si>
    <t>223851443998834690 </t>
  </si>
  <si>
    <t>@cforster @BobRBogle If #Ulysses is read as a cinematic novel, then its aesthetic is at once mechanical &amp;amp; organic (like film) #yearofulysses</t>
  </si>
  <si>
    <t>Fri, 13 Jul 2012 18:48:37 +0000</t>
  </si>
  <si>
    <t>223850588117544960</t>
  </si>
  <si>
    <t>http://twitter.com/jenterysayers/statuses/223851443998834690</t>
  </si>
  <si>
    <t>{"urls":[],"hashtags":[{"text":"Ulysses","indices":[24,32]},{"text":"yearofulysses","indices":[130,144]}],"user_mentions":[{"id":14987006,"name":"Chris Forster","indices":[0,9],"screen_name":"cforster","id_str":"14987006"},{"id":606345587,"name":"Bob R Bogle","indices":[10,20],"screen_name":"BobRBogle","id_str":"606345587"}]}</t>
  </si>
  <si>
    <t>223851118252404740 </t>
  </si>
  <si>
    <t>@cforster Organic embellishment overlaid on the clock. Exquisite timing. But AE doubted SD's theory, too. #yearofulysses</t>
  </si>
  <si>
    <t>Fri, 13 Jul 2012 18:47:20 +0000</t>
  </si>
  <si>
    <t>http://twitter.com/BobRBogle/statuses/223851118252404740</t>
  </si>
  <si>
    <t>{"urls":[],"hashtags":[{"text":"yearofulysses","indices":[106,120]}],"user_mentions":[{"id":14987006,"name":"Chris Forster","indices":[0,9],"screen_name":"cforster","id_str":"14987006"}]}</t>
  </si>
  <si>
    <t>223850979693576193 </t>
  </si>
  <si>
    <t>#yearofulysses dying, to start things off on the house/coat of arms/family name/ genealogy obsession of that novel, too.</t>
  </si>
  <si>
    <t>Fri, 13 Jul 2012 18:46:47 +0000</t>
  </si>
  <si>
    <t>http://twitter.com/GhostProf/statuses/223850979693576193</t>
  </si>
  <si>
    <t>223850879625859072 </t>
  </si>
  <si>
    <t>#yearofulysses The jangling quoits on MB's bed frame always make me think of the opening of Nightwood, with Hedwig Volkbein giving birth and</t>
  </si>
  <si>
    <t>Fri, 13 Jul 2012 18:46:23 +0000</t>
  </si>
  <si>
    <t>http://twitter.com/GhostProf/statuses/223850879625859072</t>
  </si>
  <si>
    <t>223850841914867712 </t>
  </si>
  <si>
    <t>RT @AllStevie: Gotta say, #yearofulysses was my 1st twitter chat. I was wary, but loved it. The time is flying by!</t>
  </si>
  <si>
    <t>Fri, 13 Jul 2012 18:46:14 +0000</t>
  </si>
  <si>
    <t>http://twitter.com/mvp1922/statuses/223850841914867712</t>
  </si>
  <si>
    <t>{"urls":[],"hashtags":[{"text":"yearofulysses","indices":[26,40]}],"user_mentions":[{"id":19381875,"name":"Stevie D'Arbanville","indices":[3,13],"screen_name":"AllStevie","id_str":"19381875"}]}</t>
  </si>
  <si>
    <t>223850756443348995 </t>
  </si>
  <si>
    <t>@janineutell @cforster #yearofulysses So, really, I think the domestic is overrun with politics.</t>
  </si>
  <si>
    <t>Fri, 13 Jul 2012 18:45:53 +0000</t>
  </si>
  <si>
    <t>223848443817365505</t>
  </si>
  <si>
    <t>http://twitter.com/GhostProf/statuses/223850756443348995</t>
  </si>
  <si>
    <t>{"urls":[],"hashtags":[{"text":"yearofulysses","indices":[23,37]}],"user_mentions":[{"id":20779605,"name":"Janine Utell","indices":[0,12],"screen_name":"janineutell","id_str":"20779605"},{"id":14987006,"name":"Chris Forster","indices":[13,22],"screen_name":"cforster","id_str":"14987006"}]}</t>
  </si>
  <si>
    <t>223850588117544960 </t>
  </si>
  <si>
    <t>Not sure I agree. MT @BobRBogle #Ulysses is a giant clock full of hundreds of gears, not an organic process. #yearofulysses</t>
  </si>
  <si>
    <t>Fri, 13 Jul 2012 18:45:13 +0000</t>
  </si>
  <si>
    <t>http://twitter.com/cforster/statuses/223850588117544960</t>
  </si>
  <si>
    <t>{"urls":[],"hashtags":[{"text":"Ulysses","indices":[32,40]},{"text":"yearofulysses","indices":[109,123]}],"user_mentions":[{"id":606345587,"name":"Bob R Bogle","indices":[21,31],"screen_name":"BobRBogle","id_str":"606345587"}]}</t>
  </si>
  <si>
    <t>223850522057256960 </t>
  </si>
  <si>
    <t>@janineutell @cforster #yearofulysses Ulysses from Home Rule, a man's home is his castle (not like the tower), and the House as genealogy.</t>
  </si>
  <si>
    <t>Fri, 13 Jul 2012 18:44:58 +0000</t>
  </si>
  <si>
    <t>http://twitter.com/GhostProf/statuses/223850522057256960</t>
  </si>
  <si>
    <t>223850437965651968 </t>
  </si>
  <si>
    <t>Fri, 13 Jul 2012 18:44:38 +0000</t>
  </si>
  <si>
    <t>http://twitter.com/cforster/statuses/223850437965651968</t>
  </si>
  <si>
    <t>223850400925749251 </t>
  </si>
  <si>
    <t>@janineutell @cforster #yearofulysses Sorry, went for coffee. Back now. Oikos (root of economics) = home. But this is inseparable as well in</t>
  </si>
  <si>
    <t>Fri, 13 Jul 2012 18:44:29 +0000</t>
  </si>
  <si>
    <t>http://twitter.com/GhostProf/statuses/223850400925749251</t>
  </si>
  <si>
    <t>223850360014503937 </t>
  </si>
  <si>
    <t>@BobRBogle my 1st read was for a class. Honestly don't know if I would have made it on my own. Don't think that diminishes it #yearofulysses</t>
  </si>
  <si>
    <t>Fri, 13 Jul 2012 18:44:19 +0000</t>
  </si>
  <si>
    <t>223848692736737280</t>
  </si>
  <si>
    <t>http://twitter.com/AllStevie/statuses/223850360014503937</t>
  </si>
  <si>
    <t>223850337784709122 </t>
  </si>
  <si>
    <t>@BobRBogle though "Cyclops" will show a different idea about nation &amp;amp; home. #yearofulysses</t>
  </si>
  <si>
    <t>Fri, 13 Jul 2012 18:44:14 +0000</t>
  </si>
  <si>
    <t>223849463242960897</t>
  </si>
  <si>
    <t>http://twitter.com/cforster/statuses/223850337784709122</t>
  </si>
  <si>
    <t>{"urls":[],"hashtags":[{"text":"yearofulysses","indices":[80,94]}],"user_mentions":[{"id":606345587,"name":"Bob R Bogle","indices":[0,10],"screen_name":"BobRBogle","id_str":"606345587"}]}</t>
  </si>
  <si>
    <t>223849960834220033 </t>
  </si>
  <si>
    <t>@cforster I don't worry abt the schemata, but #Ulysses is a giant clock full of hundreds of gears, not an organic process. #yearofulysses</t>
  </si>
  <si>
    <t>Fri, 13 Jul 2012 18:42:44 +0000</t>
  </si>
  <si>
    <t>223849504435220480</t>
  </si>
  <si>
    <t>http://twitter.com/BobRBogle/statuses/223849960834220033</t>
  </si>
  <si>
    <t>{"urls":[],"hashtags":[{"text":"Ulysses","indices":[46,54]},{"text":"yearofulysses","indices":[123,137]}],"user_mentions":[{"id":14987006,"name":"Chris Forster","indices":[0,9],"screen_name":"cforster","id_str":"14987006"}]}</t>
  </si>
  <si>
    <t>223849908577386497 </t>
  </si>
  <si>
    <t>@cforster #yearofulysses -- what is anything worth (paper) -- regarding MM -- is it more valuable since it has ink on it?</t>
  </si>
  <si>
    <t>Fri, 13 Jul 2012 18:42:31 +0000</t>
  </si>
  <si>
    <t>http://twitter.com/cthomasmurphy/statuses/223849908577386497</t>
  </si>
  <si>
    <t>223849815417683969 </t>
  </si>
  <si>
    <t>@janineutell I wish I had a better response re: domesticity-&amp;gt;politics. Joyce raises this, but I'm unsure what to make of it. #yearofulysses</t>
  </si>
  <si>
    <t>Fri, 13 Jul 2012 18:42:09 +0000</t>
  </si>
  <si>
    <t>http://twitter.com/cforster/statuses/223849815417683969</t>
  </si>
  <si>
    <t>{"urls":[],"hashtags":[{"text":"yearofulysses","indices":[128,142]}],"user_mentions":[{"id":20779605,"name":"Janine Utell","indices":[0,12],"screen_name":"janineutell","id_str":"20779605"}]}</t>
  </si>
  <si>
    <t>223849812934668289 </t>
  </si>
  <si>
    <t>Gotta say, #yearofulysses was my 1st twitter chat. I was wary, but loved it. The time is flying by!</t>
  </si>
  <si>
    <t>Fri, 13 Jul 2012 18:42:08 +0000</t>
  </si>
  <si>
    <t>http://twitter.com/AllStevie/statuses/223849812934668289</t>
  </si>
  <si>
    <t>223849504435220480 </t>
  </si>
  <si>
    <t>@BobRBogle necessarily imply a master plan, or that we take the schemata too seriously, or view it as completely unified. #yearofulysses</t>
  </si>
  <si>
    <t>Fri, 13 Jul 2012 18:40:55 +0000</t>
  </si>
  <si>
    <t>http://twitter.com/cforster/statuses/223849504435220480</t>
  </si>
  <si>
    <t>223849463242960897 </t>
  </si>
  <si>
    <t>@cforster What are you asserting is Bloom's homeland? Or do I misunderstand? #yearofulysses</t>
  </si>
  <si>
    <t>Fri, 13 Jul 2012 18:40:45 +0000</t>
  </si>
  <si>
    <t>223848966125666304</t>
  </si>
  <si>
    <t>http://twitter.com/BobRBogle/statuses/223849463242960897</t>
  </si>
  <si>
    <t>{"urls":[],"hashtags":[{"text":"yearofulysses","indices":[77,91]}],"user_mentions":[{"id":14987006,"name":"Chris Forster","indices":[0,9],"screen_name":"cforster","id_str":"14987006"}]}</t>
  </si>
  <si>
    <t>223849312495472640 </t>
  </si>
  <si>
    <t>@BobRBogle I wouldn't necessarily say "response to public opinion" (cf: LR-MAKING NO COMPROMISE!); but complexity doesn't [+] #yearofulysses</t>
  </si>
  <si>
    <t>Fri, 13 Jul 2012 18:40:09 +0000</t>
  </si>
  <si>
    <t>http://twitter.com/cforster/statuses/223849312495472640</t>
  </si>
  <si>
    <t>223849153673953280 </t>
  </si>
  <si>
    <t>@ellisjudd @cforster damn, you beat me to it #yearofulysses</t>
  </si>
  <si>
    <t>Fri, 13 Jul 2012 18:39:31 +0000</t>
  </si>
  <si>
    <t>223848459348877312</t>
  </si>
  <si>
    <t>http://twitter.com/AllStevie/statuses/223849153673953280</t>
  </si>
  <si>
    <t>{"urls":[],"hashtags":[{"text":"yearofulysses","indices":[45,59]}],"user_mentions":[{"id":234403619,"name":"Judd Staley","indices":[0,10],"screen_name":"ellisjudd","id_str":"234403619"},{"id":14987006,"name":"Chris Forster","indices":[11,20],"screen_name":"cforster","id_str":"14987006"}]}</t>
  </si>
  <si>
    <t>223849057792176128 </t>
  </si>
  <si>
    <t>@janineutell @cforster Politics introduced in LB's trip to the butcher #yearofulysses</t>
  </si>
  <si>
    <t>Fri, 13 Jul 2012 18:39:08 +0000</t>
  </si>
  <si>
    <t>http://twitter.com/AllStevie/statuses/223849057792176128</t>
  </si>
  <si>
    <t>{"urls":[],"hashtags":[{"text":"yearofulysses","indices":[71,85]}],"user_mentions":[{"id":20779605,"name":"Janine Utell","indices":[0,12],"screen_name":"janineutell","id_str":"20779605"},{"id":14987006,"name":"Chris Forster","indices":[13,22],"screen_name":"cforster","id_str":"14987006"}]}</t>
  </si>
  <si>
    <t>223848966125666304 </t>
  </si>
  <si>
    <t>@ellisjudd Exactly; and the thematics of home from Homeric intertext; resisting present pleasure in name of faith to homeland.#yearofulysses</t>
  </si>
  <si>
    <t>Fri, 13 Jul 2012 18:38:47 +0000</t>
  </si>
  <si>
    <t>http://twitter.com/cforster/statuses/223848966125666304</t>
  </si>
  <si>
    <t>{"urls":[],"hashtags":[{"text":"yearofulysses","indices":[126,140]}],"user_mentions":[{"id":234403619,"name":"Judd Staley","indices":[0,10],"screen_name":"ellisjudd","id_str":"234403619"}]}</t>
  </si>
  <si>
    <t>223848831077457920 </t>
  </si>
  <si>
    <t>@cforster Simple reading: happy endings are not that simple. LB's use for it is appropriate. #yearofulysses</t>
  </si>
  <si>
    <t>Fri, 13 Jul 2012 18:38:14 +0000</t>
  </si>
  <si>
    <t>223848432488562690</t>
  </si>
  <si>
    <t>http://twitter.com/AllStevie/statuses/223848831077457920</t>
  </si>
  <si>
    <t>{"urls":[],"hashtags":[{"text":"yearofulysses","indices":[93,107]}],"user_mentions":[{"id":14987006,"name":"Chris Forster","indices":[0,9],"screen_name":"cforster","id_str":"14987006"}]}</t>
  </si>
  <si>
    <t>223848764228632577 </t>
  </si>
  <si>
    <t>@cforster Sure, I like that as well. Just putting it out there as an important step towards getting away from unified narr. #yearofulysses</t>
  </si>
  <si>
    <t>Fri, 13 Jul 2012 18:37:58 +0000</t>
  </si>
  <si>
    <t>223848135783497728</t>
  </si>
  <si>
    <t>http://twitter.com/ellisjudd/statuses/223848764228632577</t>
  </si>
  <si>
    <t>223848692736737280 </t>
  </si>
  <si>
    <t>@AllStevie Agree, SD'A.  You cannot write a book this complex and do it on the fly in response to public opinion. #yearofulysses</t>
  </si>
  <si>
    <t>Fri, 13 Jul 2012 18:37:41 +0000</t>
  </si>
  <si>
    <t>223848319334617088</t>
  </si>
  <si>
    <t>http://twitter.com/BobRBogle/statuses/223848692736737280</t>
  </si>
  <si>
    <t>{"urls":[],"hashtags":[{"text":"yearofulysses","indices":[114,128]}],"user_mentions":[{"id":19381875,"name":"Stevie D'Arbanville","indices":[0,10],"screen_name":"AllStevie","id_str":"19381875"}]}</t>
  </si>
  <si>
    <t>223848498771140608 </t>
  </si>
  <si>
    <t>I like that. @cforster @ellisjudd #yearofulysses</t>
  </si>
  <si>
    <t>Fri, 13 Jul 2012 18:36:55 +0000</t>
  </si>
  <si>
    <t>http://twitter.com/AllStevie/statuses/223848498771140608</t>
  </si>
  <si>
    <t>{"urls":[],"hashtags":[{"text":"yearofulysses","indices":[34,48]}],"user_mentions":[{"id":14987006,"name":"Chris Forster","indices":[13,22],"screen_name":"cforster","id_str":"14987006"},{"id":234403619,"name":"Judd Staley","indices":[23,33],"screen_name":"ellisjudd","id_str":"234403619"}]}</t>
  </si>
  <si>
    <t>223848459348877312 </t>
  </si>
  <si>
    <t>@cforster What about Agendath Netaim? Hebrew search for homeland as parallel to Irish? #yearofulysses</t>
  </si>
  <si>
    <t>Fri, 13 Jul 2012 18:36:46 +0000</t>
  </si>
  <si>
    <t>223847340522479616</t>
  </si>
  <si>
    <t>http://twitter.com/ellisjudd/statuses/223848459348877312</t>
  </si>
  <si>
    <t>{"urls":[],"hashtags":[{"text":"yearofulysses","indices":[87,101]}],"user_mentions":[{"id":14987006,"name":"Chris Forster","indices":[0,9],"screen_name":"cforster","id_str":"14987006"}]}</t>
  </si>
  <si>
    <t>223848443817365505 </t>
  </si>
  <si>
    <t>@cforster Good Q re politics, esp in the context of the domestic space (domestic economy?). Vacated of politics? #yearofulysses</t>
  </si>
  <si>
    <t>Fri, 13 Jul 2012 18:36:42 +0000</t>
  </si>
  <si>
    <t>http://twitter.com/janineutell/statuses/223848443817365505</t>
  </si>
  <si>
    <t>{"urls":[],"hashtags":[{"text":"yearofulysses","indices":[113,127]}],"user_mentions":[{"id":14987006,"name":"Chris Forster","indices":[0,9],"screen_name":"cforster","id_str":"14987006"}]}</t>
  </si>
  <si>
    <t>223848432488562690 </t>
  </si>
  <si>
    <t>Speaking of the history/materiality of texts: how to read Bloom's concluding use of "Matcham's Masterstroke"? #yearofulysses</t>
  </si>
  <si>
    <t>Fri, 13 Jul 2012 18:36:39 +0000</t>
  </si>
  <si>
    <t>http://twitter.com/cforster/statuses/223848432488562690</t>
  </si>
  <si>
    <t>223848319334617088 </t>
  </si>
  <si>
    <t>@BobRBogle @cforster The 4th time I read the whole thing I noticed how unified it really is, but it's impossible 1st time #yearofulysses</t>
  </si>
  <si>
    <t>Fri, 13 Jul 2012 18:36:12 +0000</t>
  </si>
  <si>
    <t>223847229872549888</t>
  </si>
  <si>
    <t>http://twitter.com/AllStevie/statuses/223848319334617088</t>
  </si>
  <si>
    <t>{"urls":[],"hashtags":[{"text":"yearofulysses","indices":[122,136]}],"user_mentions":[{"id":606345587,"name":"Bob R Bogle","indices":[0,10],"screen_name":"BobRBogle","id_str":"606345587"},{"id":14987006,"name":"Chris Forster","indices":[11,20],"screen_name":"cforster","id_str":"14987006"}]}</t>
  </si>
  <si>
    <t>223848151453413376 </t>
  </si>
  <si>
    <t>@cforster Politics not on the surface in #Calypso, but surely important to form LB's character; a nation of one in Dublin. #yearofulysses</t>
  </si>
  <si>
    <t>Fri, 13 Jul 2012 18:35:32 +0000</t>
  </si>
  <si>
    <t>http://twitter.com/BobRBogle/statuses/223848151453413376</t>
  </si>
  <si>
    <t>{"urls":[],"hashtags":[{"text":"Calypso","indices":[41,49]},{"text":"yearofulysses","indices":[123,137]}],"user_mentions":[{"id":14987006,"name":"Chris Forster","indices":[0,9],"screen_name":"cforster","id_str":"14987006"}]}</t>
  </si>
  <si>
    <t>223848135783497728 </t>
  </si>
  <si>
    <t>@ellisjudd The "Arranger" hypothesis seems unnecessarily constraining; how about a work open to its own complex history? #yearofulysses</t>
  </si>
  <si>
    <t>Fri, 13 Jul 2012 18:35:29 +0000</t>
  </si>
  <si>
    <t>223847721075879938</t>
  </si>
  <si>
    <t>http://twitter.com/cforster/statuses/223848135783497728</t>
  </si>
  <si>
    <t>{"urls":[],"hashtags":[{"text":"yearofulysses","indices":[121,135]}],"user_mentions":[{"id":234403619,"name":"Judd Staley","indices":[0,10],"screen_name":"ellisjudd","id_str":"234403619"}]}</t>
  </si>
  <si>
    <t>223847721075879938 </t>
  </si>
  <si>
    <t>@cforster @BobRBogle I tend to be okay with a lot of tellers; cf. Riquelme's book on "Teller &amp;amp; Tale" or Hayman's "Arranger" #yearofulysses</t>
  </si>
  <si>
    <t>Fri, 13 Jul 2012 18:33:50 +0000</t>
  </si>
  <si>
    <t>223847048460517376</t>
  </si>
  <si>
    <t>http://twitter.com/ellisjudd/statuses/223847721075879938</t>
  </si>
  <si>
    <t>{"urls":[],"hashtags":[{"text":"yearofulysses","indices":[128,142]}],"user_mentions":[{"id":14987006,"name":"Chris Forster","indices":[0,9],"screen_name":"cforster","id_str":"14987006"},{"id":606345587,"name":"Bob R Bogle","indices":[10,20],"screen_name":"BobRBogle","id_str":"606345587"}]}</t>
  </si>
  <si>
    <t>223847591211827201 </t>
  </si>
  <si>
    <t>@BobRBogle I have a hard time thinking through this novel without at least some consideration of its process of publication. #yearofulysses</t>
  </si>
  <si>
    <t>Fri, 13 Jul 2012 18:33:19 +0000</t>
  </si>
  <si>
    <t>http://twitter.com/cforster/statuses/223847591211827201</t>
  </si>
  <si>
    <t>223847340522479616 </t>
  </si>
  <si>
    <t>As we enter last /12 hour: #yearofulysses During 1st chat people spoke quite a bit about politics; are those concerns absent "Calypso"?</t>
  </si>
  <si>
    <t>Fri, 13 Jul 2012 18:32:19 +0000</t>
  </si>
  <si>
    <t>http://twitter.com/cforster/statuses/223847340522479616</t>
  </si>
  <si>
    <t>223847229872549888 </t>
  </si>
  <si>
    <t>@cforster I encourage new readers to think of episodes as independent books, not chapters. #yearofulysses</t>
  </si>
  <si>
    <t>Fri, 13 Jul 2012 18:31:53 +0000</t>
  </si>
  <si>
    <t>http://twitter.com/BobRBogle/statuses/223847229872549888</t>
  </si>
  <si>
    <t>{"urls":[],"hashtags":[{"text":"yearofulysses","indices":[91,105]}],"user_mentions":[{"id":14987006,"name":"Chris Forster","indices":[0,9],"screen_name":"cforster","id_str":"14987006"}]}</t>
  </si>
  <si>
    <t>223847048460517376 </t>
  </si>
  <si>
    <t>@BobRBogle Beneath this question I think is a real fissure among readers; btwn those who want a unified teller &amp;amp; others. #yearofulysses</t>
  </si>
  <si>
    <t>Fri, 13 Jul 2012 18:31:09 +0000</t>
  </si>
  <si>
    <t>223846362565967874</t>
  </si>
  <si>
    <t>http://twitter.com/cforster/statuses/223847048460517376</t>
  </si>
  <si>
    <t>223847004323840000 </t>
  </si>
  <si>
    <t>@cforster @bobrbogle I'm just saying, his "meows" have k's in them #justsaying #yearofulysses</t>
  </si>
  <si>
    <t>Fri, 13 Jul 2012 18:30:59 +0000</t>
  </si>
  <si>
    <t>223846634356875265</t>
  </si>
  <si>
    <t>http://twitter.com/AllStevie/statuses/223847004323840000</t>
  </si>
  <si>
    <t>{"urls":[],"hashtags":[{"text":"justsaying","indices":[67,78]},{"text":"yearofulysses","indices":[79,93]}],"user_mentions":[{"id":14987006,"name":"Chris Forster","indices":[0,9],"screen_name":"cforster","id_str":"14987006"},{"id":606345587,"name":"Bob R Bogle","indices":[10,20],"screen_name":"BobRBogle","id_str":"606345587"}]}</t>
  </si>
  <si>
    <t>223846634356875265 </t>
  </si>
  <si>
    <t>@AllStevie @BobRBogle Though if he only quotes those few lines from this chapter, I'm not sure I'm *that* impressed. #yearofulysses</t>
  </si>
  <si>
    <t>Fri, 13 Jul 2012 18:29:31 +0000</t>
  </si>
  <si>
    <t>223846123796832258</t>
  </si>
  <si>
    <t>http://twitter.com/cforster/statuses/223846634356875265</t>
  </si>
  <si>
    <t>{"urls":[],"hashtags":[{"text":"yearofulysses","indices":[117,131]}],"user_mentions":[{"id":19381875,"name":"Stevie D'Arbanville","indices":[0,10],"screen_name":"AllStevie","id_str":"19381875"},{"id":606345587,"name":"Bob R Bogle","indices":[11,21],"screen_name":"BobRBogle","id_str":"606345587"}]}</t>
  </si>
  <si>
    <t>223846614240985088 </t>
  </si>
  <si>
    <t>@AllStevie @cforster @bobrbogle dude, he just climbed up here &amp;amp; is making biscuits. HE KNOWS. #yearofulysses</t>
  </si>
  <si>
    <t>Fri, 13 Jul 2012 18:29:26 +0000</t>
  </si>
  <si>
    <t>http://twitter.com/AllStevie/statuses/223846614240985088</t>
  </si>
  <si>
    <t>{"urls":[],"hashtags":[{"text":"yearofulysses","indices":[98,112]}],"user_mentions":[{"id":19381875,"name":"Stevie D'Arbanville","indices":[0,10],"screen_name":"AllStevie","id_str":"19381875"},{"id":14987006,"name":"Chris Forster","indices":[11,20],"screen_name":"cforster","id_str":"14987006"},{"id":606345587,"name":"Bob R Bogle","indices":[21,31],"screen_name":"BobRBogle","id_str":"606345587"}]}</t>
  </si>
  <si>
    <t>223846468824465408 </t>
  </si>
  <si>
    <t>(This time, @mchlstvns beat me to the punch!) #yearofulysses</t>
  </si>
  <si>
    <t>Fri, 13 Jul 2012 18:28:51 +0000</t>
  </si>
  <si>
    <t>223845943064264705</t>
  </si>
  <si>
    <t>http://twitter.com/cforster/statuses/223846468824465408</t>
  </si>
  <si>
    <t>{"urls":[],"hashtags":[{"text":"yearofulysses","indices":[46,60]}],"user_mentions":[{"id":242180541,"name":"mchlstvns","indices":[12,22],"screen_name":"mchlstvns","id_str":"242180541"}]}</t>
  </si>
  <si>
    <t>223846362565967874 </t>
  </si>
  <si>
    <t>@mchlstvns See yourself as others: again I ask, who is telling (seeing) all of #Ulysses? Prob. M'Intosh. #yearofulysses</t>
  </si>
  <si>
    <t>Fri, 13 Jul 2012 18:28:26 +0000</t>
  </si>
  <si>
    <t>http://twitter.com/BobRBogle/statuses/223846362565967874</t>
  </si>
  <si>
    <t>{"urls":[],"hashtags":[{"text":"Ulysses","indices":[79,87]},{"text":"yearofulysses","indices":[105,119]}],"user_mentions":[{"id":242180541,"name":"mchlstvns","indices":[0,10],"screen_name":"mchlstvns","id_str":"242180541"}]}</t>
  </si>
  <si>
    <t>223846345176383488 </t>
  </si>
  <si>
    <t>@cforster Stole that bit from my undergrad prof #creditwheredue #yearofulysses</t>
  </si>
  <si>
    <t>Fri, 13 Jul 2012 18:28:22 +0000</t>
  </si>
  <si>
    <t>223845922860302337</t>
  </si>
  <si>
    <t>http://twitter.com/AllStevie/statuses/223846345176383488</t>
  </si>
  <si>
    <t>{"urls":[],"hashtags":[{"text":"creditwheredue","indices":[48,63]},{"text":"yearofulysses","indices":[64,78]}],"user_mentions":[{"id":14987006,"name":"Chris Forster","indices":[0,9],"screen_name":"cforster","id_str":"14987006"}]}</t>
  </si>
  <si>
    <t>223846344933130240 </t>
  </si>
  <si>
    <t>@ellisjudd Towers etc-a question of, as @AllStevie says, POV &amp;amp; "seeing ourselves as others..." Sometimes non-human others. #yearofulysses</t>
  </si>
  <si>
    <t>223845802966134786</t>
  </si>
  <si>
    <t>http://twitter.com/cforster/statuses/223846344933130240</t>
  </si>
  <si>
    <t>{"urls":[],"hashtags":[{"text":"yearofulysses","indices":[127,141]}],"user_mentions":[{"id":234403619,"name":"Judd Staley","indices":[0,10],"screen_name":"ellisjudd","id_str":"234403619"},{"id":19381875,"name":"Stevie D'Arbanville","indices":[40,50],"screen_name":"AllStevie","id_str":"19381875"}]}</t>
  </si>
  <si>
    <t>223846123796832258 </t>
  </si>
  <si>
    <t>@cforster @bobrbogle true. FTR, my cat quotes Joyce. #yearofulysses</t>
  </si>
  <si>
    <t>Fri, 13 Jul 2012 18:27:29 +0000</t>
  </si>
  <si>
    <t>223845172998438912</t>
  </si>
  <si>
    <t>http://twitter.com/AllStevie/statuses/223846123796832258</t>
  </si>
  <si>
    <t>{"urls":[],"hashtags":[{"text":"yearofulysses","indices":[53,67]}],"user_mentions":[{"id":14987006,"name":"Chris Forster","indices":[0,9],"screen_name":"cforster","id_str":"14987006"},{"id":606345587,"name":"Bob R Bogle","indices":[10,20],"screen_name":"BobRBogle","id_str":"606345587"}]}</t>
  </si>
  <si>
    <t>223845943064264705 </t>
  </si>
  <si>
    <t>@cthomasmurphy @cforster @BobRBogle #yearofulysses Cat: another iteration of "See yourself as others...": "Wonder what I look to her."</t>
  </si>
  <si>
    <t>Fri, 13 Jul 2012 18:26:46 +0000</t>
  </si>
  <si>
    <t>223845533318524928</t>
  </si>
  <si>
    <t>http://twitter.com/mchlstvns/statuses/223845943064264705</t>
  </si>
  <si>
    <t>{"urls":[],"hashtags":[{"text":"yearofulysses","indices":[36,50]}],"user_mentions":[{"id":300661777,"name":"c.thomas murphy","indices":[0,14],"screen_name":"cthomasmurphy","id_str":"300661777"},{"id":14987006,"name":"Chris Forster","indices":[15,24],"screen_name":"cforster","id_str":"14987006"},{"id":606345587,"name":"Bob R Bogle","indices":[25,35],"screen_name":"BobRBogle","id_str":"606345587"}]}</t>
  </si>
  <si>
    <t>223845922860302337 </t>
  </si>
  <si>
    <t>@AllStevie Nice contrast with SD which hadn't occurred to me. #yearofulysses</t>
  </si>
  <si>
    <t>Fri, 13 Jul 2012 18:26:41 +0000</t>
  </si>
  <si>
    <t>223845670077992962</t>
  </si>
  <si>
    <t>http://twitter.com/cforster/statuses/223845922860302337</t>
  </si>
  <si>
    <t>{"urls":[],"hashtags":[{"text":"yearofulysses","indices":[62,76]}],"user_mentions":[{"id":19381875,"name":"Stevie D'Arbanville","indices":[0,10],"screen_name":"AllStevie","id_str":"19381875"}]}</t>
  </si>
  <si>
    <t>223845856556752896 </t>
  </si>
  <si>
    <t>RT @cforster: @cthomasmurphy @BobRBogle Also the bells's *Heighho*; even before "Circe" the nonhuman gets a voice. #yearofulysses</t>
  </si>
  <si>
    <t>Fri, 13 Jul 2012 18:26:25 +0000</t>
  </si>
  <si>
    <t>223844963832696832</t>
  </si>
  <si>
    <t>http://twitter.com/AllStevie/statuses/223845856556752896</t>
  </si>
  <si>
    <t>{"urls":[],"hashtags":[{"text":"yearofulysses","indices":[115,129]}],"user_mentions":[{"id":14987006,"name":"Chris Forster","indices":[3,12],"screen_name":"cforster","id_str":"14987006"},{"id":300661777,"name":"c.thomas murphy","indices":[14,28],"screen_name":"cthomasmurphy","id_str":"300661777"},{"id":606345587,"name":"Bob R Bogle","indices":[29,39],"screen_name":"BobRBogle","id_str":"606345587"}]}</t>
  </si>
  <si>
    <t>223845802966134786 </t>
  </si>
  <si>
    <t>@cforster @BobRBogle Also the cat allows for other thematic material to be introduced: towers, butts, etc. #yearofulysses</t>
  </si>
  <si>
    <t>Fri, 13 Jul 2012 18:26:12 +0000</t>
  </si>
  <si>
    <t>http://twitter.com/ellisjudd/statuses/223845802966134786</t>
  </si>
  <si>
    <t>{"urls":[],"hashtags":[{"text":"yearofulysses","indices":[107,121]}],"user_mentions":[{"id":14987006,"name":"Chris Forster","indices":[0,9],"screen_name":"cforster","id_str":"14987006"},{"id":606345587,"name":"Bob R Bogle","indices":[10,20],"screen_name":"BobRBogle","id_str":"606345587"}]}</t>
  </si>
  <si>
    <t>223845670077992962 </t>
  </si>
  <si>
    <t>@cforster ...green stone in Haines' case, Mulligan's teeth. SD struggles with these, but in LB's world they're domesticated #yearofulysses</t>
  </si>
  <si>
    <t>Fri, 13 Jul 2012 18:25:41 +0000</t>
  </si>
  <si>
    <t>223843714060136451</t>
  </si>
  <si>
    <t>http://twitter.com/AllStevie/statuses/223845670077992962</t>
  </si>
  <si>
    <t>223845533318524928 </t>
  </si>
  <si>
    <t>@cforster @BobRBogle telling though, a cat understands us more than we understand it" followed by language un-understandable #yearofulysses</t>
  </si>
  <si>
    <t>Fri, 13 Jul 2012 18:25:08 +0000</t>
  </si>
  <si>
    <t>223845096100085761</t>
  </si>
  <si>
    <t>http://twitter.com/cthomasmurphy/statuses/223845533318524928</t>
  </si>
  <si>
    <t>{"urls":[],"hashtags":[{"text":"yearofulysses","indices":[125,139]}],"user_mentions":[{"id":14987006,"name":"Chris Forster","indices":[0,9],"screen_name":"cforster","id_str":"14987006"},{"id":606345587,"name":"Bob R Bogle","indices":[10,20],"screen_name":"BobRBogle","id_str":"606345587"}]}</t>
  </si>
  <si>
    <t>223845483330801665 </t>
  </si>
  <si>
    <t>@cthomasmurphy @BobRBogle Also the bells's *Heighho*; even before "Circe" the nonhuman gets a voice. #yearofulysses</t>
  </si>
  <si>
    <t>Fri, 13 Jul 2012 18:24:56 +0000</t>
  </si>
  <si>
    <t>http://twitter.com/cforster/statuses/223845483330801665</t>
  </si>
  <si>
    <t>{"urls":[],"hashtags":[{"text":"yearofulysses","indices":[101,115]}],"user_mentions":[{"id":300661777,"name":"c.thomas murphy","indices":[0,14],"screen_name":"cthomasmurphy","id_str":"300661777"},{"id":606345587,"name":"Bob R Bogle","indices":[15,25],"screen_name":"BobRBogle","id_str":"606345587"}]}</t>
  </si>
  <si>
    <t>223845348735594496 </t>
  </si>
  <si>
    <t>@cforster He sees the different sides of the cat's personality &amp;amp; it's POV. Cat's features (eyes, teeth) harken to Ch 1... #yearofulysses</t>
  </si>
  <si>
    <t>Fri, 13 Jul 2012 18:24:24 +0000</t>
  </si>
  <si>
    <t>http://twitter.com/AllStevie/statuses/223845348735594496</t>
  </si>
  <si>
    <t>{"urls":[],"hashtags":[{"text":"yearofulysses","indices":[126,140]}],"user_mentions":[{"id":14987006,"name":"Chris Forster","indices":[0,9],"screen_name":"cforster","id_str":"14987006"}]}</t>
  </si>
  <si>
    <t>223845172998438912 </t>
  </si>
  <si>
    <t>@BobRBogle As Bloom notes: "They understand what we say better than we understand them." (61) #yearofulysses</t>
  </si>
  <si>
    <t>Fri, 13 Jul 2012 18:23:42 +0000</t>
  </si>
  <si>
    <t>223844582176206848</t>
  </si>
  <si>
    <t>http://twitter.com/cforster/statuses/223845172998438912</t>
  </si>
  <si>
    <t>223845096100085761 </t>
  </si>
  <si>
    <t>@BobRBogle Probably... though JJ seems interested in registering the cat's voice; 1/2 #yearofulysses</t>
  </si>
  <si>
    <t>Fri, 13 Jul 2012 18:23:24 +0000</t>
  </si>
  <si>
    <t>http://twitter.com/cforster/statuses/223845096100085761</t>
  </si>
  <si>
    <t>223844904227442689 </t>
  </si>
  <si>
    <t>@janineutell LB associates hams while at a butcher shop. &amp;amp; sausages . . . #yearofulysses</t>
  </si>
  <si>
    <t>Fri, 13 Jul 2012 18:22:38 +0000</t>
  </si>
  <si>
    <t>223844661637292032</t>
  </si>
  <si>
    <t>http://twitter.com/BobRBogle/statuses/223844904227442689</t>
  </si>
  <si>
    <t>{"urls":[],"hashtags":[{"text":"yearofulysses","indices":[78,92]}],"user_mentions":[{"id":20779605,"name":"Janine Utell","indices":[0,12],"screen_name":"janineutell","id_str":"20779605"}]}</t>
  </si>
  <si>
    <t>223844661637292032 </t>
  </si>
  <si>
    <t>Economics of home in Calypso. Interesting. @jenterysayers @cforster @ghostprof #yearofulysses</t>
  </si>
  <si>
    <t>Fri, 13 Jul 2012 18:21:40 +0000</t>
  </si>
  <si>
    <t>223844196254105600</t>
  </si>
  <si>
    <t>http://twitter.com/janineutell/statuses/223844661637292032</t>
  </si>
  <si>
    <t>{"urls":[],"hashtags":[{"text":"yearofulysses","indices":[79,93]}],"user_mentions":[{"id":98890966,"name":"Jentery Sayers","indices":[43,57],"screen_name":"jenterysayers","id_str":"98890966"},{"id":14987006,"name":"Chris Forster","indices":[58,67],"screen_name":"cforster","id_str":"14987006"},{"id":213863609,"name":"Stephen Ross","indices":[68,78],"screen_name":"GhostProf","id_str":"213863609"}]}</t>
  </si>
  <si>
    <t>223844582176206848 </t>
  </si>
  <si>
    <t>@cforster Didn't Freud say sometimes a cat is just a cat? #yearofulysses</t>
  </si>
  <si>
    <t>Fri, 13 Jul 2012 18:21:21 +0000</t>
  </si>
  <si>
    <t>http://twitter.com/BobRBogle/statuses/223844582176206848</t>
  </si>
  <si>
    <t>{"urls":[],"hashtags":[{"text":"yearofulysses","indices":[58,72]}],"user_mentions":[{"id":14987006,"name":"Chris Forster","indices":[0,9],"screen_name":"cforster","id_str":"14987006"}]}</t>
  </si>
  <si>
    <t>223844502199214080 </t>
  </si>
  <si>
    <t>@GhostProf I don't see too many adverbs within LB's monologue though--they seem a sign of the narrativity rather thn cnscnss. #yearofulysses</t>
  </si>
  <si>
    <t>Fri, 13 Jul 2012 18:21:02 +0000</t>
  </si>
  <si>
    <t>223843979798659072</t>
  </si>
  <si>
    <t>http://twitter.com/cforster/statuses/223844502199214080</t>
  </si>
  <si>
    <t>223844463942959105 </t>
  </si>
  <si>
    <t>@GhostProf @janineutell @mchlstvns ...knows himself better than others can. #yearofulysses</t>
  </si>
  <si>
    <t>Fri, 13 Jul 2012 18:20:53 +0000</t>
  </si>
  <si>
    <t>223843251319353346</t>
  </si>
  <si>
    <t>http://twitter.com/AllStevie/statuses/223844463942959105</t>
  </si>
  <si>
    <t>{"urls":[],"hashtags":[{"text":"yearofulysses","indices":[76,90]}],"user_mentions":[{"id":213863609,"name":"Stephen Ross","indices":[0,10],"screen_name":"GhostProf","id_str":"213863609"},{"id":20779605,"name":"Janine Utell","indices":[11,23],"screen_name":"janineutell","id_str":"20779605"},{"id":242180541,"name":"mchlstvns","indices":[24,34],"screen_name":"mchlstvns","id_str":"242180541"}]}</t>
  </si>
  <si>
    <t>223844380878962689 </t>
  </si>
  <si>
    <t>@GhostProf @janineutell @mchlstvns True, but I think he has a grasp on who he is, &amp;amp; it's not pure fantasy. He... #yearofulysses</t>
  </si>
  <si>
    <t>Fri, 13 Jul 2012 18:20:33 +0000</t>
  </si>
  <si>
    <t>http://twitter.com/AllStevie/statuses/223844380878962689</t>
  </si>
  <si>
    <t>{"urls":[],"hashtags":[{"text":"yearofulysses","indices":[117,131]}],"user_mentions":[{"id":213863609,"name":"Stephen Ross","indices":[0,10],"screen_name":"GhostProf","id_str":"213863609"},{"id":20779605,"name":"Janine Utell","indices":[11,23],"screen_name":"janineutell","id_str":"20779605"},{"id":242180541,"name":"mchlstvns","indices":[24,34],"screen_name":"mchlstvns","id_str":"242180541"}]}</t>
  </si>
  <si>
    <t>223844322645254144 </t>
  </si>
  <si>
    <t>@GhostProf @cforster Not always, but this is a nice response to the Q I just posed re narrativity. Narrating yourself. #yearofulysses</t>
  </si>
  <si>
    <t>Fri, 13 Jul 2012 18:20:20 +0000</t>
  </si>
  <si>
    <t>http://twitter.com/janineutell/statuses/223844322645254144</t>
  </si>
  <si>
    <t>{"urls":[],"hashtags":[{"text":"yearofulysses","indices":[119,133]}],"user_mentions":[{"id":213863609,"name":"Stephen Ross","indices":[0,10],"screen_name":"GhostProf","id_str":"213863609"},{"id":14987006,"name":"Chris Forster","indices":[11,20],"screen_name":"cforster","id_str":"14987006"}]}</t>
  </si>
  <si>
    <t>223844196254105600 </t>
  </si>
  <si>
    <t>@cforster @GhostProf Cannibalism a stretch? Is emphasis on "meat" instead rendering economics of home? About marking value? #yearofulysses</t>
  </si>
  <si>
    <t>Fri, 13 Jul 2012 18:19:49 +0000</t>
  </si>
  <si>
    <t>223841334967017473</t>
  </si>
  <si>
    <t>http://twitter.com/jenterysayers/statuses/223844196254105600</t>
  </si>
  <si>
    <t>{"urls":[],"hashtags":[{"text":"yearofulysses","indices":[124,138]}],"user_mentions":[{"id":14987006,"name":"Chris Forster","indices":[0,9],"screen_name":"cforster","id_str":"14987006"},{"id":213863609,"name":"Stephen Ross","indices":[10,20],"screen_name":"GhostProf","id_str":"213863609"}]}</t>
  </si>
  <si>
    <t>223843913683832832 </t>
  </si>
  <si>
    <t>@GhostProf @mchlstvns Always living in a world of others' perceptions. Implications for narrator/narrativity? #yearofulysses</t>
  </si>
  <si>
    <t>Fri, 13 Jul 2012 18:18:42 +0000</t>
  </si>
  <si>
    <t>http://twitter.com/janineutell/statuses/223843913683832832</t>
  </si>
  <si>
    <t>{"urls":[],"hashtags":[{"text":"yearofulysses","indices":[110,124]}],"user_mentions":[{"id":213863609,"name":"Stephen Ross","indices":[0,10],"screen_name":"GhostProf","id_str":"213863609"},{"id":242180541,"name":"mchlstvns","indices":[11,21],"screen_name":"mchlstvns","id_str":"242180541"}]}</t>
  </si>
  <si>
    <t>223843714060136451 </t>
  </si>
  <si>
    <t>What to make of the cat? (Beyond: "Isn't LB a nice guy." Or is that enough?) #yearofulysses</t>
  </si>
  <si>
    <t>Fri, 13 Jul 2012 18:17:54 +0000</t>
  </si>
  <si>
    <t>http://twitter.com/cforster/statuses/223843714060136451</t>
  </si>
  <si>
    <t>223843521117954048 </t>
  </si>
  <si>
    <t>@cforster Yes: clever: this. #yearofulysses</t>
  </si>
  <si>
    <t>Fri, 13 Jul 2012 18:17:08 +0000</t>
  </si>
  <si>
    <t>223843386065563648</t>
  </si>
  <si>
    <t>http://twitter.com/BobRBogle/statuses/223843521117954048</t>
  </si>
  <si>
    <t>{"urls":[],"hashtags":[{"text":"yearofulysses","indices":[29,43]}],"user_mentions":[{"id":14987006,"name":"Chris Forster","indices":[0,9],"screen_name":"cforster","id_str":"14987006"}]}</t>
  </si>
  <si>
    <t>223843386065563648 </t>
  </si>
  <si>
    <t>MT @janineutell: Adverbs distinguish between a clear extradiegetic narrator and Bloom's mind. #yearofulysses</t>
  </si>
  <si>
    <t>Fri, 13 Jul 2012 18:16:36 +0000</t>
  </si>
  <si>
    <t>http://twitter.com/cforster/statuses/223843386065563648</t>
  </si>
  <si>
    <t>{"urls":[],"hashtags":[{"text":"yearofulysses","indices":[94,108]}],"user_mentions":[{"id":20779605,"name":"Janine Utell","indices":[3,15],"screen_name":"janineutell","id_str":"20779605"}]}</t>
  </si>
  <si>
    <t>223843251319353346 </t>
  </si>
  <si>
    <t>@janineutell @mchlstvns #yearofulysses others do, but never quite gets there. He can only do it as he imagines they see him.</t>
  </si>
  <si>
    <t>Fri, 13 Jul 2012 18:16:04 +0000</t>
  </si>
  <si>
    <t>223842951023960065</t>
  </si>
  <si>
    <t>http://twitter.com/GhostProf/statuses/223843251319353346</t>
  </si>
  <si>
    <t>{"urls":[],"hashtags":[{"text":"yearofulysses","indices":[24,38]}],"user_mentions":[{"id":20779605,"name":"Janine Utell","indices":[0,12],"screen_name":"janineutell","id_str":"20779605"},{"id":242180541,"name":"mchlstvns","indices":[13,23],"screen_name":"mchlstvns","id_str":"242180541"}]}</t>
  </si>
  <si>
    <t>223843105948966914 </t>
  </si>
  <si>
    <t>@janineutell @mchlstvns #yearofulysses for me the point is that he never extricates himself from the fantasy. He tries to see himself as +</t>
  </si>
  <si>
    <t>Fri, 13 Jul 2012 18:15:29 +0000</t>
  </si>
  <si>
    <t>http://twitter.com/GhostProf/statuses/223843105948966914</t>
  </si>
  <si>
    <t>223843053994127361 </t>
  </si>
  <si>
    <t>@janineutell That is the best/pithiest explanation I've heard. The adverbs are intensely writerly (HA!). #yearofulysses</t>
  </si>
  <si>
    <t>Fri, 13 Jul 2012 18:15:17 +0000</t>
  </si>
  <si>
    <t>223842597897117698</t>
  </si>
  <si>
    <t>http://twitter.com/cforster/statuses/223843053994127361</t>
  </si>
  <si>
    <t>{"urls":[],"hashtags":[{"text":"yearofulysses","indices":[105,119]}],"user_mentions":[{"id":20779605,"name":"Janine Utell","indices":[0,12],"screen_name":"janineutell","id_str":"20779605"}]}</t>
  </si>
  <si>
    <t>223842951023960065 </t>
  </si>
  <si>
    <t>@mchlstvns @ghostprof does Bloom find pleasure in his nonfantasy life? #yearofulysses</t>
  </si>
  <si>
    <t>Fri, 13 Jul 2012 18:14:52 +0000</t>
  </si>
  <si>
    <t>223829848731295745</t>
  </si>
  <si>
    <t>http://twitter.com/janineutell/statuses/223842951023960065</t>
  </si>
  <si>
    <t>{"urls":[],"hashtags":[{"text":"yearofulysses","indices":[71,85]}],"user_mentions":[{"id":242180541,"name":"mchlstvns","indices":[0,10],"screen_name":"mchlstvns","id_str":"242180541"},{"id":213863609,"name":"Stephen Ross","indices":[11,21],"screen_name":"GhostProf","id_str":"213863609"}]}</t>
  </si>
  <si>
    <t>223842822380453888 </t>
  </si>
  <si>
    <t>#yearofulysses Speaking of serial appearance, note how Pound toned down the jakes scene: cf:p67/68 with  http://t.co/ZLxnl1hZ</t>
  </si>
  <si>
    <t>Fri, 13 Jul 2012 18:14:22 +0000</t>
  </si>
  <si>
    <t>http://twitter.com/cforster/statuses/223842822380453888</t>
  </si>
  <si>
    <t>{"urls":[{"expanded_url":"http://dl.lib.brown.edu/jpegs/1298919154859382.jpg","indices":[105,125],"display_url":"dl.lib.brown.edu/jpegs/12989191\u2026","url":"http://t.co/ZLxnl1hZ"}],"hashtags":[{"text":"yearofulysses","indices":[0,14]}],"user_mentions":[]}</t>
  </si>
  <si>
    <t>223842676078936064 </t>
  </si>
  <si>
    <t>RT @BobRBogle: @AllStevie Sure:  we are what we read. #yearofulysses</t>
  </si>
  <si>
    <t>Fri, 13 Jul 2012 18:13:47 +0000</t>
  </si>
  <si>
    <t>223841989001621504</t>
  </si>
  <si>
    <t>http://twitter.com/AllStevie/statuses/223842676078936064</t>
  </si>
  <si>
    <t>{"urls":[],"hashtags":[{"text":"yearofulysses","indices":[54,68]}],"user_mentions":[{"id":606345587,"name":"Bob R Bogle","indices":[3,13],"screen_name":"BobRBogle","id_str":"606345587"},{"id":19381875,"name":"Stevie D'Arbanville","indices":[15,25],"screen_name":"AllStevie","id_str":"19381875"}]}</t>
  </si>
  <si>
    <t>223842597897117698 </t>
  </si>
  <si>
    <t>@cforster too late to comment on adverbs? Distinguishes btw a clear extradiegetic narr and Bloom's mind #yearofulysses</t>
  </si>
  <si>
    <t>Fri, 13 Jul 2012 18:13:28 +0000</t>
  </si>
  <si>
    <t>223834492245262338</t>
  </si>
  <si>
    <t>http://twitter.com/janineutell/statuses/223842597897117698</t>
  </si>
  <si>
    <t>{"urls":[],"hashtags":[{"text":"yearofulysses","indices":[104,118]}],"user_mentions":[{"id":14987006,"name":"Chris Forster","indices":[0,9],"screen_name":"cforster","id_str":"14987006"}]}</t>
  </si>
  <si>
    <t>223842307609329664 </t>
  </si>
  <si>
    <t>@GhostProf Yes! &amp;amp; he goes to a Protestant school. Never connected that before. #yearofulysses</t>
  </si>
  <si>
    <t>Fri, 13 Jul 2012 18:12:19 +0000</t>
  </si>
  <si>
    <t>223841711393214464</t>
  </si>
  <si>
    <t>http://twitter.com/AllStevie/statuses/223842307609329664</t>
  </si>
  <si>
    <t>{"urls":[],"hashtags":[{"text":"yearofulysses","indices":[83,97]}],"user_mentions":[{"id":213863609,"name":"Stephen Ross","indices":[0,10],"screen_name":"GhostProf","id_str":"213863609"}]}</t>
  </si>
  <si>
    <t>223842260809293825 </t>
  </si>
  <si>
    <t>@AllStevie Not an impossible suggestion; though we'll have to wait for #nausicaa to see whether I can really buy it. #yearofulysses</t>
  </si>
  <si>
    <t>Fri, 13 Jul 2012 18:12:08 +0000</t>
  </si>
  <si>
    <t>http://twitter.com/cforster/statuses/223842260809293825</t>
  </si>
  <si>
    <t>{"urls":[],"hashtags":[{"text":"nausicaa","indices":[71,80]},{"text":"yearofulysses","indices":[117,131]}],"user_mentions":[{"id":19381875,"name":"Stevie D'Arbanville","indices":[0,10],"screen_name":"AllStevie","id_str":"19381875"}]}</t>
  </si>
  <si>
    <t>223842158979989505 </t>
  </si>
  <si>
    <t>@AllStevie Sure:  we are what we read. #yearofulysses</t>
  </si>
  <si>
    <t>Fri, 13 Jul 2012 18:11:44 +0000</t>
  </si>
  <si>
    <t>http://twitter.com/BobRBogle/statuses/223842158979989505</t>
  </si>
  <si>
    <t>{"urls":[],"hashtags":[{"text":"yearofulysses","indices":[39,53]}],"user_mentions":[{"id":19381875,"name":"Stevie D'Arbanville","indices":[0,10],"screen_name":"AllStevie","id_str":"19381875"}]}</t>
  </si>
  <si>
    <t>223841989001621504 </t>
  </si>
  <si>
    <t>@cforster guess what I'm saying is, Gerty has internalized that voice as how stories should sound. #yearofulysses</t>
  </si>
  <si>
    <t>Fri, 13 Jul 2012 18:11:03 +0000</t>
  </si>
  <si>
    <t>223840904497213440</t>
  </si>
  <si>
    <t>http://twitter.com/AllStevie/statuses/223841989001621504</t>
  </si>
  <si>
    <t>{"urls":[],"hashtags":[{"text":"yearofulysses","indices":[99,113]}],"user_mentions":[{"id":14987006,"name":"Chris Forster","indices":[0,9],"screen_name":"cforster","id_str":"14987006"}]}</t>
  </si>
  <si>
    <t>223841869640105984 </t>
  </si>
  <si>
    <t>#Aeolus prefigures #Sirens in its musical poetry w/o the headlines. #yearofulysses</t>
  </si>
  <si>
    <t>Fri, 13 Jul 2012 18:10:35 +0000</t>
  </si>
  <si>
    <t>http://twitter.com/BobRBogle/statuses/223841869640105984</t>
  </si>
  <si>
    <t>{"urls":[],"hashtags":[{"text":"Aeolus","indices":[0,7]},{"text":"Sirens","indices":[19,26]},{"text":"yearofulysses","indices":[68,82]}],"user_mentions":[]}</t>
  </si>
  <si>
    <t>223841735577575424 </t>
  </si>
  <si>
    <t>@mchlstvns @BobRBogle WHEW. Though I agree, it's still different from the 3 previous chapters,which are stylistically similar #yearofulysses</t>
  </si>
  <si>
    <t>Fri, 13 Jul 2012 18:10:03 +0000</t>
  </si>
  <si>
    <t>223841397747355648</t>
  </si>
  <si>
    <t>http://twitter.com/ellisjudd/statuses/223841735577575424</t>
  </si>
  <si>
    <t>{"urls":[],"hashtags":[{"text":"yearofulysses","indices":[126,140]}],"user_mentions":[{"id":242180541,"name":"mchlstvns","indices":[0,10],"screen_name":"mchlstvns","id_str":"242180541"},{"id":606345587,"name":"Bob R Bogle","indices":[11,21],"screen_name":"BobRBogle","id_str":"606345587"}]}</t>
  </si>
  <si>
    <t>223841711393214464 </t>
  </si>
  <si>
    <t>@AllStevie #yearofulysses consistent with the black mass that Buck conducts in ch. 1!</t>
  </si>
  <si>
    <t>Fri, 13 Jul 2012 18:09:57 +0000</t>
  </si>
  <si>
    <t>223841599216553984</t>
  </si>
  <si>
    <t>http://twitter.com/GhostProf/statuses/223841711393214464</t>
  </si>
  <si>
    <t>223841565989281793 </t>
  </si>
  <si>
    <t>Later, MB compared to "she-goat udder"; or LB feeling his flesh "seared" by grey horror (like a burnt kidney). #yearofulysses</t>
  </si>
  <si>
    <t>Fri, 13 Jul 2012 18:09:22 +0000</t>
  </si>
  <si>
    <t>http://twitter.com/cforster/statuses/223841565989281793</t>
  </si>
  <si>
    <t>223841397747355648 </t>
  </si>
  <si>
    <t>@ellisjudd @BobRBogle Proof is in the pages; no headlines: http://t.co/bEPMFO26 #yearofulysses</t>
  </si>
  <si>
    <t>Fri, 13 Jul 2012 18:08:42 +0000</t>
  </si>
  <si>
    <t>223839959092690944</t>
  </si>
  <si>
    <t>http://twitter.com/mchlstvns/statuses/223841397747355648</t>
  </si>
  <si>
    <t>{"urls":[{"expanded_url":"http://dl.lib.brown.edu/jpegs/1298921804296881.jpg","indices":[59,79],"display_url":"dl.lib.brown.edu/jpegs/12989218\u2026","url":"http://t.co/bEPMFO26"}],"hashtags":[{"text":"yearofulysses","indices":[80,94]}],"user_mentions":[{"id":234403619,"name":"Judd Staley","indices":[0,10],"screen_name":"ellisjudd","id_str":"234403619"},{"id":606345587,"name":"Bob R Bogle","indices":[11,21],"screen_name":"BobRBogle","id_str":"606345587"}]}</t>
  </si>
  <si>
    <t>223841334967017473 </t>
  </si>
  <si>
    <t>Picking up on @GhostProf's point about cannibalism; note how people are figured as meat:"her moving hams" "sound meat there" #yearofulysses</t>
  </si>
  <si>
    <t>Fri, 13 Jul 2012 18:08:27 +0000</t>
  </si>
  <si>
    <t>http://twitter.com/cforster/statuses/223841334967017473</t>
  </si>
  <si>
    <t>{"urls":[],"hashtags":[{"text":"yearofulysses","indices":[125,139]}],"user_mentions":[{"id":213863609,"name":"Stephen Ross","indices":[14,24],"screen_name":"GhostProf","id_str":"213863609"}]}</t>
  </si>
  <si>
    <t>223840904497213440 </t>
  </si>
  <si>
    <t>@AllStevie Absolutely; thou "Nausicaa" reads not as Gerty's consciousness but as narrated by a novelist Gerty would read. #yearofulysses</t>
  </si>
  <si>
    <t>Fri, 13 Jul 2012 18:06:45 +0000</t>
  </si>
  <si>
    <t>223840300441939968</t>
  </si>
  <si>
    <t>http://twitter.com/cforster/statuses/223840904497213440</t>
  </si>
  <si>
    <t>{"urls":[],"hashtags":[{"text":"yearofulysses","indices":[122,136]}],"user_mentions":[{"id":19381875,"name":"Stevie D'Arbanville","indices":[0,10],"screen_name":"AllStevie","id_str":"19381875"}]}</t>
  </si>
  <si>
    <t>223840705796255744 </t>
  </si>
  <si>
    <t>@cforster @mchlstvns maybe we're ALL telling the story (or is that too FW?) #yearofulysses</t>
  </si>
  <si>
    <t>Fri, 13 Jul 2012 18:05:57 +0000</t>
  </si>
  <si>
    <t>223838484400570368</t>
  </si>
  <si>
    <t>http://twitter.com/AllStevie/statuses/223840705796255744</t>
  </si>
  <si>
    <t>{"urls":[],"hashtags":[{"text":"yearofulysses","indices":[76,90]}],"user_mentions":[{"id":14987006,"name":"Chris Forster","indices":[0,9],"screen_name":"cforster","id_str":"14987006"},{"id":242180541,"name":"mchlstvns","indices":[10,20],"screen_name":"mchlstvns","id_str":"242180541"}]}</t>
  </si>
  <si>
    <t>223840584291454976 </t>
  </si>
  <si>
    <t>@cforster @mchlstvns LB's been doing it so long it's more comfortable, MB just doesn't give a fuck. #yearofulysses</t>
  </si>
  <si>
    <t>Fri, 13 Jul 2012 18:05:28 +0000</t>
  </si>
  <si>
    <t>http://twitter.com/AllStevie/statuses/223840584291454976</t>
  </si>
  <si>
    <t>{"urls":[],"hashtags":[{"text":"yearofulysses","indices":[100,114]}],"user_mentions":[{"id":14987006,"name":"Chris Forster","indices":[0,9],"screen_name":"cforster","id_str":"14987006"},{"id":242180541,"name":"mchlstvns","indices":[10,20],"screen_name":"mchlstvns","id_str":"242180541"}]}</t>
  </si>
  <si>
    <t>223840535373287425 </t>
  </si>
  <si>
    <t>@mchlstvns It's a suggestion that is at least generally consistent with her reading of JJ's response to social purity. #yearofulysses</t>
  </si>
  <si>
    <t>Fri, 13 Jul 2012 18:05:17 +0000</t>
  </si>
  <si>
    <t>223840067830022144</t>
  </si>
  <si>
    <t>http://twitter.com/cforster/statuses/223840535373287425</t>
  </si>
  <si>
    <t>{"urls":[],"hashtags":[{"text":"yearofulysses","indices":[119,133]}],"user_mentions":[{"id":242180541,"name":"mchlstvns","indices":[0,10],"screen_name":"mchlstvns","id_str":"242180541"}]}</t>
  </si>
  <si>
    <t>223840387180150785 </t>
  </si>
  <si>
    <t>@ellisjudd Remove the headlines and #Aeolus is still stylistically quite divergent from what went before. #yearofulysses</t>
  </si>
  <si>
    <t>Fri, 13 Jul 2012 18:04:41 +0000</t>
  </si>
  <si>
    <t>http://twitter.com/BobRBogle/statuses/223840387180150785</t>
  </si>
  <si>
    <t>{"urls":[],"hashtags":[{"text":"Aeolus","indices":[36,43]},{"text":"yearofulysses","indices":[106,120]}],"user_mentions":[{"id":234403619,"name":"Judd Staley","indices":[0,10],"screen_name":"ellisjudd","id_str":"234403619"}]}</t>
  </si>
  <si>
    <t>223840300441939968 </t>
  </si>
  <si>
    <t>@cforster @mchlstvns Influenced by reading: Gerty sounds like a ladies' magazine, SD is influenced by medieval scholars #yearofulysses</t>
  </si>
  <si>
    <t>Fri, 13 Jul 2012 18:04:21 +0000</t>
  </si>
  <si>
    <t>http://twitter.com/AllStevie/statuses/223840300441939968</t>
  </si>
  <si>
    <t>{"urls":[],"hashtags":[{"text":"yearofulysses","indices":[120,134]}],"user_mentions":[{"id":14987006,"name":"Chris Forster","indices":[0,9],"screen_name":"cforster","id_str":"14987006"},{"id":242180541,"name":"mchlstvns","indices":[10,20],"screen_name":"mchlstvns","id_str":"242180541"}]}</t>
  </si>
  <si>
    <t>223840234461347842 </t>
  </si>
  <si>
    <t>@AllStevie Ah, you've caught me without my schemata handy! #yearofulysses (Most of my JJ books are in process of a move... ;S)</t>
  </si>
  <si>
    <t>Fri, 13 Jul 2012 18:04:05 +0000</t>
  </si>
  <si>
    <t>223839080893526016</t>
  </si>
  <si>
    <t>http://twitter.com/cforster/statuses/223840234461347842</t>
  </si>
  <si>
    <t>{"urls":[],"hashtags":[{"text":"yearofulysses","indices":[59,73]}],"user_mentions":[{"id":19381875,"name":"Stevie D'Arbanville","indices":[0,10],"screen_name":"AllStevie","id_str":"19381875"}]}</t>
  </si>
  <si>
    <t>223840174306623489 </t>
  </si>
  <si>
    <t>@ellisjudd @BobRBogle Let's check! off to MJP! #yearofulysses</t>
  </si>
  <si>
    <t>Fri, 13 Jul 2012 18:03:50 +0000</t>
  </si>
  <si>
    <t>http://twitter.com/mchlstvns/statuses/223840174306623489</t>
  </si>
  <si>
    <t>{"urls":[],"hashtags":[{"text":"yearofulysses","indices":[47,61]}],"user_mentions":[{"id":234403619,"name":"Judd Staley","indices":[0,10],"screen_name":"ellisjudd","id_str":"234403619"},{"id":606345587,"name":"Bob R Bogle","indices":[11,21],"screen_name":"BobRBogle","id_str":"606345587"}]}</t>
  </si>
  <si>
    <t>223840128341258240 </t>
  </si>
  <si>
    <t>@cforster I don't buy the #Nausicaa shift; don't know what Ellman says. #yearofulysses</t>
  </si>
  <si>
    <t>Fri, 13 Jul 2012 18:03:40 +0000</t>
  </si>
  <si>
    <t>223839535027585026</t>
  </si>
  <si>
    <t>http://twitter.com/BobRBogle/statuses/223840128341258240</t>
  </si>
  <si>
    <t>{"urls":[],"hashtags":[{"text":"Nausicaa","indices":[26,35]},{"text":"yearofulysses","indices":[72,86]}],"user_mentions":[{"id":14987006,"name":"Chris Forster","indices":[0,9],"screen_name":"cforster","id_str":"14987006"}]}</t>
  </si>
  <si>
    <t>223840067830022144 </t>
  </si>
  <si>
    <t>@cforster @BobRBogle Bah, have K. Mullins somewhere in this towering bookstack. I'll get back to you. #yearofulysses</t>
  </si>
  <si>
    <t>Fri, 13 Jul 2012 18:03:25 +0000</t>
  </si>
  <si>
    <t>223839635133050882</t>
  </si>
  <si>
    <t>http://twitter.com/mchlstvns/statuses/223840067830022144</t>
  </si>
  <si>
    <t>{"urls":[],"hashtags":[{"text":"yearofulysses","indices":[102,116]}],"user_mentions":[{"id":14987006,"name":"Chris Forster","indices":[0,9],"screen_name":"cforster","id_str":"14987006"},{"id":606345587,"name":"Bob R Bogle","indices":[10,20],"screen_name":"BobRBogle","id_str":"606345587"}]}</t>
  </si>
  <si>
    <t>223839959092690944 </t>
  </si>
  <si>
    <t>@BobRBogle Yeah but he went back and added the headlines after initial serial publication, right? #yearofulysses</t>
  </si>
  <si>
    <t>Fri, 13 Jul 2012 18:02:59 +0000</t>
  </si>
  <si>
    <t>223839075608707072</t>
  </si>
  <si>
    <t>http://twitter.com/ellisjudd/statuses/223839959092690944</t>
  </si>
  <si>
    <t>{"urls":[],"hashtags":[{"text":"yearofulysses","indices":[98,112]}],"user_mentions":[{"id":606345587,"name":"Bob R Bogle","indices":[0,10],"screen_name":"BobRBogle","id_str":"606345587"}]}</t>
  </si>
  <si>
    <t>223839916117852160 </t>
  </si>
  <si>
    <t>@cforster @mchlstvns got me thinking: narrating oneself, maybe it takes years of practice to be comfortable. #yearofulysses 1/?</t>
  </si>
  <si>
    <t>Fri, 13 Jul 2012 18:02:49 +0000</t>
  </si>
  <si>
    <t>http://twitter.com/AllStevie/statuses/223839916117852160</t>
  </si>
  <si>
    <t>{"urls":[],"hashtags":[{"text":"yearofulysses","indices":[109,123]}],"user_mentions":[{"id":14987006,"name":"Chris Forster","indices":[0,9],"screen_name":"cforster","id_str":"14987006"},{"id":242180541,"name":"mchlstvns","indices":[10,20],"screen_name":"mchlstvns","id_str":"242180541"}]}</t>
  </si>
  <si>
    <t>223839827244748802 </t>
  </si>
  <si>
    <t>Compare SD &amp;amp; LB on keys; LB leaves his house unlocked, SD is covetous of key. Different attitudes to permeability of self? #yearofulysses</t>
  </si>
  <si>
    <t>Fri, 13 Jul 2012 18:02:28 +0000</t>
  </si>
  <si>
    <t>http://twitter.com/cforster/statuses/223839827244748802</t>
  </si>
  <si>
    <t>{"urls":[],"hashtags":[{"text":"yearofulysses","indices":[127,141]}],"user_mentions":[]}</t>
  </si>
  <si>
    <t>223839644863832064 </t>
  </si>
  <si>
    <t>Is there a qual diff between thoughts of SD and LB besides intellectual/sensual? #yearofulysses</t>
  </si>
  <si>
    <t>Fri, 13 Jul 2012 18:01:44 +0000</t>
  </si>
  <si>
    <t>http://twitter.com/BobRBogle/statuses/223839644863832064</t>
  </si>
  <si>
    <t>223839635133050882 </t>
  </si>
  <si>
    <t>@BobRBogle @mchlstvns Does K. Mullin suggest so in her book? #yearofulysses</t>
  </si>
  <si>
    <t>Fri, 13 Jul 2012 18:01:42 +0000</t>
  </si>
  <si>
    <t>http://twitter.com/cforster/statuses/223839635133050882</t>
  </si>
  <si>
    <t>{"urls":[],"hashtags":[{"text":"yearofulysses","indices":[61,75]}],"user_mentions":[{"id":606345587,"name":"Bob R Bogle","indices":[0,10],"screen_name":"BobRBogle","id_str":"606345587"},{"id":242180541,"name":"mchlstvns","indices":[11,21],"screen_name":"mchlstvns","id_str":"242180541"}]}</t>
  </si>
  <si>
    <t>223839608847343616 </t>
  </si>
  <si>
    <t>Oops forgot #yearofulysses RT And "Cyclops" too. Eddie Epstein said if was because 7 and 12 were indoors: something about daylight.</t>
  </si>
  <si>
    <t>Fri, 13 Jul 2012 18:01:36 +0000</t>
  </si>
  <si>
    <t>http://twitter.com/ellisjudd/statuses/223839608847343616</t>
  </si>
  <si>
    <t>223839535027585026 </t>
  </si>
  <si>
    <t>@BobRBogle I'm intrigued by @mchlstvns suggestion that censorship of "Nausicaa" is key event in stylistic shift. #yearofulysses</t>
  </si>
  <si>
    <t>Fri, 13 Jul 2012 18:01:18 +0000</t>
  </si>
  <si>
    <t>http://twitter.com/cforster/statuses/223839535027585026</t>
  </si>
  <si>
    <t>{"urls":[],"hashtags":[{"text":"yearofulysses","indices":[113,127]}],"user_mentions":[{"id":606345587,"name":"Bob R Bogle","indices":[0,10],"screen_name":"BobRBogle","id_str":"606345587"},{"id":242180541,"name":"mchlstvns","indices":[28,38],"screen_name":"mchlstvns","id_str":"242180541"}]}</t>
  </si>
  <si>
    <t>223839127123144704 </t>
  </si>
  <si>
    <t>I wonder if that is a point of contrast with the earlier monologue of SD (in "Proteus" eg)? #yearofulysses</t>
  </si>
  <si>
    <t>Fri, 13 Jul 2012 17:59:41 +0000</t>
  </si>
  <si>
    <t>http://twitter.com/cforster/statuses/223839127123144704</t>
  </si>
  <si>
    <t>223839080893526016 </t>
  </si>
  <si>
    <t>@cforster @bobrbogle I think there's a difference between all 3. Schema says "immature/mature/female" #yearofulysses</t>
  </si>
  <si>
    <t>Fri, 13 Jul 2012 17:59:30 +0000</t>
  </si>
  <si>
    <t>223837793007321089</t>
  </si>
  <si>
    <t>http://twitter.com/AllStevie/statuses/223839080893526016</t>
  </si>
  <si>
    <t>223839075608707072 </t>
  </si>
  <si>
    <t>As early as #Aeolus we begin 2 see stylistic shift, which makes me think Joyce may have intended wild divergence all along. #yearofulysses</t>
  </si>
  <si>
    <t>Fri, 13 Jul 2012 17:59:29 +0000</t>
  </si>
  <si>
    <t>http://twitter.com/BobRBogle/statuses/223839075608707072</t>
  </si>
  <si>
    <t>{"urls":[],"hashtags":[{"text":"Aeolus","indices":[12,19]},{"text":"yearofulysses","indices":[124,138]}],"user_mentions":[]}</t>
  </si>
  <si>
    <t>223838972940529664 </t>
  </si>
  <si>
    <t>Alright folks, we're nearly 1/2 through #yearofulysses disc of "Calypso"; people have mentioned the universality of LB's consciousness. [+]</t>
  </si>
  <si>
    <t>Fri, 13 Jul 2012 17:59:04 +0000</t>
  </si>
  <si>
    <t>http://twitter.com/cforster/statuses/223838972940529664</t>
  </si>
  <si>
    <t>223838741700157440 </t>
  </si>
  <si>
    <t>@cforster True, but still predominantly "initial style," despite headlines and Gertyspeak. After Nausicaa, it disappears #yearofulysses</t>
  </si>
  <si>
    <t>Fri, 13 Jul 2012 17:58:09 +0000</t>
  </si>
  <si>
    <t>223838332038291457</t>
  </si>
  <si>
    <t>http://twitter.com/mchlstvns/statuses/223838741700157440</t>
  </si>
  <si>
    <t>223838703322271744 </t>
  </si>
  <si>
    <t>@cforster @BobRBogle debate argue over it in a community that forces all w/ different opinions together 4 a common pursuit. #yearofulysses</t>
  </si>
  <si>
    <t>Fri, 13 Jul 2012 17:58:00 +0000</t>
  </si>
  <si>
    <t>223838094871375875</t>
  </si>
  <si>
    <t>http://twitter.com/cthomasmurphy/statuses/223838703322271744</t>
  </si>
  <si>
    <t>{"urls":[],"hashtags":[{"text":"yearofulysses","indices":[124,138]}],"user_mentions":[{"id":14987006,"name":"Chris Forster","indices":[0,9],"screen_name":"cforster","id_str":"14987006"},{"id":606345587,"name":"Bob R Bogle","indices":[10,20],"screen_name":"BobRBogle","id_str":"606345587"}]}</t>
  </si>
  <si>
    <t>223838484400570368 </t>
  </si>
  <si>
    <t>@mchlstvns That is: Gerty's monologue is not her _voice_, in the way LB's monologue is his "voice," right? #yearofulysses</t>
  </si>
  <si>
    <t>Fri, 13 Jul 2012 17:57:08 +0000</t>
  </si>
  <si>
    <t>223837992115109888</t>
  </si>
  <si>
    <t>http://twitter.com/cforster/statuses/223838484400570368</t>
  </si>
  <si>
    <t>{"urls":[],"hashtags":[{"text":"yearofulysses","indices":[107,121]}],"user_mentions":[{"id":242180541,"name":"mchlstvns","indices":[0,10],"screen_name":"mchlstvns","id_str":"242180541"}]}</t>
  </si>
  <si>
    <t>223838418344476672 </t>
  </si>
  <si>
    <t>In #Penelope Molly certainly harbors many delusions LB doesn't, but she has a certain kind of Truth he lacks. #yearofulysses</t>
  </si>
  <si>
    <t>Fri, 13 Jul 2012 17:56:52 +0000</t>
  </si>
  <si>
    <t>http://twitter.com/BobRBogle/statuses/223838418344476672</t>
  </si>
  <si>
    <t>{"urls":[],"hashtags":[{"text":"Penelope","indices":[3,12]},{"text":"yearofulysses","indices":[110,124]}],"user_mentions":[]}</t>
  </si>
  <si>
    <t>223838332038291457 </t>
  </si>
  <si>
    <t>@mchlstvns Though "Nausicaa" itself (or "Aeolus") already evidences a shift to inject additional material, no? #yearofulysses</t>
  </si>
  <si>
    <t>Fri, 13 Jul 2012 17:56:31 +0000</t>
  </si>
  <si>
    <t>http://twitter.com/cforster/statuses/223838332038291457</t>
  </si>
  <si>
    <t>223838094871375875 </t>
  </si>
  <si>
    <t>@BobRBogle i.e. what are we supposed to ~do~ with this book? #yearofulysses</t>
  </si>
  <si>
    <t>Fri, 13 Jul 2012 17:55:35 +0000</t>
  </si>
  <si>
    <t>223837218387673091</t>
  </si>
  <si>
    <t>http://twitter.com/cforster/statuses/223838094871375875</t>
  </si>
  <si>
    <t>{"urls":[],"hashtags":[{"text":"yearofulysses","indices":[61,75]}],"user_mentions":[{"id":606345587,"name":"Bob R Bogle","indices":[0,10],"screen_name":"BobRBogle","id_str":"606345587"}]}</t>
  </si>
  <si>
    <t>223838069898489859 </t>
  </si>
  <si>
    <t>@GhostProf so, wait, is that the Protestant way? As a Catholic, I learned left shoulder first. Plus I have no testicles. #yearofulysses</t>
  </si>
  <si>
    <t>Fri, 13 Jul 2012 17:55:29 +0000</t>
  </si>
  <si>
    <t>223837061067706369</t>
  </si>
  <si>
    <t>http://twitter.com/AllStevie/statuses/223838069898489859</t>
  </si>
  <si>
    <t>{"urls":[],"hashtags":[{"text":"yearofulysses","indices":[121,135]}],"user_mentions":[{"id":213863609,"name":"Stephen Ross","indices":[0,10],"screen_name":"GhostProf","id_str":"213863609"}]}</t>
  </si>
  <si>
    <t>223838011819966465 </t>
  </si>
  <si>
    <t>@BobRBogle Absolutely; here we encounter a question similar to that of the use of the Homeric parallels I think. #yearofulysses</t>
  </si>
  <si>
    <t>Fri, 13 Jul 2012 17:55:15 +0000</t>
  </si>
  <si>
    <t>http://twitter.com/cforster/statuses/223838011819966465</t>
  </si>
  <si>
    <t>{"urls":[],"hashtags":[{"text":"yearofulysses","indices":[113,127]}],"user_mentions":[{"id":606345587,"name":"Bob R Bogle","indices":[0,10],"screen_name":"BobRBogle","id_str":"606345587"}]}</t>
  </si>
  <si>
    <t>223837992115109888 </t>
  </si>
  <si>
    <t>@cforster @BobRBogle Beat my fingers to the punch: after censorship ordeal of "Nausicaa," narrativevoice dramatically changes #yearofulysses</t>
  </si>
  <si>
    <t>Fri, 13 Jul 2012 17:55:10 +0000</t>
  </si>
  <si>
    <t>http://twitter.com/mchlstvns/statuses/223837992115109888</t>
  </si>
  <si>
    <t>{"urls":[],"hashtags":[{"text":"yearofulysses","indices":[126,140]}],"user_mentions":[{"id":14987006,"name":"Chris Forster","indices":[0,9],"screen_name":"cforster","id_str":"14987006"},{"id":606345587,"name":"Bob R Bogle","indices":[10,20],"screen_name":"BobRBogle","id_str":"606345587"}]}</t>
  </si>
  <si>
    <t>223837793007321089 </t>
  </si>
  <si>
    <t>@BobRBogle Which is why I think one very interesting Q: how does Molly's concluding monologue differ from earlier ones LB/SD. #yearofulysses</t>
  </si>
  <si>
    <t>Fri, 13 Jul 2012 17:54:23 +0000</t>
  </si>
  <si>
    <t>223836703960473601</t>
  </si>
  <si>
    <t>http://twitter.com/cforster/statuses/223837793007321089</t>
  </si>
  <si>
    <t>223837552644329473 </t>
  </si>
  <si>
    <t>@BobRBogle In "Calypso" I think we're in midst of a novel trying to chart consciousness meticulously. Not so later (#Ithaca). #yearofulysses</t>
  </si>
  <si>
    <t>Fri, 13 Jul 2012 17:53:25 +0000</t>
  </si>
  <si>
    <t>http://twitter.com/cforster/statuses/223837552644329473</t>
  </si>
  <si>
    <t>{"urls":[],"hashtags":[{"text":"Ithaca","indices":[116,123]},{"text":"yearofulysses","indices":[126,140]}],"user_mentions":[{"id":606345587,"name":"Bob R Bogle","indices":[0,10],"screen_name":"BobRBogle","id_str":"606345587"}]}</t>
  </si>
  <si>
    <t>223837357743407104 </t>
  </si>
  <si>
    <t>@BobRBogle I think the answer to that Q shifts as Joyce worked on it; it's a novel that starts in modernism and ends in PoMo. #yearofulysses</t>
  </si>
  <si>
    <t>Fri, 13 Jul 2012 17:52:39 +0000</t>
  </si>
  <si>
    <t>http://twitter.com/cforster/statuses/223837357743407104</t>
  </si>
  <si>
    <t>223837218387673091 </t>
  </si>
  <si>
    <t>@cforster Admittedly hard 2 avoid overreading #Ulysses; then again (presenting evidence): the Wake. #yearofulysses</t>
  </si>
  <si>
    <t>Fri, 13 Jul 2012 17:52:06 +0000</t>
  </si>
  <si>
    <t>223836583843987457</t>
  </si>
  <si>
    <t>http://twitter.com/BobRBogle/statuses/223837218387673091</t>
  </si>
  <si>
    <t>{"urls":[],"hashtags":[{"text":"Ulysses","indices":[46,54]},{"text":"yearofulysses","indices":[100,114]}],"user_mentions":[{"id":14987006,"name":"Chris Forster","indices":[0,9],"screen_name":"cforster","id_str":"14987006"}]}</t>
  </si>
  <si>
    <t>223837122707202048 </t>
  </si>
  <si>
    <t>MT @BobRBogle 1 major interesting Q of #Ulysses is: who is even telling this story? #yearofulysses</t>
  </si>
  <si>
    <t>Fri, 13 Jul 2012 17:51:43 +0000</t>
  </si>
  <si>
    <t>http://twitter.com/cforster/statuses/223837122707202048</t>
  </si>
  <si>
    <t>{"urls":[],"hashtags":[{"text":"Ulysses","indices":[39,47]},{"text":"yearofulysses","indices":[84,98]}],"user_mentions":[{"id":606345587,"name":"Bob R Bogle","indices":[3,13],"screen_name":"BobRBogle","id_str":"606345587"}]}</t>
  </si>
  <si>
    <t>223837061067706369 </t>
  </si>
  <si>
    <t>@AllStevie I learned the genuflexion thus: spectacles, testicles, wallet, watch, with corresponding hand movements. #yearofulysses</t>
  </si>
  <si>
    <t>Fri, 13 Jul 2012 17:51:28 +0000</t>
  </si>
  <si>
    <t>223836786282078211</t>
  </si>
  <si>
    <t>http://twitter.com/GhostProf/statuses/223837061067706369</t>
  </si>
  <si>
    <t>{"urls":[],"hashtags":[{"text":"yearofulysses","indices":[116,130]}],"user_mentions":[{"id":19381875,"name":"Stevie D'Arbanville","indices":[0,10],"screen_name":"AllStevie","id_str":"19381875"}]}</t>
  </si>
  <si>
    <t>223836874274385921 </t>
  </si>
  <si>
    <t>+1 RT @GhostProf #yearofulysses Which is why I think the key-phrase of the whole is "See ourselves as others see us."</t>
  </si>
  <si>
    <t>Fri, 13 Jul 2012 17:50:44 +0000</t>
  </si>
  <si>
    <t>http://twitter.com/cforster/statuses/223836874274385921</t>
  </si>
  <si>
    <t>{"urls":[],"hashtags":[{"text":"yearofulysses","indices":[17,31]}],"user_mentions":[{"id":213863609,"name":"Stephen Ross","indices":[6,16],"screen_name":"GhostProf","id_str":"213863609"}]}</t>
  </si>
  <si>
    <t>223836825893076992 </t>
  </si>
  <si>
    <t>@ellisjudd That's my bad -- sorry. #yearofulysses</t>
  </si>
  <si>
    <t>Fri, 13 Jul 2012 17:50:32 +0000</t>
  </si>
  <si>
    <t>223836416973602816</t>
  </si>
  <si>
    <t>http://twitter.com/GhostProf/statuses/223836825893076992</t>
  </si>
  <si>
    <t>{"urls":[],"hashtags":[{"text":"yearofulysses","indices":[35,49]}],"user_mentions":[{"id":234403619,"name":"Judd Staley","indices":[0,10],"screen_name":"ellisjudd","id_str":"234403619"}]}</t>
  </si>
  <si>
    <t>223836786282078211 </t>
  </si>
  <si>
    <t>@GhostProf Father Son &amp;amp; Holy Ghost &amp;amp; Jakes McCarthy (from memory, hope I got it right) #yearofulysses</t>
  </si>
  <si>
    <t>Fri, 13 Jul 2012 17:50:23 +0000</t>
  </si>
  <si>
    <t>223836311046471680</t>
  </si>
  <si>
    <t>http://twitter.com/AllStevie/statuses/223836786282078211</t>
  </si>
  <si>
    <t>{"urls":[],"hashtags":[{"text":"yearofulysses","indices":[95,109]}],"user_mentions":[{"id":213863609,"name":"Stephen Ross","indices":[0,10],"screen_name":"GhostProf","id_str":"213863609"}]}</t>
  </si>
  <si>
    <t>223836740916486145 </t>
  </si>
  <si>
    <t>@ellisjudd Apologies; we juggled the time a little. Glad you're here! #yearofulysses</t>
  </si>
  <si>
    <t>Fri, 13 Jul 2012 17:50:12 +0000</t>
  </si>
  <si>
    <t>http://twitter.com/cforster/statuses/223836740916486145</t>
  </si>
  <si>
    <t>{"urls":[],"hashtags":[{"text":"yearofulysses","indices":[70,84]}],"user_mentions":[{"id":234403619,"name":"Judd Staley","indices":[0,10],"screen_name":"ellisjudd","id_str":"234403619"}]}</t>
  </si>
  <si>
    <t>223836703960473601 </t>
  </si>
  <si>
    <t>All episodes drift thru many layers of consciousness. 1 major interesting Q of #Ulysses is: who is even telling this story? #yearofulysses</t>
  </si>
  <si>
    <t>Fri, 13 Jul 2012 17:50:03 +0000</t>
  </si>
  <si>
    <t>http://twitter.com/BobRBogle/statuses/223836703960473601</t>
  </si>
  <si>
    <t>{"urls":[],"hashtags":[{"text":"Ulysses","indices":[79,87]},{"text":"yearofulysses","indices":[124,138]}],"user_mentions":[]}</t>
  </si>
  <si>
    <t>223836626441338882 </t>
  </si>
  <si>
    <t>@GhostProf #yearofulysses -- but we haven't made it to Lestrygonians yet!!!!</t>
  </si>
  <si>
    <t>Fri, 13 Jul 2012 17:49:45 +0000</t>
  </si>
  <si>
    <t>http://twitter.com/cthomasmurphy/statuses/223836626441338882</t>
  </si>
  <si>
    <t>223836583843987457 </t>
  </si>
  <si>
    <t>@BobRBogle I wonder sometimes if that sort of anagrammatical reading isn't (dare I say it?) "overreading"? #yearofulysses</t>
  </si>
  <si>
    <t>Fri, 13 Jul 2012 17:49:34 +0000</t>
  </si>
  <si>
    <t>223834865085321216</t>
  </si>
  <si>
    <t>http://twitter.com/cforster/statuses/223836583843987457</t>
  </si>
  <si>
    <t>223836473584132096 </t>
  </si>
  <si>
    <t>@cforster @ghostprof lol that's awesome #yearofulysses</t>
  </si>
  <si>
    <t>Fri, 13 Jul 2012 17:49:08 +0000</t>
  </si>
  <si>
    <t>223836025301110784</t>
  </si>
  <si>
    <t>http://twitter.com/AllStevie/statuses/223836473584132096</t>
  </si>
  <si>
    <t>{"urls":[],"hashtags":[{"text":"yearofulysses","indices":[40,54]}],"user_mentions":[{"id":14987006,"name":"Chris Forster","indices":[0,9],"screen_name":"cforster","id_str":"14987006"},{"id":213863609,"name":"Stephen Ross","indices":[10,20],"screen_name":"GhostProf","id_str":"213863609"}]}</t>
  </si>
  <si>
    <t>223836416973602816 </t>
  </si>
  <si>
    <t>Just catching up with #yearofulysses, round 2: "Calypso"; I thought it started at two.</t>
  </si>
  <si>
    <t>Fri, 13 Jul 2012 17:48:55 +0000</t>
  </si>
  <si>
    <t>http://twitter.com/ellisjudd/statuses/223836416973602816</t>
  </si>
  <si>
    <t>223836311046471680 </t>
  </si>
  <si>
    <t>#yearofulysses Which is why I think the key-phrase of the whole is "See ourselves as others see us."</t>
  </si>
  <si>
    <t>Fri, 13 Jul 2012 17:48:29 +0000</t>
  </si>
  <si>
    <t>http://twitter.com/GhostProf/statuses/223836311046471680</t>
  </si>
  <si>
    <t>223836208143400960 </t>
  </si>
  <si>
    <t>@cforster Yup. And sometimes when you point things out, the shock of recognition is also one of exposure. #yearofulysses</t>
  </si>
  <si>
    <t>Fri, 13 Jul 2012 17:48:05 +0000</t>
  </si>
  <si>
    <t>http://twitter.com/GhostProf/statuses/223836208143400960</t>
  </si>
  <si>
    <t>223836025301110784 </t>
  </si>
  <si>
    <t>@GhostProf I once had a student, commenting on the conclusion of "Nausicaa," note "It's just like when..." and blush. #yearofulysses</t>
  </si>
  <si>
    <t>Fri, 13 Jul 2012 17:47:21 +0000</t>
  </si>
  <si>
    <t>223835662225375234</t>
  </si>
  <si>
    <t>http://twitter.com/cforster/statuses/223836025301110784</t>
  </si>
  <si>
    <t>{"urls":[],"hashtags":[{"text":"yearofulysses","indices":[118,132]}],"user_mentions":[{"id":213863609,"name":"Stephen Ross","indices":[0,10],"screen_name":"GhostProf","id_str":"213863609"}]}</t>
  </si>
  <si>
    <t>223835932158205952 </t>
  </si>
  <si>
    <t>@GhostProf @BobRBogle State and Religion (mirror and razor lay crossed) governing language of text #yearofulysses</t>
  </si>
  <si>
    <t>Fri, 13 Jul 2012 17:46:59 +0000</t>
  </si>
  <si>
    <t>223835414077771776</t>
  </si>
  <si>
    <t>http://twitter.com/cthomasmurphy/statuses/223835932158205952</t>
  </si>
  <si>
    <t>{"urls":[],"hashtags":[{"text":"yearofulysses","indices":[99,113]}],"user_mentions":[{"id":213863609,"name":"Stephen Ross","indices":[0,10],"screen_name":"GhostProf","id_str":"213863609"},{"id":606345587,"name":"Bob R Bogle","indices":[11,21],"screen_name":"BobRBogle","id_str":"606345587"}]}</t>
  </si>
  <si>
    <t>223835673390620672 </t>
  </si>
  <si>
    <t>@GhostProf In wordles for Calypso&amp;amp;Proteus, notice prominence of "back"; characters being drawn into the past/burdened by it? #yearofulysses</t>
  </si>
  <si>
    <t>Fri, 13 Jul 2012 17:45:57 +0000</t>
  </si>
  <si>
    <t>223834996559978496</t>
  </si>
  <si>
    <t>http://twitter.com/cforster/statuses/223835673390620672</t>
  </si>
  <si>
    <t>{"urls":[],"hashtags":[{"text":"yearofulysses","indices":[129,143]}],"user_mentions":[{"id":213863609,"name":"Stephen Ross","indices":[0,10],"screen_name":"GhostProf","id_str":"213863609"}]}</t>
  </si>
  <si>
    <t>223835671465435136 </t>
  </si>
  <si>
    <t>@cforster @earth2steve I think Circe is where a lot of his subconscious perversion is brought into the light. #yearofulysses</t>
  </si>
  <si>
    <t>http://twitter.com/AllStevie/statuses/223835671465435136</t>
  </si>
  <si>
    <t>{"urls":[],"hashtags":[{"text":"yearofulysses","indices":[110,124]}],"user_mentions":[{"id":14987006,"name":"Chris Forster","indices":[0,9],"screen_name":"cforster","id_str":"14987006"},{"id":81183736,"name":"Steve Cole","indices":[10,22],"screen_name":"earth2steve","id_str":"81183736"}]}</t>
  </si>
  <si>
    <t>223835662225375234 </t>
  </si>
  <si>
    <t>@cforster I think we do. #yearofulysses Certain discomforts manifest when teaching this to undergrads as a result.</t>
  </si>
  <si>
    <t>Fri, 13 Jul 2012 17:45:55 +0000</t>
  </si>
  <si>
    <t>223835301104189440</t>
  </si>
  <si>
    <t>http://twitter.com/GhostProf/statuses/223835662225375234</t>
  </si>
  <si>
    <t>{"urls":[],"hashtags":[{"text":"yearofulysses","indices":[25,39]}],"user_mentions":[{"id":14987006,"name":"Chris Forster","indices":[0,9],"screen_name":"cforster","id_str":"14987006"}]}</t>
  </si>
  <si>
    <t>223835484516925440 </t>
  </si>
  <si>
    <t>Re: grudges, note how many Molly has in Penelope. A BIG difference in the Blooms (or is Joyce saying in men &amp;amp; women?). #yearofulysses</t>
  </si>
  <si>
    <t>Fri, 13 Jul 2012 17:45:12 +0000</t>
  </si>
  <si>
    <t>http://twitter.com/earth2steve/statuses/223835484516925440</t>
  </si>
  <si>
    <t>223835465499951104 </t>
  </si>
  <si>
    <t>RT @AllStevie: @cforster OMG yes: 1st adverbs describing LB: "curiously, kindly" sum him up PERFECTLY #yearofulysses</t>
  </si>
  <si>
    <t>Fri, 13 Jul 2012 17:45:08 +0000</t>
  </si>
  <si>
    <t>http://twitter.com/GhostProf/statuses/223835465499951104</t>
  </si>
  <si>
    <t>{"urls":[],"hashtags":[{"text":"yearofulysses","indices":[102,116]}],"user_mentions":[{"id":19381875,"name":"Stevie D'Arbanville","indices":[3,13],"screen_name":"AllStevie","id_str":"19381875"},{"id":14987006,"name":"Chris Forster","indices":[15,24],"screen_name":"cforster","id_str":"14987006"}]}</t>
  </si>
  <si>
    <t>223835414077771776 </t>
  </si>
  <si>
    <t>@BobRBogle #yearofulysses Political too- the state. And spoonerific - Stately, plump/plately, stump. Buck Mulligan/Muck Bulligan. John Bull.</t>
  </si>
  <si>
    <t>Fri, 13 Jul 2012 17:44:56 +0000</t>
  </si>
  <si>
    <t>http://twitter.com/GhostProf/statuses/223835414077771776</t>
  </si>
  <si>
    <t>223835371551719424 </t>
  </si>
  <si>
    <t>RT @cforster: More generally,how seriously do we take the Homeric correspondences? #yearofulysses (Eliot certainly took them seriously.)</t>
  </si>
  <si>
    <t>Fri, 13 Jul 2012 17:44:45 +0000</t>
  </si>
  <si>
    <t>http://twitter.com/nickmimic/statuses/223835371551719424</t>
  </si>
  <si>
    <t>{"urls":[],"hashtags":[{"text":"yearofulysses","indices":[83,97]}],"user_mentions":[{"id":14987006,"name":"Chris Forster","indices":[3,12],"screen_name":"cforster","id_str":"14987006"}]}</t>
  </si>
  <si>
    <t>223835344808849408 </t>
  </si>
  <si>
    <t>@cforster No, LB equally (non)perverse throughout; in #Circe we see subconscious primarily is all. #yearofulysses</t>
  </si>
  <si>
    <t>Fri, 13 Jul 2012 17:44:39 +0000</t>
  </si>
  <si>
    <t>http://twitter.com/BobRBogle/statuses/223835344808849408</t>
  </si>
  <si>
    <t>{"urls":[],"hashtags":[{"text":"Circe","indices":[54,60]},{"text":"yearofulysses","indices":[99,113]}],"user_mentions":[{"id":14987006,"name":"Chris Forster","indices":[0,9],"screen_name":"cforster","id_str":"14987006"}]}</t>
  </si>
  <si>
    <t>223835301104189440 </t>
  </si>
  <si>
    <t>In talking about how easily we identify with LB, do we not risk self-exposure or embarassment. #yearofulysses //Maybe that's a good thing.</t>
  </si>
  <si>
    <t>Fri, 13 Jul 2012 17:44:29 +0000</t>
  </si>
  <si>
    <t>http://twitter.com/cforster/statuses/223835301104189440</t>
  </si>
  <si>
    <t>223834996559978496 </t>
  </si>
  <si>
    <t>@cforster #yearofulysses Frequency of adjectives interesting -- "plump" gets used lots in Telemachus. Searchable now on @mvp1922 version!</t>
  </si>
  <si>
    <t>Fri, 13 Jul 2012 17:43:16 +0000</t>
  </si>
  <si>
    <t>http://twitter.com/GhostProf/statuses/223834996559978496</t>
  </si>
  <si>
    <t>{"urls":[],"hashtags":[{"text":"yearofulysses","indices":[10,24]}],"user_mentions":[{"id":14987006,"name":"Chris Forster","indices":[0,9],"screen_name":"cforster","id_str":"14987006"},{"id":591539889,"name":"Modernist Versions","indices":[120,128],"screen_name":"mvp1922","id_str":"591539889"}]}</t>
  </si>
  <si>
    <t>223834961185222656 </t>
  </si>
  <si>
    <t>@cforster OMG yes: 1st adverbs describing LB: "curiously, kindly" sum him up PERFECTLY #yearofulysses</t>
  </si>
  <si>
    <t>Fri, 13 Jul 2012 17:43:08 +0000</t>
  </si>
  <si>
    <t>http://twitter.com/AllStevie/statuses/223834961185222656</t>
  </si>
  <si>
    <t>223834957418737664 </t>
  </si>
  <si>
    <t>@AllStevie @earth2steve Doesn't LB's character become more individual (perverse?) later in the novel, say, Circe? #yearofulysses</t>
  </si>
  <si>
    <t>Fri, 13 Jul 2012 17:43:07 +0000</t>
  </si>
  <si>
    <t>223834453464727554</t>
  </si>
  <si>
    <t>http://twitter.com/cforster/statuses/223834957418737664</t>
  </si>
  <si>
    <t>{"urls":[],"hashtags":[{"text":"yearofulysses","indices":[114,128]}],"user_mentions":[{"id":19381875,"name":"Stevie D'Arbanville","indices":[0,10],"screen_name":"AllStevie","id_str":"19381875"},{"id":81183736,"name":"Steve Cole","indices":[11,23],"screen_name":"earth2steve","id_str":"81183736"}]}</t>
  </si>
  <si>
    <t>223834865085321216 </t>
  </si>
  <si>
    <t>@cforster "Stately" contains the word yes in reverse: first/last occurrence in book. #yearofulysses</t>
  </si>
  <si>
    <t>Fri, 13 Jul 2012 17:42:45 +0000</t>
  </si>
  <si>
    <t>http://twitter.com/BobRBogle/statuses/223834865085321216</t>
  </si>
  <si>
    <t>{"urls":[],"hashtags":[{"text":"yearofulysses","indices":[85,99]}],"user_mentions":[{"id":14987006,"name":"Chris Forster","indices":[0,9],"screen_name":"cforster","id_str":"14987006"}]}</t>
  </si>
  <si>
    <t>223834846575857665 </t>
  </si>
  <si>
    <t>LB 'hyper-aware' in that he notices tiny things, muses on them, all day long! Not 'self-aware' ("where's my bloody hat?"). #yearofulysses</t>
  </si>
  <si>
    <t>Fri, 13 Jul 2012 17:42:40 +0000</t>
  </si>
  <si>
    <t>http://twitter.com/earth2steve/statuses/223834846575857665</t>
  </si>
  <si>
    <t>223834742229958658 </t>
  </si>
  <si>
    <t>@BobRBogle Not a great one, but: "He withdrew his gaze after an instant. No: better not: another time." (60) #yearofulysses</t>
  </si>
  <si>
    <t>Fri, 13 Jul 2012 17:42:15 +0000</t>
  </si>
  <si>
    <t>223834417297240068</t>
  </si>
  <si>
    <t>http://twitter.com/cforster/statuses/223834742229958658</t>
  </si>
  <si>
    <t>{"urls":[],"hashtags":[{"text":"yearofulysses","indices":[109,123]}],"user_mentions":[{"id":606345587,"name":"Bob R Bogle","indices":[0,10],"screen_name":"BobRBogle","id_str":"606345587"}]}</t>
  </si>
  <si>
    <t>223834492245262338 </t>
  </si>
  <si>
    <t>Anyone want to comment on Joyce's adverbs? After "Stately plump..." &amp;amp; "moved about the kitchen softly" etc; what to say? #yearofulysses</t>
  </si>
  <si>
    <t>Fri, 13 Jul 2012 17:41:16 +0000</t>
  </si>
  <si>
    <t>http://twitter.com/cforster/statuses/223834492245262338</t>
  </si>
  <si>
    <t>223834453464727554 </t>
  </si>
  <si>
    <t>@earth2steve @cforster as one who's lousy at grudge-bearing, I relate to LB; again, "special, like the rest of us" fits #yearofulysses</t>
  </si>
  <si>
    <t>Fri, 13 Jul 2012 17:41:07 +0000</t>
  </si>
  <si>
    <t>223833438912905218</t>
  </si>
  <si>
    <t>http://twitter.com/AllStevie/statuses/223834453464727554</t>
  </si>
  <si>
    <t>{"urls":[],"hashtags":[{"text":"yearofulysses","indices":[120,134]}],"user_mentions":[{"id":81183736,"name":"Steve Cole","indices":[0,12],"screen_name":"earth2steve","id_str":"81183736"},{"id":14987006,"name":"Chris Forster","indices":[13,22],"screen_name":"cforster","id_str":"14987006"}]}</t>
  </si>
  <si>
    <t>223834417297240068 </t>
  </si>
  <si>
    <t>@cforster Give an example. #yearofulysses</t>
  </si>
  <si>
    <t>Fri, 13 Jul 2012 17:40:58 +0000</t>
  </si>
  <si>
    <t>223834091450146816</t>
  </si>
  <si>
    <t>http://twitter.com/BobRBogle/statuses/223834417297240068</t>
  </si>
  <si>
    <t>{"urls":[],"hashtags":[{"text":"yearofulysses","indices":[27,41]}],"user_mentions":[{"id":14987006,"name":"Chris Forster","indices":[0,9],"screen_name":"cforster","id_str":"14987006"}]}</t>
  </si>
  <si>
    <t>223834231384707073 </t>
  </si>
  <si>
    <t>@cforster #yearofulysses Totally! And even in TWL, it's spring -- the sun -- that mixes memory and desire. "Summer surprised us…"</t>
  </si>
  <si>
    <t>Fri, 13 Jul 2012 17:40:14 +0000</t>
  </si>
  <si>
    <t>223833748758724608</t>
  </si>
  <si>
    <t>http://twitter.com/GhostProf/statuses/223834231384707073</t>
  </si>
  <si>
    <t>223834091450146816 </t>
  </si>
  <si>
    <t>@BobRBogle perceptions &amp;amp; thoughts, but whisps of material that Bloom doesn't seem to fully acknowledge. #yearofulysses</t>
  </si>
  <si>
    <t>Fri, 13 Jul 2012 17:39:40 +0000</t>
  </si>
  <si>
    <t>223833041343229952</t>
  </si>
  <si>
    <t>http://twitter.com/cforster/statuses/223834091450146816</t>
  </si>
  <si>
    <t>{"urls":[],"hashtags":[{"text":"yearofulysses","indices":[108,122]}],"user_mentions":[{"id":606345587,"name":"Bob R Bogle","indices":[0,10],"screen_name":"BobRBogle","id_str":"606345587"}]}</t>
  </si>
  <si>
    <t>223833996042309633 </t>
  </si>
  <si>
    <t>@BobRBogle What intrigues me about the narration here is the way in which it incorporates different levels of consciousness + #yearofulysses</t>
  </si>
  <si>
    <t>Fri, 13 Jul 2012 17:39:17 +0000</t>
  </si>
  <si>
    <t>http://twitter.com/cforster/statuses/223833996042309633</t>
  </si>
  <si>
    <t>223833833517232131 </t>
  </si>
  <si>
    <t>Apologies for mucking up the #yearofulysses hashtag. I blame my twitter app.</t>
  </si>
  <si>
    <t>Fri, 13 Jul 2012 17:38:39 +0000</t>
  </si>
  <si>
    <t>http://twitter.com/AllStevie/statuses/223833833517232131</t>
  </si>
  <si>
    <t>223833748758724608 </t>
  </si>
  <si>
    <t>@GhostProf Or instead of heat, to sound like TSE, fertility; ~Bloom~? Cf. the vision of "barren land, bare waste" (60). #yearofulysses</t>
  </si>
  <si>
    <t>Fri, 13 Jul 2012 17:38:18 +0000</t>
  </si>
  <si>
    <t>223832742620704770</t>
  </si>
  <si>
    <t>http://twitter.com/cforster/statuses/223833748758724608</t>
  </si>
  <si>
    <t>{"urls":[],"hashtags":[{"text":"yearofulysses","indices":[120,134]}],"user_mentions":[{"id":213863609,"name":"Stephen Ross","indices":[0,10],"screen_name":"GhostProf","id_str":"213863609"}]}</t>
  </si>
  <si>
    <t>223833438912905218 </t>
  </si>
  <si>
    <t>@cforster Good point re: LB's heightened ordinary perception, but note the absence of grudge-bearing &amp;amp; other internal junk. #yearofulysses</t>
  </si>
  <si>
    <t>Fri, 13 Jul 2012 17:37:05 +0000</t>
  </si>
  <si>
    <t>223832412587704322</t>
  </si>
  <si>
    <t>http://twitter.com/earth2steve/statuses/223833438912905218</t>
  </si>
  <si>
    <t>{"urls":[],"hashtags":[{"text":"yearofulysses","indices":[128,142]}],"user_mentions":[{"id":14987006,"name":"Chris Forster","indices":[0,9],"screen_name":"cforster","id_str":"14987006"}]}</t>
  </si>
  <si>
    <t>223833125237686272 </t>
  </si>
  <si>
    <t>I'm still wondering how hyper-aware LB really is. He returns his hat to its hook; but only recalls he's done so later. #yearofulysses</t>
  </si>
  <si>
    <t>Fri, 13 Jul 2012 17:35:50 +0000</t>
  </si>
  <si>
    <t>http://twitter.com/cforster/statuses/223833125237686272</t>
  </si>
  <si>
    <t>223833067641520128 </t>
  </si>
  <si>
    <t>@AllStevie Your comments aren't turning up in the #yearofulysses feed because you have an extra "s" at the end of the hashtag.</t>
  </si>
  <si>
    <t>Fri, 13 Jul 2012 17:35:36 +0000</t>
  </si>
  <si>
    <t>223832747230248961</t>
  </si>
  <si>
    <t>http://twitter.com/GhostProf/statuses/223833067641520128</t>
  </si>
  <si>
    <t>{"urls":[],"hashtags":[{"text":"yearofulysses","indices":[50,64]}],"user_mentions":[{"id":19381875,"name":"Stevie D'Arbanville","indices":[0,10],"screen_name":"AllStevie","id_str":"19381875"}]}</t>
  </si>
  <si>
    <t>223833041343229952 </t>
  </si>
  <si>
    <t>Subconscious mind not Victorioan-suppressed. #yearofulysses</t>
  </si>
  <si>
    <t>Fri, 13 Jul 2012 17:35:30 +0000</t>
  </si>
  <si>
    <t>http://twitter.com/BobRBogle/statuses/223833041343229952</t>
  </si>
  <si>
    <t>223832831141494786 </t>
  </si>
  <si>
    <t>Say LB is less "common" and more "candid, uninhibited." #yearofulysses</t>
  </si>
  <si>
    <t>Fri, 13 Jul 2012 17:34:40 +0000</t>
  </si>
  <si>
    <t>http://twitter.com/BobRBogle/statuses/223832831141494786</t>
  </si>
  <si>
    <t>223832742620704770 </t>
  </si>
  <si>
    <t>@BobRBogle @cforster #yearofulysses and of course theory of entropy; heat is what moves/organizes and staves off death. Heat = passion.</t>
  </si>
  <si>
    <t>Fri, 13 Jul 2012 17:34:19 +0000</t>
  </si>
  <si>
    <t>223832188670590976</t>
  </si>
  <si>
    <t>http://twitter.com/GhostProf/statuses/223832742620704770</t>
  </si>
  <si>
    <t>{"urls":[],"hashtags":[{"text":"yearofulysses","indices":[21,35]}],"user_mentions":[{"id":606345587,"name":"Bob R Bogle","indices":[0,10],"screen_name":"BobRBogle","id_str":"606345587"},{"id":14987006,"name":"Chris Forster","indices":[11,20],"screen_name":"cforster","id_str":"14987006"}]}</t>
  </si>
  <si>
    <t>223832583476215808 </t>
  </si>
  <si>
    <t>@BobRBogle @cforster #yearofulysses I think it comes down to heat v. cold, blazes v. bloom and the cold of interstellar space. The humours.</t>
  </si>
  <si>
    <t>Fri, 13 Jul 2012 17:33:41 +0000</t>
  </si>
  <si>
    <t>http://twitter.com/GhostProf/statuses/223832583476215808</t>
  </si>
  <si>
    <t>223832537104007171 </t>
  </si>
  <si>
    <t>Did Joyce craft LB as a hyper-aware observer/feeler to have an effective narrator, or did he craft him as a model for us? #yearofulysses</t>
  </si>
  <si>
    <t>Fri, 13 Jul 2012 17:33:30 +0000</t>
  </si>
  <si>
    <t>http://twitter.com/earth2steve/statuses/223832537104007171</t>
  </si>
  <si>
    <t>223832412587704322 </t>
  </si>
  <si>
    <t>@earth2steve I wonder if it's LB who is uncommon, or the technique here which heightens ordinary perception? #yearofulysses</t>
  </si>
  <si>
    <t>Fri, 13 Jul 2012 17:33:00 +0000</t>
  </si>
  <si>
    <t>223831701573476352</t>
  </si>
  <si>
    <t>http://twitter.com/cforster/statuses/223832412587704322</t>
  </si>
  <si>
    <t>{"urls":[],"hashtags":[{"text":"yearofulysses","indices":[109,123]}],"user_mentions":[{"id":81183736,"name":"Steve Cole","indices":[0,12],"screen_name":"earth2steve","id_str":"81183736"}]}</t>
  </si>
  <si>
    <t>223832188670590976 </t>
  </si>
  <si>
    <t>@cforster Did Molly's discovery of LB's flirtatious letters finally trigger her own tryst? #yearofulysses</t>
  </si>
  <si>
    <t>Fri, 13 Jul 2012 17:32:07 +0000</t>
  </si>
  <si>
    <t>223831955249176576</t>
  </si>
  <si>
    <t>http://twitter.com/BobRBogle/statuses/223832188670590976</t>
  </si>
  <si>
    <t>223832159104925697 </t>
  </si>
  <si>
    <t>@earth2steve You're now asking about the technique of the internal monologue/stream of consciousness; is LB's diff from SD's? #yearofulysses</t>
  </si>
  <si>
    <t>Fri, 13 Jul 2012 17:31:59 +0000</t>
  </si>
  <si>
    <t>http://twitter.com/cforster/statuses/223832159104925697</t>
  </si>
  <si>
    <t>{"urls":[],"hashtags":[{"text":"yearofulysses","indices":[126,140]}],"user_mentions":[{"id":81183736,"name":"Steve Cole","indices":[0,12],"screen_name":"earth2steve","id_str":"81183736"}]}</t>
  </si>
  <si>
    <t>223831956331298819 </t>
  </si>
  <si>
    <t>RT @cforster: We'll be discussing "Calypso" for the next two hours (until 3pm, EDT). #yearofulysses</t>
  </si>
  <si>
    <t>Fri, 13 Jul 2012 17:31:11 +0000</t>
  </si>
  <si>
    <t>http://twitter.com/openplaques/statuses/223831956331298819</t>
  </si>
  <si>
    <t>{"urls":[],"hashtags":[{"text":"yearofulysses","indices":[85,99]}],"user_mentions":[{"id":14987006,"name":"Chris Forster","indices":[3,12],"screen_name":"cforster","id_str":"14987006"}]}</t>
  </si>
  <si>
    <t>223831955249176576 </t>
  </si>
  <si>
    <t>Worth remembering! RT @BobRBogle Interesting insight. Altho more fair perhaps to say Molly *has* been faithful 10 yr. #yearofulysses</t>
  </si>
  <si>
    <t>http://twitter.com/cforster/statuses/223831955249176576</t>
  </si>
  <si>
    <t>{"urls":[],"hashtags":[{"text":"yearofulysses","indices":[118,132]}],"user_mentions":[{"id":606345587,"name":"Bob R Bogle","indices":[22,32],"screen_name":"BobRBogle","id_str":"606345587"}]}</t>
  </si>
  <si>
    <t>223831804593967104 </t>
  </si>
  <si>
    <t>@earth2steve @cforster #yearofulysses So, special, like the rest of us?</t>
  </si>
  <si>
    <t>Fri, 13 Jul 2012 17:30:35 +0000</t>
  </si>
  <si>
    <t>http://twitter.com/GhostProf/statuses/223831804593967104</t>
  </si>
  <si>
    <t>{"urls":[],"hashtags":[{"text":"yearofulysses","indices":[23,37]}],"user_mentions":[{"id":81183736,"name":"Steve Cole","indices":[0,12],"screen_name":"earth2steve","id_str":"81183736"},{"id":14987006,"name":"Chris Forster","indices":[13,22],"screen_name":"cforster","id_str":"14987006"}]}</t>
  </si>
  <si>
    <t>223831744204382208 </t>
  </si>
  <si>
    <t>@cforster @cthomasmurphy #yearofulysses Hunger = lust = flesh = cannibalism = Lestrygonians, but also Cyclops.</t>
  </si>
  <si>
    <t>Fri, 13 Jul 2012 17:30:21 +0000</t>
  </si>
  <si>
    <t>223831168070594560</t>
  </si>
  <si>
    <t>http://twitter.com/GhostProf/statuses/223831744204382208</t>
  </si>
  <si>
    <t>{"urls":[],"hashtags":[{"text":"yearofulysses","indices":[25,39]}],"user_mentions":[{"id":14987006,"name":"Chris Forster","indices":[0,9],"screen_name":"cforster","id_str":"14987006"},{"id":300661777,"name":"c.thomas murphy","indices":[10,24],"screen_name":"cthomasmurphy","id_str":"300661777"}]}</t>
  </si>
  <si>
    <t>223831711178432512 </t>
  </si>
  <si>
    <t>Interesting insight. Altho more fair perhaps to say Molly *has* been faithful 10 yr. #yearofulysses</t>
  </si>
  <si>
    <t>Fri, 13 Jul 2012 17:30:13 +0000</t>
  </si>
  <si>
    <t>http://twitter.com/BobRBogle/statuses/223831711178432512</t>
  </si>
  <si>
    <t>223831701573476352 </t>
  </si>
  <si>
    <t>@cforster LB is VERY uncommon, in the sense he is hyper-aware and feeling; common in that he is not a Hero, Moviestar. #yearofulysses</t>
  </si>
  <si>
    <t>Fri, 13 Jul 2012 17:30:10 +0000</t>
  </si>
  <si>
    <t>223830927296561152</t>
  </si>
  <si>
    <t>http://twitter.com/earth2steve/statuses/223831701573476352</t>
  </si>
  <si>
    <t>223831682120298496 </t>
  </si>
  <si>
    <t>Calypso theme=delay from homecoming, which connects to Irish nationalism, references to Palestine &amp;amp; LB's Jewishness, no? #yearofulysses</t>
  </si>
  <si>
    <t>Fri, 13 Jul 2012 17:30:06 +0000</t>
  </si>
  <si>
    <t>http://twitter.com/cforster/statuses/223831682120298496</t>
  </si>
  <si>
    <t>223831525182021634 </t>
  </si>
  <si>
    <t>@cforster @allstevie #yearofulysses Big question -- is he Everyone, or so appealing because he only appears so while being in fact special?</t>
  </si>
  <si>
    <t>Fri, 13 Jul 2012 17:29:28 +0000</t>
  </si>
  <si>
    <t>http://twitter.com/GhostProf/statuses/223831525182021634</t>
  </si>
  <si>
    <t>{"urls":[],"hashtags":[{"text":"yearofulysses","indices":[21,35]}],"user_mentions":[{"id":14987006,"name":"Chris Forster","indices":[0,9],"screen_name":"cforster","id_str":"14987006"},{"id":19381875,"name":"Stevie D'Arbanville","indices":[10,20],"screen_name":"AllStevie","id_str":"19381875"}]}</t>
  </si>
  <si>
    <t>223831465505456128 </t>
  </si>
  <si>
    <t>@earth2steve Indeed; a double yes! "Be near her ample bedwarmed flesh. Yes, yes." (61) #yearofulysses</t>
  </si>
  <si>
    <t>Fri, 13 Jul 2012 17:29:14 +0000</t>
  </si>
  <si>
    <t>223831105860665344</t>
  </si>
  <si>
    <t>http://twitter.com/cforster/statuses/223831465505456128</t>
  </si>
  <si>
    <t>{"urls":[],"hashtags":[{"text":"yearofulysses","indices":[87,101]}],"user_mentions":[{"id":81183736,"name":"Steve Cole","indices":[0,12],"screen_name":"earth2steve","id_str":"81183736"}]}</t>
  </si>
  <si>
    <t>223831168070594560 </t>
  </si>
  <si>
    <t>@GhostProf @cthomasmurphy While OED doesn't back me up, I've heard "peckish" used to mean not simply desiring of food... #yearofulysses</t>
  </si>
  <si>
    <t>Fri, 13 Jul 2012 17:28:03 +0000</t>
  </si>
  <si>
    <t>223830559917481984</t>
  </si>
  <si>
    <t>http://twitter.com/cforster/statuses/223831168070594560</t>
  </si>
  <si>
    <t>{"urls":[],"hashtags":[{"text":"yearofulysses","indices":[121,135]}],"user_mentions":[{"id":213863609,"name":"Stephen Ross","indices":[0,10],"screen_name":"GhostProf","id_str":"213863609"},{"id":300661777,"name":"c.thomas murphy","indices":[11,25],"screen_name":"cthomasmurphy","id_str":"300661777"}]}</t>
  </si>
  <si>
    <t>223831105860665344 </t>
  </si>
  <si>
    <t>Leopold is the first big "Yes" sayer in #Ulysses, returning to Molly's 'bedwarmed flesh.' They both accept life's updowns. #yearofulysses</t>
  </si>
  <si>
    <t>Fri, 13 Jul 2012 17:27:48 +0000</t>
  </si>
  <si>
    <t>http://twitter.com/earth2steve/statuses/223831105860665344</t>
  </si>
  <si>
    <t>{"urls":[],"hashtags":[{"text":"Ulysses","indices":[40,48]},{"text":"yearofulysses","indices":[123,137]}],"user_mentions":[]}</t>
  </si>
  <si>
    <t>223830927296561152 </t>
  </si>
  <si>
    <t>I think @AllStevie's question raises a larger one: how "common" is LB? Isn't there a touch of the artist about him? ;) #yearofulysses</t>
  </si>
  <si>
    <t>Fri, 13 Jul 2012 17:27:06 +0000</t>
  </si>
  <si>
    <t>http://twitter.com/cforster/statuses/223830927296561152</t>
  </si>
  <si>
    <t>{"urls":[],"hashtags":[{"text":"yearofulysses","indices":[119,133]}],"user_mentions":[{"id":19381875,"name":"Stevie D'Arbanville","indices":[8,18],"screen_name":"AllStevie","id_str":"19381875"}]}</t>
  </si>
  <si>
    <t>223830753836929024 </t>
  </si>
  <si>
    <t>@GhostProf #yearofulysses -- consumption + consummation -- George Costanza almost made it work.</t>
  </si>
  <si>
    <t>Fri, 13 Jul 2012 17:26:24 +0000</t>
  </si>
  <si>
    <t>223830394766770176</t>
  </si>
  <si>
    <t>http://twitter.com/cthomasmurphy/statuses/223830753836929024</t>
  </si>
  <si>
    <t>223830726842388480 </t>
  </si>
  <si>
    <t>As @mchlstvns ref to #Circe, and @BobRBogle's to #Penelope (I think) suggest, much remains opaque this early in the novel. #yearofulysses</t>
  </si>
  <si>
    <t>Fri, 13 Jul 2012 17:26:18 +0000</t>
  </si>
  <si>
    <t>http://twitter.com/cforster/statuses/223830726842388480</t>
  </si>
  <si>
    <t>{"urls":[],"hashtags":[{"text":"Circe","indices":[21,27]},{"text":"Penelope","indices":[49,58]},{"text":"yearofulysses","indices":[123,137]}],"user_mentions":[{"id":242180541,"name":"mchlstvns","indices":[3,13],"screen_name":"mchlstvns","id_str":"242180541"},{"id":606345587,"name":"Bob R Bogle","indices":[33,43],"screen_name":"BobRBogle","id_str":"606345587"}]}</t>
  </si>
  <si>
    <t>223830724531322880 </t>
  </si>
  <si>
    <t>Hm. Speaking of food: do you suppose "relish" is adverbial or condimental? #yearofulysses</t>
  </si>
  <si>
    <t>Fri, 13 Jul 2012 17:26:17 +0000</t>
  </si>
  <si>
    <t>http://twitter.com/BobRBogle/statuses/223830724531322880</t>
  </si>
  <si>
    <t>223830559917481984 </t>
  </si>
  <si>
    <t>@cthomasmurphy #yearofulysses And certainly in Lestrygonians LB equates food appetite with sexual appetite.</t>
  </si>
  <si>
    <t>Fri, 13 Jul 2012 17:25:38 +0000</t>
  </si>
  <si>
    <t>223830012409819138</t>
  </si>
  <si>
    <t>http://twitter.com/GhostProf/statuses/223830559917481984</t>
  </si>
  <si>
    <t>223830427159367680 </t>
  </si>
  <si>
    <t>@GhostProf Penelope pinned. Perhaps. Certainly bedridden. #yearofulysses</t>
  </si>
  <si>
    <t>Fri, 13 Jul 2012 17:25:07 +0000</t>
  </si>
  <si>
    <t>223830009859686400</t>
  </si>
  <si>
    <t>http://twitter.com/BobRBogle/statuses/223830427159367680</t>
  </si>
  <si>
    <t>{"urls":[],"hashtags":[{"text":"yearofulysses","indices":[58,72]}],"user_mentions":[{"id":213863609,"name":"Stephen Ross","indices":[0,10],"screen_name":"GhostProf","id_str":"213863609"}]}</t>
  </si>
  <si>
    <t>223830394766770176 </t>
  </si>
  <si>
    <t>@cthomasmurphy Breakfast in bed = perversion, the pleasure of the marital bed shifted to food rather than consummation. #yearofulysses</t>
  </si>
  <si>
    <t>Fri, 13 Jul 2012 17:24:59 +0000</t>
  </si>
  <si>
    <t>http://twitter.com/GhostProf/statuses/223830394766770176</t>
  </si>
  <si>
    <t>{"urls":[],"hashtags":[{"text":"yearofulysses","indices":[120,134]}],"user_mentions":[{"id":300661777,"name":"c.thomas murphy","indices":[0,14],"screen_name":"cthomasmurphy","id_str":"300661777"}]}</t>
  </si>
  <si>
    <t>223830350034501632 </t>
  </si>
  <si>
    <t>@AllStevie Yes, Bloom enjoys the pleasure of us, the common human, not the Classical Literary Hero. #yearofulysses</t>
  </si>
  <si>
    <t>Fri, 13 Jul 2012 17:24:48 +0000</t>
  </si>
  <si>
    <t>223829337361760257</t>
  </si>
  <si>
    <t>http://twitter.com/earth2steve/statuses/223830350034501632</t>
  </si>
  <si>
    <t>{"urls":[],"hashtags":[{"text":"yearofulysses","indices":[100,114]}],"user_mentions":[{"id":19381875,"name":"Stevie D'Arbanville","indices":[0,10],"screen_name":"AllStevie","id_str":"19381875"}]}</t>
  </si>
  <si>
    <t>223830141548236802 </t>
  </si>
  <si>
    <t>I think that play of staying/going captures the Calypso motif, and the play of desire, well. #yearofulysses</t>
  </si>
  <si>
    <t>Fri, 13 Jul 2012 17:23:58 +0000</t>
  </si>
  <si>
    <t>http://twitter.com/cforster/statuses/223830141548236802</t>
  </si>
  <si>
    <t>223830009859686400 </t>
  </si>
  <si>
    <t>@bobrbogle What about this: Calypso captures Odysseus, but Penelope herself is trapped. A measure of growth for LB?” #yearofulysses</t>
  </si>
  <si>
    <t>Fri, 13 Jul 2012 17:23:27 +0000</t>
  </si>
  <si>
    <t>http://twitter.com/GhostProf/statuses/223830009859686400</t>
  </si>
  <si>
    <t>{"urls":[],"hashtags":[{"text":"yearofulysses","indices":[117,131]}],"user_mentions":[{"id":606345587,"name":"Bob R Bogle","indices":[0,10],"screen_name":"BobRBogle","id_str":"606345587"}]}</t>
  </si>
  <si>
    <t>223829994034577408 </t>
  </si>
  <si>
    <t>There it is; "in the act of going he stayed" (p. 61 in @mvp1922 edition). #yearofulysses</t>
  </si>
  <si>
    <t>Fri, 13 Jul 2012 17:23:23 +0000</t>
  </si>
  <si>
    <t>http://twitter.com/cforster/statuses/223829994034577408</t>
  </si>
  <si>
    <t>{"urls":[],"hashtags":[{"text":"yearofulysses","indices":[74,88]}],"user_mentions":[{"id":591539889,"name":"Modernist Versions","indices":[55,63],"screen_name":"mvp1922","id_str":"591539889"}]}</t>
  </si>
  <si>
    <t>223829848731295745 </t>
  </si>
  <si>
    <t>@janineutell @GhostProf Lies, I think, in Bloom's "Show! Hide! Show!" as BB invites him to peep through the keyhole #yearofulysses #Circe</t>
  </si>
  <si>
    <t>Fri, 13 Jul 2012 17:22:49 +0000</t>
  </si>
  <si>
    <t>223828547029053440</t>
  </si>
  <si>
    <t>http://twitter.com/mchlstvns/statuses/223829848731295745</t>
  </si>
  <si>
    <t>{"urls":[],"hashtags":[{"text":"yearofulysses","indices":[116,130]},{"text":"Circe","indices":[131,137]}],"user_mentions":[{"id":20779605,"name":"Janine Utell","indices":[0,12],"screen_name":"janineutell","id_str":"20779605"},{"id":213863609,"name":"Stephen Ross","indices":[13,23],"screen_name":"GhostProf","id_str":"213863609"}]}</t>
  </si>
  <si>
    <t>223829844344057857 </t>
  </si>
  <si>
    <t>(I'm looking for a particularly great quote that captures Bloom's ambivalence; he stays as he leaves the bedroom... #yearofulysses)</t>
  </si>
  <si>
    <t>Fri, 13 Jul 2012 17:22:48 +0000</t>
  </si>
  <si>
    <t>http://twitter.com/cforster/statuses/223829844344057857</t>
  </si>
  <si>
    <t>223829794511519744 </t>
  </si>
  <si>
    <t>@cforster Domestic bliss? I've never really understood if there's deeper significance 2 lack of intercourse 4 so many years. #yearofulysses</t>
  </si>
  <si>
    <t>Fri, 13 Jul 2012 17:22:36 +0000</t>
  </si>
  <si>
    <t>223829463421562880</t>
  </si>
  <si>
    <t>http://twitter.com/BobRBogle/statuses/223829794511519744</t>
  </si>
  <si>
    <t>223829463421562880 </t>
  </si>
  <si>
    <t>@BobRBogle I wish I had one! This is one of many questions on which I am genuinely unsure. #yearofulysses</t>
  </si>
  <si>
    <t>Fri, 13 Jul 2012 17:21:17 +0000</t>
  </si>
  <si>
    <t>223828937967542273</t>
  </si>
  <si>
    <t>http://twitter.com/cforster/statuses/223829463421562880</t>
  </si>
  <si>
    <t>223829337361760257 </t>
  </si>
  <si>
    <t>@janineutell @ghostprof I think Bloom takes pleasure in serving, &amp;amp; in all the minutiae of being alive. #yearofulysses</t>
  </si>
  <si>
    <t>Fri, 13 Jul 2012 17:20:47 +0000</t>
  </si>
  <si>
    <t>http://twitter.com/AllStevie/statuses/223829337361760257</t>
  </si>
  <si>
    <t>{"urls":[],"hashtags":[{"text":"yearofulysses","indices":[107,121]}],"user_mentions":[{"id":20779605,"name":"Janine Utell","indices":[0,12],"screen_name":"janineutell","id_str":"20779605"},{"id":213863609,"name":"Stephen Ross","indices":[13,23],"screen_name":"GhostProf","id_str":"213863609"}]}</t>
  </si>
  <si>
    <t>223829245569409026 </t>
  </si>
  <si>
    <t>@janineutell @GhostProf Bloom tarries with BB even here, with his faux naive question about the letter from BB. #yearofulysses</t>
  </si>
  <si>
    <t>Fri, 13 Jul 2012 17:20:25 +0000</t>
  </si>
  <si>
    <t>http://twitter.com/cforster/statuses/223829245569409026</t>
  </si>
  <si>
    <t>{"urls":[],"hashtags":[{"text":"yearofulysses","indices":[112,126]}],"user_mentions":[{"id":20779605,"name":"Janine Utell","indices":[0,12],"screen_name":"janineutell","id_str":"20779605"},{"id":213863609,"name":"Stephen Ross","indices":[13,23],"screen_name":"GhostProf","id_str":"213863609"}]}</t>
  </si>
  <si>
    <t>223829238254538752 </t>
  </si>
  <si>
    <t>@cforster #yearofulysses -- that is, Calypso as a Nymph -- not her precisely -- but incorporated as Bath of the Nymph</t>
  </si>
  <si>
    <t>Fri, 13 Jul 2012 17:20:23 +0000</t>
  </si>
  <si>
    <t>223828401495085057</t>
  </si>
  <si>
    <t>http://twitter.com/cthomasmurphy/statuses/223829238254538752</t>
  </si>
  <si>
    <t>223829167882514432 </t>
  </si>
  <si>
    <t>The derivative pleasure of the martyr, enabling the pleasure of MB thru self-denial. Which is gratifying. LB as masochist?” #yearofulysses</t>
  </si>
  <si>
    <t>Fri, 13 Jul 2012 17:20:06 +0000</t>
  </si>
  <si>
    <t>http://twitter.com/GhostProf/statuses/223829167882514432</t>
  </si>
  <si>
    <t>223828937967542273 </t>
  </si>
  <si>
    <t>@cforster So what's your psychological theory, Calypso 2 Penelope, Chris?  #yearofulysses</t>
  </si>
  <si>
    <t>Fri, 13 Jul 2012 17:19:12 +0000</t>
  </si>
  <si>
    <t>223828713836511233</t>
  </si>
  <si>
    <t>http://twitter.com/BobRBogle/statuses/223828937967542273</t>
  </si>
  <si>
    <t>{"urls":[],"hashtags":[{"text":"yearofulysses","indices":[75,89]}],"user_mentions":[{"id":14987006,"name":"Chris Forster","indices":[0,9],"screen_name":"cforster","id_str":"14987006"}]}</t>
  </si>
  <si>
    <t>223828790256730112 </t>
  </si>
  <si>
    <t>@cforster #yearofulysses -- Calypso the Nymph pictured above Blooms bed -- maybe its an escape from the portrait of domestic bliss?</t>
  </si>
  <si>
    <t>Fri, 13 Jul 2012 17:18:36 +0000</t>
  </si>
  <si>
    <t>http://twitter.com/cthomasmurphy/statuses/223828790256730112</t>
  </si>
  <si>
    <t>223828713836511233 </t>
  </si>
  <si>
    <t>RT @GhostProf #yearofulysses Yes, so why is BB so hotly named: blazes, boilin'?</t>
  </si>
  <si>
    <t>Fri, 13 Jul 2012 17:18:18 +0000</t>
  </si>
  <si>
    <t>http://twitter.com/cforster/statuses/223828713836511233</t>
  </si>
  <si>
    <t>{"urls":[],"hashtags":[{"text":"yearofulysses","indices":[14,28]}],"user_mentions":[{"id":213863609,"name":"Stephen Ross","indices":[3,13],"screen_name":"GhostProf","id_str":"213863609"}]}</t>
  </si>
  <si>
    <t>223828547029053440 </t>
  </si>
  <si>
    <t>@GhostProf where's the pleasure for Bloom? #yearofulysses</t>
  </si>
  <si>
    <t>Fri, 13 Jul 2012 17:17:38 +0000</t>
  </si>
  <si>
    <t>223828225510481920</t>
  </si>
  <si>
    <t>http://twitter.com/janineutell/statuses/223828547029053440</t>
  </si>
  <si>
    <t>{"urls":[],"hashtags":[{"text":"yearofulysses","indices":[43,57]}],"user_mentions":[{"id":213863609,"name":"Stephen Ross","indices":[0,10],"screen_name":"GhostProf","id_str":"213863609"}]}</t>
  </si>
  <si>
    <t>223828514317680640 </t>
  </si>
  <si>
    <t>@cthomasmurphy one reading of the entire Homeric intertext is surely as a vast satirical send up of Bloom, no? #yearofulysses</t>
  </si>
  <si>
    <t>Fri, 13 Jul 2012 17:17:31 +0000</t>
  </si>
  <si>
    <t>223827967770501120</t>
  </si>
  <si>
    <t>http://twitter.com/cforster/statuses/223828514317680640</t>
  </si>
  <si>
    <t>{"urls":[],"hashtags":[{"text":"yearofulysses","indices":[111,125]}],"user_mentions":[{"id":300661777,"name":"c.thomas murphy","indices":[0,14],"screen_name":"cthomasmurphy","id_str":"300661777"}]}</t>
  </si>
  <si>
    <t>223828435527675904 </t>
  </si>
  <si>
    <t>@cforster #yearofulysses Yes, so why is BB so hotly named: blazes, boilin'?</t>
  </si>
  <si>
    <t>Fri, 13 Jul 2012 17:17:12 +0000</t>
  </si>
  <si>
    <t>223828199312863233</t>
  </si>
  <si>
    <t>http://twitter.com/GhostProf/statuses/223828435527675904</t>
  </si>
  <si>
    <t>223828401495085057 </t>
  </si>
  <si>
    <t>@cthomasmurphy Which is why the "Calypso" correspondence seems so odd to me; #yearofulysses</t>
  </si>
  <si>
    <t>Fri, 13 Jul 2012 17:17:04 +0000</t>
  </si>
  <si>
    <t>http://twitter.com/cforster/statuses/223828401495085057</t>
  </si>
  <si>
    <t>{"urls":[],"hashtags":[{"text":"yearofulysses","indices":[77,91]}],"user_mentions":[{"id":300661777,"name":"c.thomas murphy","indices":[0,14],"screen_name":"cthomasmurphy","id_str":"300661777"}]}</t>
  </si>
  <si>
    <t>223828364400660481 </t>
  </si>
  <si>
    <t>@GhostProf @cforster never thought about importance/presence of menace. #yearofulysses</t>
  </si>
  <si>
    <t>Fri, 13 Jul 2012 17:16:55 +0000</t>
  </si>
  <si>
    <t>223827847964409856</t>
  </si>
  <si>
    <t>http://twitter.com/janineutell/statuses/223828364400660481</t>
  </si>
  <si>
    <t>{"urls":[],"hashtags":[{"text":"yearofulysses","indices":[72,86]}],"user_mentions":[{"id":213863609,"name":"Stephen Ross","indices":[0,10],"screen_name":"GhostProf","id_str":"213863609"},{"id":14987006,"name":"Chris Forster","indices":[11,20],"screen_name":"cforster","id_str":"14987006"}]}</t>
  </si>
  <si>
    <t>223828348613312512 </t>
  </si>
  <si>
    <t>@cforster Certainly Homer informed the writing &amp;amp; therefore our interpretation, but its final importance can be overemphasized #yearofulysses</t>
  </si>
  <si>
    <t>Fri, 13 Jul 2012 17:16:51 +0000</t>
  </si>
  <si>
    <t>223827921196949504</t>
  </si>
  <si>
    <t>http://twitter.com/BobRBogle/statuses/223828348613312512</t>
  </si>
  <si>
    <t>{"urls":[],"hashtags":[{"text":"yearofulysses","indices":[130,144]}],"user_mentions":[{"id":14987006,"name":"Chris Forster","indices":[0,9],"screen_name":"cforster","id_str":"14987006"}]}</t>
  </si>
  <si>
    <t>223828225510481920 </t>
  </si>
  <si>
    <t>#yearofulysses For Lacan, the drive generates pleasure by missing its aim, not achieving it. To achieve it is to extinguish desire = bad.</t>
  </si>
  <si>
    <t>Fri, 13 Jul 2012 17:16:22 +0000</t>
  </si>
  <si>
    <t>http://twitter.com/GhostProf/statuses/223828225510481920</t>
  </si>
  <si>
    <t>223828199312863233 </t>
  </si>
  <si>
    <t>@GhostProf And that sort of play of approach/avoidance is here with the first refs to Blazes. #yearofulysses</t>
  </si>
  <si>
    <t>Fri, 13 Jul 2012 17:16:15 +0000</t>
  </si>
  <si>
    <t>http://twitter.com/cforster/statuses/223828199312863233</t>
  </si>
  <si>
    <t>{"urls":[],"hashtags":[{"text":"yearofulysses","indices":[94,108]}],"user_mentions":[{"id":213863609,"name":"Stephen Ross","indices":[0,10],"screen_name":"GhostProf","id_str":"213863609"}]}</t>
  </si>
  <si>
    <t>223827980865126400 </t>
  </si>
  <si>
    <t>“@cforster: @GhostProf Could you elaborate re: drive/aim to Bloom? Intrigued. #yearofulysses”</t>
  </si>
  <si>
    <t>Fri, 13 Jul 2012 17:15:23 +0000</t>
  </si>
  <si>
    <t>http://twitter.com/janineutell/statuses/223827980865126400</t>
  </si>
  <si>
    <t>{"urls":[],"hashtags":[{"text":"yearofulysses","indices":[78,92]}],"user_mentions":[{"id":14987006,"name":"Chris Forster","indices":[1,10],"screen_name":"cforster","id_str":"14987006"},{"id":213863609,"name":"Stephen Ross","indices":[12,22],"screen_name":"GhostProf","id_str":"213863609"}]}</t>
  </si>
  <si>
    <t>223827967770501120 </t>
  </si>
  <si>
    <t>#yearofulysses @cforster that would presuppose that Bloom 1. has masculine responsibilities &amp;amp; 2. is happy in his domestic role</t>
  </si>
  <si>
    <t>Fri, 13 Jul 2012 17:15:20 +0000</t>
  </si>
  <si>
    <t>http://twitter.com/cthomasmurphy/statuses/223827967770501120</t>
  </si>
  <si>
    <t>{"urls":[],"hashtags":[{"text":"yearofulysses","indices":[0,14]}],"user_mentions":[{"id":14987006,"name":"Chris Forster","indices":[15,24],"screen_name":"cforster","id_str":"14987006"}]}</t>
  </si>
  <si>
    <t>223827921196949504 </t>
  </si>
  <si>
    <t>@BobRBogle I should confess, I probably would; moreso with "Hades" or some of the smaller, light touches. #yearofulysses</t>
  </si>
  <si>
    <t>Fri, 13 Jul 2012 17:15:09 +0000</t>
  </si>
  <si>
    <t>223827103236366337</t>
  </si>
  <si>
    <t>http://twitter.com/cforster/statuses/223827921196949504</t>
  </si>
  <si>
    <t>223827847964409856 </t>
  </si>
  <si>
    <t>@cforster #yearofulysses His whole day is about avoidance, and deriving pleasure from avoidance. Link to his incomplete coitus with MB.</t>
  </si>
  <si>
    <t>Fri, 13 Jul 2012 17:14:52 +0000</t>
  </si>
  <si>
    <t>223827685380591616</t>
  </si>
  <si>
    <t>http://twitter.com/GhostProf/statuses/223827847964409856</t>
  </si>
  <si>
    <t>223827845737218048 </t>
  </si>
  <si>
    <t>Bloom as a hyper-observant human serves Joyce well as a rich narrator. He is also a model of a life lived fully. #yearofulysses</t>
  </si>
  <si>
    <t>Fri, 13 Jul 2012 17:14:51 +0000</t>
  </si>
  <si>
    <t>http://twitter.com/earth2steve/statuses/223827845737218048</t>
  </si>
  <si>
    <t>223827775251955713 </t>
  </si>
  <si>
    <t>Just joining #yearofulysses and Calypso -- will be in and out (child care).</t>
  </si>
  <si>
    <t>Fri, 13 Jul 2012 17:14:34 +0000</t>
  </si>
  <si>
    <t>http://twitter.com/janineutell/statuses/223827775251955713</t>
  </si>
  <si>
    <t>{"urls":[],"hashtags":[{"text":"yearofulysses","indices":[13,27]}],"user_mentions":[]}</t>
  </si>
  <si>
    <t>223827685380591616 </t>
  </si>
  <si>
    <t>@GhostProf Could you elaborate re: drive/aim to Bloom? Intrigued. #yearofulysses</t>
  </si>
  <si>
    <t>Fri, 13 Jul 2012 17:14:13 +0000</t>
  </si>
  <si>
    <t>223827399761076224</t>
  </si>
  <si>
    <t>http://twitter.com/cforster/statuses/223827685380591616</t>
  </si>
  <si>
    <t>{"urls":[],"hashtags":[{"text":"yearofulysses","indices":[66,80]}],"user_mentions":[{"id":213863609,"name":"Stephen Ross","indices":[0,10],"screen_name":"GhostProf","id_str":"213863609"}]}</t>
  </si>
  <si>
    <t>223827480593702913 </t>
  </si>
  <si>
    <t>@cthomasmurphy @BobRBogle Entirely fair; but the use of Homeric text as prop for reading started with the Little Review, no?#yearofulysses</t>
  </si>
  <si>
    <t>Fri, 13 Jul 2012 17:13:24 +0000</t>
  </si>
  <si>
    <t>223827029588590592</t>
  </si>
  <si>
    <t>http://twitter.com/cforster/statuses/223827480593702913</t>
  </si>
  <si>
    <t>{"urls":[],"hashtags":[{"text":"yearofulysses","indices":[124,138]}],"user_mentions":[{"id":300661777,"name":"c.thomas murphy","indices":[0,14],"screen_name":"cthomasmurphy","id_str":"300661777"},{"id":606345587,"name":"Bob R Bogle","indices":[15,25],"screen_name":"BobRBogle","id_str":"606345587"}]}</t>
  </si>
  <si>
    <t>223827399761076224 </t>
  </si>
  <si>
    <t>@cforster #yearofulysses Sure, but also narcissism and misdirection. In psychoanalytic terms, the drive missing its aim.</t>
  </si>
  <si>
    <t>Fri, 13 Jul 2012 17:13:05 +0000</t>
  </si>
  <si>
    <t>223827138896330752</t>
  </si>
  <si>
    <t>http://twitter.com/GhostProf/statuses/223827399761076224</t>
  </si>
  <si>
    <t>223827138896330752 </t>
  </si>
  <si>
    <t>@GhostProf I've always thought Calypso correspondence suggests escaping domestic pleasure into world of masculine obligation. #yearofulysses</t>
  </si>
  <si>
    <t>Fri, 13 Jul 2012 17:12:03 +0000</t>
  </si>
  <si>
    <t>223826043969081344</t>
  </si>
  <si>
    <t>http://twitter.com/cforster/statuses/223827138896330752</t>
  </si>
  <si>
    <t>223827103236366337 </t>
  </si>
  <si>
    <t>@cforster If we'd never heard of the Homeric correspondences, would we miss them? I think not. #yearofulysses</t>
  </si>
  <si>
    <t>Fri, 13 Jul 2012 17:11:54 +0000</t>
  </si>
  <si>
    <t>http://twitter.com/BobRBogle/statuses/223827103236366337</t>
  </si>
  <si>
    <t>{"urls":[],"hashtags":[{"text":"yearofulysses","indices":[95,109]}],"user_mentions":[{"id":14987006,"name":"Chris Forster","indices":[0,9],"screen_name":"cforster","id_str":"14987006"}]}</t>
  </si>
  <si>
    <t>223827029588590592 </t>
  </si>
  <si>
    <t>I agree with @BobRBogle -- need to consider that the episodes were never officially titled. #yearofulysses</t>
  </si>
  <si>
    <t>Fri, 13 Jul 2012 17:11:37 +0000</t>
  </si>
  <si>
    <t>http://twitter.com/cthomasmurphy/statuses/223827029588590592</t>
  </si>
  <si>
    <t>{"urls":[],"hashtags":[{"text":"yearofulysses","indices":[92,106]}],"user_mentions":[{"id":606345587,"name":"Bob R Bogle","indices":[13,23],"screen_name":"BobRBogle","id_str":"606345587"}]}</t>
  </si>
  <si>
    <t>223826835807539200 </t>
  </si>
  <si>
    <t>RT @mvp1922: Just a general reminder to use the #yearofulysses hashtag, so we can all follow the discussion! Thanks!</t>
  </si>
  <si>
    <t>Fri, 13 Jul 2012 17:10:50 +0000</t>
  </si>
  <si>
    <t>http://twitter.com/cforster/statuses/223826835807539200</t>
  </si>
  <si>
    <t>{"urls":[],"hashtags":[{"text":"yearofulysses","indices":[48,62]}],"user_mentions":[{"id":591539889,"name":"Modernist Versions","indices":[3,11],"screen_name":"mvp1922","id_str":"591539889"}]}</t>
  </si>
  <si>
    <t>223826834251464704 </t>
  </si>
  <si>
    <t>@cforster Sure. But isn't that the point? What's wrong with *just* such a report? #yearofulysses</t>
  </si>
  <si>
    <t>223826670333853697</t>
  </si>
  <si>
    <t>http://twitter.com/BobRBogle/statuses/223826834251464704</t>
  </si>
  <si>
    <t>{"urls":[],"hashtags":[{"text":"yearofulysses","indices":[82,96]}],"user_mentions":[{"id":14987006,"name":"Chris Forster","indices":[0,9],"screen_name":"cforster","id_str":"14987006"}]}</t>
  </si>
  <si>
    <t>223826735425269761 </t>
  </si>
  <si>
    <t>RT @GhostProf: @cforster #yearofulysses Saw a data vis that showed a computer confusing Ulysses prose rhythm with Iliad and Odyssey 40% of the time!</t>
  </si>
  <si>
    <t>Fri, 13 Jul 2012 17:10:26 +0000</t>
  </si>
  <si>
    <t>223825476525899776</t>
  </si>
  <si>
    <t>http://twitter.com/cforster/statuses/223826735425269761</t>
  </si>
  <si>
    <t>{"urls":[],"hashtags":[{"text":"yearofulysses","indices":[25,39]}],"user_mentions":[{"id":213863609,"name":"Stephen Ross","indices":[3,13],"screen_name":"GhostProf","id_str":"213863609"},{"id":14987006,"name":"Chris Forster","indices":[15,24],"screen_name":"cforster","id_str":"14987006"}]}</t>
  </si>
  <si>
    <t>223826670333853697 </t>
  </si>
  <si>
    <t>(I mean, I'm not saying life is an immense panorama of futility and anarchy... but... #yearofulysses)</t>
  </si>
  <si>
    <t>Fri, 13 Jul 2012 17:10:11 +0000</t>
  </si>
  <si>
    <t>http://twitter.com/cforster/statuses/223826670333853697</t>
  </si>
  <si>
    <t>223826653250465793 </t>
  </si>
  <si>
    <t>@cforster #yearofulysses Saw a data vis that showed a computer confusing Ulysses prose rhythm with Iliad and Odyssey 40% of the time!</t>
  </si>
  <si>
    <t>Fri, 13 Jul 2012 17:10:07 +0000</t>
  </si>
  <si>
    <t>http://twitter.com/GhostProf/statuses/223826653250465793</t>
  </si>
  <si>
    <t>223826532567760898 </t>
  </si>
  <si>
    <t>Just a general reminder to use the #yearofulysses hashtag, so we can all follow the discussion! Thanks!</t>
  </si>
  <si>
    <t>Fri, 13 Jul 2012 17:09:38 +0000</t>
  </si>
  <si>
    <t>http://twitter.com/mvp1922/statuses/223826532567760898</t>
  </si>
  <si>
    <t>223826474531160064 </t>
  </si>
  <si>
    <t>@BobRBogle For a reader mightn'y they provide a way to make sense of what otherwise might be "just" a report of everyday life?#yearofulysses</t>
  </si>
  <si>
    <t>Fri, 13 Jul 2012 17:09:24 +0000</t>
  </si>
  <si>
    <t>223826051481083905</t>
  </si>
  <si>
    <t>http://twitter.com/cforster/statuses/223826474531160064</t>
  </si>
  <si>
    <t>223826051481083905 </t>
  </si>
  <si>
    <t>@cforster Hi. Tucson, AZ, USA. I suspect Homerism to be more useful to the author than  to the reader. #yearofulysses</t>
  </si>
  <si>
    <t>Fri, 13 Jul 2012 17:07:43 +0000</t>
  </si>
  <si>
    <t>http://twitter.com/BobRBogle/statuses/223826051481083905</t>
  </si>
  <si>
    <t>{"urls":[],"hashtags":[{"text":"yearofulysses","indices":[103,117]}],"user_mentions":[{"id":14987006,"name":"Chris Forster","indices":[0,9],"screen_name":"cforster","id_str":"14987006"}]}</t>
  </si>
  <si>
    <t>223826043969081344 </t>
  </si>
  <si>
    <t>@cforster Yes, why "Calypso" here? She's hardly a menace in the Odyssey. #yearofulysses</t>
  </si>
  <si>
    <t>Fri, 13 Jul 2012 17:07:42 +0000</t>
  </si>
  <si>
    <t>http://twitter.com/GhostProf/statuses/223826043969081344</t>
  </si>
  <si>
    <t>223825476525899776 </t>
  </si>
  <si>
    <t>More generally,how seriously do we take the Homeric correspondences? #yearofulysses (Eliot certainly took them seriously.)</t>
  </si>
  <si>
    <t>Fri, 13 Jul 2012 17:05:26 +0000</t>
  </si>
  <si>
    <t>http://twitter.com/cforster/statuses/223825476525899776</t>
  </si>
  <si>
    <t>223825149877682178 </t>
  </si>
  <si>
    <t>Is it interesting that the Calypso from whom Bloom escapes in the morning is the Penelope to whom he returns at night? #yearofulysses</t>
  </si>
  <si>
    <t>Fri, 13 Jul 2012 17:04:08 +0000</t>
  </si>
  <si>
    <t>http://twitter.com/cforster/statuses/223825149877682178</t>
  </si>
  <si>
    <t>223825006889680896 </t>
  </si>
  <si>
    <t>Chris Murphy, Philadelphia area here. #yearofulysses #afraidofthe chookchooks</t>
  </si>
  <si>
    <t>Fri, 13 Jul 2012 17:03:34 +0000</t>
  </si>
  <si>
    <t>http://twitter.com/cthomasmurphy/statuses/223825006889680896</t>
  </si>
  <si>
    <t>{"urls":[],"hashtags":[{"text":"yearofulysses","indices":[38,52]},{"text":"afraidofthe","indices":[53,65]}],"user_mentions":[]}</t>
  </si>
  <si>
    <t>223824881689702400 </t>
  </si>
  <si>
    <t>then some more specific issues (meats/animals/paper…); but I'm just "facilitating." Please raise whatever most interests you. #yearofulysses</t>
  </si>
  <si>
    <t>Fri, 13 Jul 2012 17:03:04 +0000</t>
  </si>
  <si>
    <t>http://twitter.com/cforster/statuses/223824881689702400</t>
  </si>
  <si>
    <t>223824872885862401 </t>
  </si>
  <si>
    <t>Fri, 13 Jul 2012 17:03:02 +0000</t>
  </si>
  <si>
    <t>http://twitter.com/mvp1922/statuses/223824872885862401</t>
  </si>
  <si>
    <t>223824842871410688 </t>
  </si>
  <si>
    <t>Fri, 13 Jul 2012 17:02:55 +0000</t>
  </si>
  <si>
    <t>http://twitter.com/2lysses/statuses/223824842871410688</t>
  </si>
  <si>
    <t>223824736474501122 </t>
  </si>
  <si>
    <t>I thought we'd start with some general issues in the first hour (homeric correspondence; internal monologue) #yearofulysses [+]</t>
  </si>
  <si>
    <t>Fri, 13 Jul 2012 17:02:30 +0000</t>
  </si>
  <si>
    <t>http://twitter.com/cforster/statuses/223824736474501122</t>
  </si>
  <si>
    <t>223824705474408448 </t>
  </si>
  <si>
    <t>We'll be discussing "Calypso" for the next two hours (until 3pm, EDT). #yearofulysses</t>
  </si>
  <si>
    <t>Fri, 13 Jul 2012 17:02:22 +0000</t>
  </si>
  <si>
    <t>http://twitter.com/cforster/statuses/223824705474408448</t>
  </si>
  <si>
    <t>223824414251286530 </t>
  </si>
  <si>
    <t>Heighho! #yearofulysses twitter discussion of "Calypso" begins! Come one, come all! Please feel free to report in whence you're tweeting.</t>
  </si>
  <si>
    <t>Fri, 13 Jul 2012 17:01:13 +0000</t>
  </si>
  <si>
    <t>http://twitter.com/cforster/statuses/223824414251286530</t>
  </si>
  <si>
    <t>223824294839451649 </t>
  </si>
  <si>
    <t>RT @mvp1922: The #yearofulysses twitter chat re #Calypso starts now. Thank you so much to @cforster for moderating! http://t.co/KBstZzwy</t>
  </si>
  <si>
    <t>Fri, 13 Jul 2012 17:00:45 +0000</t>
  </si>
  <si>
    <t>http://twitter.com/2lysses/statuses/223824294839451649</t>
  </si>
  <si>
    <t>{"urls":[{"expanded_url":"http://web.uvic.ca/~mvp1922/forster/","indices":[116,136],"display_url":"web.uvic.ca/~mvp1922/forst\u2026","url":"http://t.co/KBstZzwy"}],"hashtags":[{"text":"yearofulysses","indices":[17,31]},{"text":"Calypso","indices":[48,56]}],"user_mentions":[{"id":591539889,"name":"Modernist Versions","indices":[3,11],"screen_name":"mvp1922","id_str":"591539889"},{"id":14987006,"name":"Chris Forster","indices":[90,99],"screen_name":"cforster","id_str":"14987006"}]}</t>
  </si>
  <si>
    <t>223823732119052288 </t>
  </si>
  <si>
    <t>The #yearofulysses twitter chat re #Calypso starts now. Thank you so much to @cforster for moderating! http://t.co/KBstZzwy</t>
  </si>
  <si>
    <t>Fri, 13 Jul 2012 16:58:30 +0000</t>
  </si>
  <si>
    <t>http://twitter.com/mvp1922/statuses/223823732119052288</t>
  </si>
  <si>
    <t>{"urls":[{"expanded_url":"http://web.uvic.ca/~mvp1922/forster/","indices":[103,123],"display_url":"web.uvic.ca/~mvp1922/forst\u2026","url":"http://t.co/KBstZzwy"}],"hashtags":[{"text":"yearofulysses","indices":[4,18]},{"text":"Calypso","indices":[35,43]}],"user_mentions":[{"id":14987006,"name":"Chris Forster","indices":[77,86],"screen_name":"cforster","id_str":"14987006"}]}</t>
  </si>
  <si>
    <t>223822899595841537 </t>
  </si>
  <si>
    <t>RT @mvp1922: Less than an hour away from the #yearofulysses Calypso chat with @cforster. Get ready to enter Bloom's world. 1 pm EDT / 10 am PDT</t>
  </si>
  <si>
    <t>Fri, 13 Jul 2012 16:55:12 +0000</t>
  </si>
  <si>
    <t>http://twitter.com/nickmimic/statuses/223822899595841537</t>
  </si>
  <si>
    <t>{"urls":[],"hashtags":[{"text":"yearofulysses","indices":[45,59]}],"user_mentions":[{"id":591539889,"name":"Modernist Versions","indices":[3,11],"screen_name":"mvp1922","id_str":"591539889"},{"id":14987006,"name":"Chris Forster","indices":[78,87],"screen_name":"cforster","id_str":"14987006"}]}</t>
  </si>
  <si>
    <t>223818769594728449 </t>
  </si>
  <si>
    <t>Fri, 13 Jul 2012 16:38:47 +0000</t>
  </si>
  <si>
    <t>http://twitter.com/GhostProf/statuses/223818769594728449</t>
  </si>
  <si>
    <t>223818622559207427 </t>
  </si>
  <si>
    <t>Hi. If you're not interested in #yearofulysses, now might be a good time to mute/unfollow me. Best, Me; 
PS Excuse bad writing, in a hurry.</t>
  </si>
  <si>
    <t>Fri, 13 Jul 2012 16:38:12 +0000</t>
  </si>
  <si>
    <t>http://twitter.com/cforster/statuses/223818622559207427</t>
  </si>
  <si>
    <t>{"urls":[],"hashtags":[{"text":"yearofulysses","indices":[32,46]}],"user_mentions":[]}</t>
  </si>
  <si>
    <t>223815466261557248 </t>
  </si>
  <si>
    <t>Fri, 13 Jul 2012 16:25:40 +0000</t>
  </si>
  <si>
    <t>http://twitter.com/cforster/statuses/223815466261557248</t>
  </si>
  <si>
    <t>223813011515777025 </t>
  </si>
  <si>
    <t>Fri, 13 Jul 2012 16:15:54 +0000</t>
  </si>
  <si>
    <t>http://twitter.com/2lysses/statuses/223813011515777025</t>
  </si>
  <si>
    <t>223812843152220162 </t>
  </si>
  <si>
    <t>Less than an hour away from the #yearofulysses Calypso chat with @cforster. Get ready to enter Bloom's world. 1 pm EDT / 10 am PDT</t>
  </si>
  <si>
    <t>Fri, 13 Jul 2012 16:15:14 +0000</t>
  </si>
  <si>
    <t>http://twitter.com/mvp1922/statuses/223812843152220162</t>
  </si>
  <si>
    <t>{"urls":[],"hashtags":[{"text":"yearofulysses","indices":[32,46]}],"user_mentions":[{"id":14987006,"name":"Chris Forster","indices":[65,74],"screen_name":"cforster","id_str":"14987006"}]}</t>
  </si>
  <si>
    <t>223779502596161537 </t>
  </si>
  <si>
    <t>RT @cforster: Not sure that this is Bloom's technique, but in the spirit of #YearofUlysses, YouTube offers 'How to Prepare a Kidney': http://t.co/1bUIVj4r</t>
  </si>
  <si>
    <t>Fri, 13 Jul 2012 14:02:45 +0000</t>
  </si>
  <si>
    <t>http://twitter.com/EKSwitaj/statuses/223779502596161537</t>
  </si>
  <si>
    <t>{"urls":[{"expanded_url":"http://www.youtube.com/watch?v=rc8W5pTXyF0","indices":[134,154],"display_url":"youtube.com/watch?v=rc8W5p\u2026","url":"http://t.co/1bUIVj4r"}],"hashtags":[{"text":"YearofUlysses","indices":[76,90]}],"user_mentions":[{"id":14987006,"name":"Chris Forster","indices":[3,12],"screen_name":"cforster","id_str":"14987006"}]}</t>
  </si>
  <si>
    <t>223637889056112640 </t>
  </si>
  <si>
    <t>Fri, 13 Jul 2012 04:40:02 +0000</t>
  </si>
  <si>
    <t>http://twitter.com/Severino/statuses/223637889056112640</t>
  </si>
  <si>
    <t>223636367513632768 </t>
  </si>
  <si>
    <t>RT @mvp1922: The MVP Makes Modernism New (again). Check us out in @uvic's The Ring: http://t.co/9JEoQK7r #yearofulysses</t>
  </si>
  <si>
    <t>Fri, 13 Jul 2012 04:33:59 +0000</t>
  </si>
  <si>
    <t>http://twitter.com/2lysses/statuses/223636367513632768</t>
  </si>
  <si>
    <t>{"urls":[{"expanded_url":"http://ring.uvic.ca/news/mvp-makes-modernism-new-again","indices":[84,104],"display_url":"ring.uvic.ca/news/mvp-makes\u2026","url":"http://t.co/9JEoQK7r"}],"hashtags":[{"text":"yearofulysses","indices":[105,119]}],"user_mentions":[{"id":591539889,"name":"Modernist Versions","indices":[3,11],"screen_name":"mvp1922","id_str":"591539889"},{"id":256735205,"name":"UniversityOfVictoria","indices":[66,71],"screen_name":"uvic","id_str":"256735205"}]}</t>
  </si>
  <si>
    <t>223605518848102403 </t>
  </si>
  <si>
    <t>Fri, 13 Jul 2012 02:31:24 +0000</t>
  </si>
  <si>
    <t>http://twitter.com/readywriting/statuses/223605518848102403</t>
  </si>
  <si>
    <t>223605320491077632 </t>
  </si>
  <si>
    <t>The MVP Makes Modernism New (again). Check us out in @uvic's The Ring: http://t.co/9JEoQK7r #yearofulysses</t>
  </si>
  <si>
    <t>Fri, 13 Jul 2012 02:30:37 +0000</t>
  </si>
  <si>
    <t>http://twitter.com/mvp1922/statuses/223605320491077632</t>
  </si>
  <si>
    <t>{"urls":[{"expanded_url":"http://ring.uvic.ca/news/mvp-makes-modernism-new-again","indices":[71,91],"display_url":"ring.uvic.ca/news/mvp-makes\u2026","url":"http://t.co/9JEoQK7r"}],"hashtags":[{"text":"yearofulysses","indices":[92,106]}],"user_mentions":[{"id":256735205,"name":"UniversityOfVictoria","indices":[53,58],"screen_name":"uvic","id_str":"256735205"}]}</t>
  </si>
  <si>
    <t>223588933953523712 </t>
  </si>
  <si>
    <t>Salvador_Diaz</t>
  </si>
  <si>
    <t>Fri, 13 Jul 2012 01:25:30 +0000</t>
  </si>
  <si>
    <t>http://a0.twimg.com/profile_images/67888388/668673511_normal.jpg</t>
  </si>
  <si>
    <t>http://twitter.com/Salvador_Diaz/statuses/223588933953523712</t>
  </si>
  <si>
    <t>223580807657299969 </t>
  </si>
  <si>
    <t>ChaoticAttract</t>
  </si>
  <si>
    <t>Fri, 13 Jul 2012 00:53:13 +0000</t>
  </si>
  <si>
    <t>http://a0.twimg.com/profile_images/1785647892/cat_use_normal.JPG</t>
  </si>
  <si>
    <t>http://twitter.com/ChaoticAttract/statuses/223580807657299969</t>
  </si>
  <si>
    <t>223580026925367296 </t>
  </si>
  <si>
    <t>Fri, 13 Jul 2012 00:50:06 +0000</t>
  </si>
  <si>
    <t>http://twitter.com/2lysses/statuses/223580026925367296</t>
  </si>
  <si>
    <t>223579546870489088 </t>
  </si>
  <si>
    <t>Fri, 13 Jul 2012 00:48:12 +0000</t>
  </si>
  <si>
    <t>http://twitter.com/mvp1922/statuses/223579546870489088</t>
  </si>
  <si>
    <t>223564676888408064 </t>
  </si>
  <si>
    <t>Not sure that this is Bloom's technique, but in the spirit of #YearofUlysses, YouTube offers 'How to Prepare a Kidney': http://t.co/1bUIVj4r</t>
  </si>
  <si>
    <t>Thu, 12 Jul 2012 23:49:07 +0000</t>
  </si>
  <si>
    <t>http://twitter.com/cforster/statuses/223564676888408064</t>
  </si>
  <si>
    <t>{"urls":[{"expanded_url":"http://www.youtube.com/watch?v=rc8W5pTXyF0","indices":[120,140],"display_url":"youtube.com/watch?v=rc8W5p\u2026","url":"http://t.co/1bUIVj4r"}],"hashtags":[{"text":"YearofUlysses","indices":[62,76]}],"user_mentions":[]}</t>
  </si>
  <si>
    <t>223493641681899520 </t>
  </si>
  <si>
    <t>afrayn</t>
  </si>
  <si>
    <t>RT @cforster: In advance of #YearOfUlysses discussion of "Calypso," a wordle: http://t.co/oeuiQi5N cf: @janineutell's from last time http://t.co/S94uEW2G</t>
  </si>
  <si>
    <t>Thu, 12 Jul 2012 19:06:51 +0000</t>
  </si>
  <si>
    <t>http://a0.twimg.com/profile_images/1551887462/AF_Sep_2011_normal.jpg</t>
  </si>
  <si>
    <t>http://twitter.com/afrayn/statuses/223493641681899520</t>
  </si>
  <si>
    <t>{"urls":[{"expanded_url":"http://www.wordle.net/show/wrdl/5496454/Year_of_Ulysses_-_Calypso","indices":[78,98],"display_url":"wordle.net/show/wrdl/5496\u2026","url":"http://t.co/oeuiQi5N"},{"expanded_url":"http://www.wordle.net/gallery?username=Janine%20Utell","indices":[133,153],"display_url":"wordle.net/gallery?userna\u2026","url":"http://t.co/S94uEW2G"}],"hashtags":[{"text":"YearOfUlysses","indices":[28,42]}],"user_mentions":[{"id":14987006,"name":"Chris Forster","indices":[3,12],"screen_name":"cforster","id_str":"14987006"},{"id":20779605,"name":"Janine Utell","indices":[103,115],"screen_name":"janineutell","id_str":"20779605"}]}</t>
  </si>
  <si>
    <t>223483965691002881 </t>
  </si>
  <si>
    <t>Thu, 12 Jul 2012 18:28:24 +0000</t>
  </si>
  <si>
    <t>http://twitter.com/EKSwitaj/statuses/223483965691002881</t>
  </si>
  <si>
    <t>223483466715635715 </t>
  </si>
  <si>
    <t>RT @jenterysayers: Thanks also to James Joyce Quarterly for mentioning #yearofulysses: http://t.co/pkGRN1dT</t>
  </si>
  <si>
    <t>Thu, 12 Jul 2012 18:26:25 +0000</t>
  </si>
  <si>
    <t>http://twitter.com/mvp1922/statuses/223483466715635715</t>
  </si>
  <si>
    <t>{"urls":[{"expanded_url":"http://jjqblog.wordpress.com/2012/07/02/the-year-of-ulysses/","indices":[87,107],"display_url":"jjqblog.wordpress.com/2012/07/02/the\u2026","url":"http://t.co/pkGRN1dT"}],"hashtags":[{"text":"yearofulysses","indices":[71,85]}],"user_mentions":[{"id":98890966,"name":"Jentery Sayers","indices":[3,17],"screen_name":"jenterysayers","id_str":"98890966"}]}</t>
  </si>
  <si>
    <t>223483294019371008 </t>
  </si>
  <si>
    <t>Thu, 12 Jul 2012 18:25:44 +0000</t>
  </si>
  <si>
    <t>http://twitter.com/jenterysayers/statuses/223483294019371008</t>
  </si>
  <si>
    <t>223474789916999682 </t>
  </si>
  <si>
    <t>RT @mvp1922: Twitter in tomorrow for chat with @cforster on #Calypso. And don't forget the hashtag #yearofulysses! Details here http://t.co/KBstZzwy</t>
  </si>
  <si>
    <t>Thu, 12 Jul 2012 17:51:56 +0000</t>
  </si>
  <si>
    <t>http://twitter.com/Severino/statuses/223474789916999682</t>
  </si>
  <si>
    <t>{"urls":[{"expanded_url":"http://web.uvic.ca/~mvp1922/forster/","indices":[128,148],"display_url":"web.uvic.ca/~mvp1922/forst\u2026","url":"http://t.co/KBstZzwy"}],"hashtags":[{"text":"Calypso","indices":[60,68]},{"text":"yearofulysses","indices":[99,113]}],"user_mentions":[{"id":591539889,"name":"Modernist Versions","indices":[3,11],"screen_name":"mvp1922","id_str":"591539889"},{"id":14987006,"name":"Chris Forster","indices":[47,56],"screen_name":"cforster","id_str":"14987006"}]}</t>
  </si>
  <si>
    <t>223474205570777090 </t>
  </si>
  <si>
    <t>Thu, 12 Jul 2012 17:49:37 +0000</t>
  </si>
  <si>
    <t>http://twitter.com/2lysses/statuses/223474205570777090</t>
  </si>
  <si>
    <t>223474019565961216 </t>
  </si>
  <si>
    <t>Thu, 12 Jul 2012 17:48:52 +0000</t>
  </si>
  <si>
    <t>http://twitter.com/GhostProf/statuses/223474019565961216</t>
  </si>
  <si>
    <t>223470509831094274 </t>
  </si>
  <si>
    <t>Thanks also to James Joyce Quarterly for mentioning #yearofulysses: http://t.co/pkGRN1dT</t>
  </si>
  <si>
    <t>Thu, 12 Jul 2012 17:34:56 +0000</t>
  </si>
  <si>
    <t>http://twitter.com/jenterysayers/statuses/223470509831094274</t>
  </si>
  <si>
    <t>{"urls":[{"expanded_url":"http://jjqblog.wordpress.com/2012/07/02/the-year-of-ulysses/","indices":[68,88],"display_url":"jjqblog.wordpress.com/2012/07/02/the\u2026","url":"http://t.co/pkGRN1dT"}],"hashtags":[{"text":"yearofulysses","indices":[52,66]}],"user_mentions":[]}</t>
  </si>
  <si>
    <t>223469539273359361 </t>
  </si>
  <si>
    <t>Thanks again to @uvicring for featuring the Modernist Versions Project (@mvp1922) in its new issue: http://t.co/TG2EwoVL #yearofulysses</t>
  </si>
  <si>
    <t>Thu, 12 Jul 2012 17:31:04 +0000</t>
  </si>
  <si>
    <t>http://twitter.com/jenterysayers/statuses/223469539273359361</t>
  </si>
  <si>
    <t>{"urls":[{"expanded_url":"http://web.uvic.ca/~mvp1922/ring/","indices":[100,120],"display_url":"web.uvic.ca/~mvp1922/ring/","url":"http://t.co/TG2EwoVL"}],"hashtags":[{"text":"yearofulysses","indices":[121,135]}],"user_mentions":[{"id":29551865,"name":"Ring at UVic","indices":[16,25],"screen_name":"uvicring","id_str":"29551865"},{"id":591539889,"name":"Modernist Versions","indices":[72,80],"screen_name":"mvp1922","id_str":"591539889"}]}</t>
  </si>
  <si>
    <t>223467135781961729 </t>
  </si>
  <si>
    <t>Thu, 12 Jul 2012 17:21:31 +0000</t>
  </si>
  <si>
    <t>http://twitter.com/GhostProf/statuses/223467135781961729</t>
  </si>
  <si>
    <t>223466899474874368 </t>
  </si>
  <si>
    <t>Thu, 12 Jul 2012 17:20:35 +0000</t>
  </si>
  <si>
    <t>http://twitter.com/2lysses/statuses/223466899474874368</t>
  </si>
  <si>
    <t>223466605567418368 </t>
  </si>
  <si>
    <t>Twitter in tomorrow for chat with @cforster on #Calypso. And don't forget the hashtag #yearofulysses! Details here http://t.co/KBstZzwy</t>
  </si>
  <si>
    <t>Thu, 12 Jul 2012 17:19:25 +0000</t>
  </si>
  <si>
    <t>http://twitter.com/mvp1922/statuses/223466605567418368</t>
  </si>
  <si>
    <t>{"urls":[{"expanded_url":"http://web.uvic.ca/~mvp1922/forster/","indices":[115,135],"display_url":"web.uvic.ca/~mvp1922/forst\u2026","url":"http://t.co/KBstZzwy"}],"hashtags":[{"text":"Calypso","indices":[47,55]},{"text":"yearofulysses","indices":[86,100]}],"user_mentions":[{"id":14987006,"name":"Chris Forster","indices":[34,43],"screen_name":"cforster","id_str":"14987006"}]}</t>
  </si>
  <si>
    <t>223433155330310145 </t>
  </si>
  <si>
    <t>RT @nickmimic: Discussing @mvp1922 's #yearofulysses here at the Zurich Joyce Foundation today. Check the schedule so far here: http://t.co/ehIHxsAE</t>
  </si>
  <si>
    <t>Thu, 12 Jul 2012 15:06:30 +0000</t>
  </si>
  <si>
    <t>http://twitter.com/2lysses/statuses/223433155330310145</t>
  </si>
  <si>
    <t>{"urls":[{"expanded_url":"http://bit.ly/SbUvtl","indices":[128,148],"display_url":"bit.ly/SbUvtl","url":"http://t.co/ehIHxsAE"}],"hashtags":[{"text":"yearofulysses","indices":[38,52]}],"user_mentions":[{"id":22225906,"name":"Nicholas Morris","indices":[3,13],"screen_name":"nickmimic","id_str":"22225906"},{"id":591539889,"name":"Modernist Versions","indices":[26,34],"screen_name":"mvp1922","id_str":"591539889"}]}</t>
  </si>
  <si>
    <t>223433059217842176 </t>
  </si>
  <si>
    <t>Thu, 12 Jul 2012 15:06:07 +0000</t>
  </si>
  <si>
    <t>http://twitter.com/mvp1922/statuses/223433059217842176</t>
  </si>
  <si>
    <t>223418567738142720 </t>
  </si>
  <si>
    <t>Discussing @mvp1922 's #yearofulysses here at the Zurich Joyce Foundation today. Check the schedule so far here: http://t.co/ehIHxsAE</t>
  </si>
  <si>
    <t>Thu, 12 Jul 2012 14:08:32 +0000</t>
  </si>
  <si>
    <t>http://twitter.com/nickmimic/statuses/223418567738142720</t>
  </si>
  <si>
    <t>{"urls":[{"expanded_url":"http://bit.ly/SbUvtl","indices":[113,133],"display_url":"bit.ly/SbUvtl","url":"http://t.co/ehIHxsAE"}],"hashtags":[{"text":"yearofulysses","indices":[23,37]}],"user_mentions":[{"id":591539889,"name":"Modernist Versions","indices":[11,19],"screen_name":"mvp1922","id_str":"591539889"}]}</t>
  </si>
  <si>
    <t>223243246694969345 </t>
  </si>
  <si>
    <t>spellingwitch</t>
  </si>
  <si>
    <t>Thu, 12 Jul 2012 02:31:52 +0000</t>
  </si>
  <si>
    <t>http://a0.twimg.com/profile_images/2312551436/5dmoopoyrcnflbgetnlq_normal.jpeg</t>
  </si>
  <si>
    <t>http://twitter.com/spellingwitch/statuses/223243246694969345</t>
  </si>
  <si>
    <t>223243083616235520 </t>
  </si>
  <si>
    <t>Thu, 12 Jul 2012 02:31:13 +0000</t>
  </si>
  <si>
    <t>http://twitter.com/2lysses/statuses/223243083616235520</t>
  </si>
  <si>
    <t>223242717034065920 </t>
  </si>
  <si>
    <t>RT @janineutell: RT @cforster: In advance of #YearOfUlysses discussion of "Calypso," a wordle: http://t.co/Yu0qRRnk cf: fr Telemachiad http://t.co/xgUbOPHZ</t>
  </si>
  <si>
    <t>Thu, 12 Jul 2012 02:29:46 +0000</t>
  </si>
  <si>
    <t>http://twitter.com/GhostProf/statuses/223242717034065920</t>
  </si>
  <si>
    <t>{"urls":[{"expanded_url":"http://www.wordle.net/show/wrdl/5496454/Year_of_Ulysses_-_Calypso","indices":[95,115],"display_url":"wordle.net/show/wrdl/5496\u2026","url":"http://t.co/Yu0qRRnk"},{"expanded_url":"http://www.wordle.net/gallery?username=Janine%20Utell","indices":[135,155],"display_url":"wordle.net/gallery?userna\u2026","url":"http://t.co/xgUbOPHZ"}],"hashtags":[{"text":"YearOfUlysses","indices":[45,59]}],"user_mentions":[{"id":20779605,"name":"Janine Utell","indices":[3,15],"screen_name":"janineutell","id_str":"20779605"},{"id":14987006,"name":"Chris Forster","indices":[20,29],"screen_name":"cforster","id_str":"14987006"}]}</t>
  </si>
  <si>
    <t>223242564520771584 </t>
  </si>
  <si>
    <t>Thu, 12 Jul 2012 02:29:09 +0000</t>
  </si>
  <si>
    <t>http://twitter.com/GhostProf/statuses/223242564520771584</t>
  </si>
  <si>
    <t>223221426470141953 </t>
  </si>
  <si>
    <t>Interesting: "Calypso" wordle doesn't have dominant figures a la "Telemachus." what does this mean for character, narr POV? #yearofulysses</t>
  </si>
  <si>
    <t>Thu, 12 Jul 2012 01:05:09 +0000</t>
  </si>
  <si>
    <t>http://twitter.com/janineutell/statuses/223221426470141953</t>
  </si>
  <si>
    <t>223220946637570050 </t>
  </si>
  <si>
    <t>RT @cforster: In advance of #YearOfUlysses discussion of "Calypso," a wordle: http://t.co/Yu0qRRnk cf: fr Telemachiad http://t.co/xgUbOPHZ</t>
  </si>
  <si>
    <t>Thu, 12 Jul 2012 01:03:15 +0000</t>
  </si>
  <si>
    <t>http://twitter.com/janineutell/statuses/223220946637570050</t>
  </si>
  <si>
    <t>{"urls":[{"expanded_url":"http://www.wordle.net/show/wrdl/5496454/Year_of_Ulysses_-_Calypso","indices":[78,98],"display_url":"wordle.net/show/wrdl/5496\u2026","url":"http://t.co/Yu0qRRnk"},{"expanded_url":"http://www.wordle.net/gallery?username=Janine%20Utell","indices":[118,138],"display_url":"wordle.net/gallery?userna\u2026","url":"http://t.co/xgUbOPHZ"}],"hashtags":[{"text":"YearOfUlysses","indices":[28,42]}],"user_mentions":[{"id":14987006,"name":"Chris Forster","indices":[3,12],"screen_name":"cforster","id_str":"14987006"}]}</t>
  </si>
  <si>
    <t>223220707478339586 </t>
  </si>
  <si>
    <t>In advance of #YearOfUlysses discussion of "Calypso," a wordle: http://t.co/oeuiQi5N cf: @janineutell's from last time http://t.co/S94uEW2G</t>
  </si>
  <si>
    <t>Thu, 12 Jul 2012 01:02:18 +0000</t>
  </si>
  <si>
    <t>http://twitter.com/cforster/statuses/223220707478339586</t>
  </si>
  <si>
    <t>{"urls":[{"expanded_url":"http://www.wordle.net/show/wrdl/5496454/Year_of_Ulysses_-_Calypso","indices":[64,84],"display_url":"wordle.net/show/wrdl/5496\u2026","url":"http://t.co/oeuiQi5N"},{"expanded_url":"http://www.wordle.net/gallery?username=Janine%20Utell","indices":[119,139],"display_url":"wordle.net/gallery?userna\u2026","url":"http://t.co/S94uEW2G"}],"hashtags":[{"text":"YearOfUlysses","indices":[14,28]}],"user_mentions":[{"id":20779605,"name":"Janine Utell","indices":[89,101],"screen_name":"janineutell","id_str":"20779605"}]}</t>
  </si>
  <si>
    <t>223183333834752000 </t>
  </si>
  <si>
    <t>RT @mvp1922: Savouring #Calypso! For 2 hrs, this Friday, July 13th 1 pm EDT/10 am PDT, @cforster moderates #yearofulysses on Twitter http://t.co/U6s8WFWe</t>
  </si>
  <si>
    <t>Wed, 11 Jul 2012 22:33:47 +0000</t>
  </si>
  <si>
    <t>http://twitter.com/UVicEvents/statuses/223183333834752000</t>
  </si>
  <si>
    <t>{"urls":[{"expanded_url":"http://bit.ly/LfK5Z6","indices":[133,153],"display_url":"bit.ly/LfK5Z6","url":"http://t.co/U6s8WFWe"}],"hashtags":[{"text":"Calypso","indices":[23,31]},{"text":"yearofulysses","indices":[107,121]}],"user_mentions":[{"id":591539889,"name":"Modernist Versions","indices":[3,11],"screen_name":"mvp1922","id_str":"591539889"},{"id":14987006,"name":"Chris Forster","indices":[87,96],"screen_name":"cforster","id_str":"14987006"}]}</t>
  </si>
  <si>
    <t>223149024759390210 </t>
  </si>
  <si>
    <t>RT @mvp1922: Coming soon for #yearofulysses, an online vid by @mchlstvns - "Calypso: The Everyday With Relish" http://t.co/P312BkL0 #ulysses @uvic</t>
  </si>
  <si>
    <t>Wed, 11 Jul 2012 20:17:28 +0000</t>
  </si>
  <si>
    <t>http://twitter.com/readywriting/statuses/223149024759390210</t>
  </si>
  <si>
    <t>{"urls":[{"expanded_url":"http://web.uvic.ca/~mvp1922/blog/","indices":[111,131],"display_url":"web.uvic.ca/~mvp1922/blog/","url":"http://t.co/P312BkL0"}],"hashtags":[{"text":"yearofulysses","indices":[29,43]},{"text":"ulysses","indices":[132,140]}],"user_mentions":[{"id":591539889,"name":"Modernist Versions","indices":[3,11],"screen_name":"mvp1922","id_str":"591539889"},{"id":242180541,"name":"mchlstvns","indices":[62,72],"screen_name":"mchlstvns","id_str":"242180541"},{"id":256735205,"name":"UniversityOfVictoria","indices":[141,146],"screen_name":"uvic","id_str":"256735205"}]}</t>
  </si>
  <si>
    <t>223147940808634368 </t>
  </si>
  <si>
    <t>Wed, 11 Jul 2012 20:13:09 +0000</t>
  </si>
  <si>
    <t>http://twitter.com/nickmimic/statuses/223147940808634368</t>
  </si>
  <si>
    <t>223138097330790400 </t>
  </si>
  <si>
    <t>RT @mvp1922: Savouring #Calypso! For 2 hrs, Friday, July 13th 1 pm EDT, @cforster moderates #yearofulysses on Twitter http://t.co/y1XRHY4b</t>
  </si>
  <si>
    <t>Wed, 11 Jul 2012 19:34:02 +0000</t>
  </si>
  <si>
    <t>http://twitter.com/janineutell/statuses/223138097330790400</t>
  </si>
  <si>
    <t>{"urls":[{"expanded_url":"http://bit.ly/LfK5Z6","indices":[118,138],"display_url":"bit.ly/LfK5Z6","url":"http://t.co/y1XRHY4b"}],"hashtags":[{"text":"Calypso","indices":[23,31]},{"text":"yearofulysses","indices":[92,106]}],"user_mentions":[{"id":591539889,"name":"Modernist Versions","indices":[3,11],"screen_name":"mvp1922","id_str":"591539889"},{"id":14987006,"name":"Chris Forster","indices":[72,81],"screen_name":"cforster","id_str":"14987006"}]}</t>
  </si>
  <si>
    <t>223137795357679616 </t>
  </si>
  <si>
    <t>Savouring #Calypso! For 2 hrs, this Friday, July 13th 1 pm EDT/10 am PDT, @cforster moderates #yearofulysses on Twitter http://t.co/U6s8WFWe</t>
  </si>
  <si>
    <t>Wed, 11 Jul 2012 19:32:50 +0000</t>
  </si>
  <si>
    <t>http://twitter.com/mvp1922/statuses/223137795357679616</t>
  </si>
  <si>
    <t>{"urls":[{"expanded_url":"http://bit.ly/LfK5Z6","indices":[120,140],"display_url":"bit.ly/LfK5Z6","url":"http://t.co/U6s8WFWe"}],"hashtags":[{"text":"Calypso","indices":[10,18]},{"text":"yearofulysses","indices":[94,108]}],"user_mentions":[{"id":14987006,"name":"Chris Forster","indices":[74,83],"screen_name":"cforster","id_str":"14987006"}]}</t>
  </si>
  <si>
    <t>223122462840340481 </t>
  </si>
  <si>
    <t>RT @mvp1922: Coming soon for #yearofulysses, online vid by @mchlstvns - Calypso: The Everyday With Relish http://t.co/tHaYIpZn #ulysses</t>
  </si>
  <si>
    <t>Wed, 11 Jul 2012 18:31:55 +0000</t>
  </si>
  <si>
    <t>http://twitter.com/janineutell/statuses/223122462840340481</t>
  </si>
  <si>
    <t>{"urls":[{"expanded_url":"http://web.uvic.ca/~mvp1922/blog/","indices":[106,126],"display_url":"web.uvic.ca/~mvp1922/blog/","url":"http://t.co/tHaYIpZn"}],"hashtags":[{"text":"yearofulysses","indices":[29,43]},{"text":"ulysses","indices":[127,135]}],"user_mentions":[{"id":591539889,"name":"Modernist Versions","indices":[3,11],"screen_name":"mvp1922","id_str":"591539889"},{"id":242180541,"name":"mchlstvns","indices":[59,69],"screen_name":"mchlstvns","id_str":"242180541"}]}</t>
  </si>
  <si>
    <t>223110356963311617 </t>
  </si>
  <si>
    <t>Wed, 11 Jul 2012 17:43:48 +0000</t>
  </si>
  <si>
    <t>http://twitter.com/2lysses/statuses/223110356963311617</t>
  </si>
  <si>
    <t>223109683404222465 </t>
  </si>
  <si>
    <t>Coming soon for #yearofulysses, an online vid by @mchlstvns - "Calypso: The Everyday With Relish" http://t.co/P312BkL0 #ulysses @uvic</t>
  </si>
  <si>
    <t>Wed, 11 Jul 2012 17:41:08 +0000</t>
  </si>
  <si>
    <t>http://twitter.com/mvp1922/statuses/223109683404222465</t>
  </si>
  <si>
    <t>{"urls":[{"expanded_url":"http://web.uvic.ca/~mvp1922/blog/","indices":[98,118],"display_url":"web.uvic.ca/~mvp1922/blog/","url":"http://t.co/P312BkL0"}],"hashtags":[{"text":"yearofulysses","indices":[16,30]},{"text":"ulysses","indices":[119,127]}],"user_mentions":[{"id":242180541,"name":"mchlstvns","indices":[49,59],"screen_name":"mchlstvns","id_str":"242180541"},{"id":256735205,"name":"UniversityOfVictoria","indices":[128,133],"screen_name":"uvic","id_str":"256735205"}]}</t>
  </si>
  <si>
    <t>222957370182078464 </t>
  </si>
  <si>
    <t>CristinaTDV</t>
  </si>
  <si>
    <t>“@mediatrend: et pour ceux qui s'intéresse à la #twitteratura à suivre #LunaFalo de la Fondation Pavese, @2lysses et #yearofulysses de Joyce</t>
  </si>
  <si>
    <t>Wed, 11 Jul 2012 07:35:54 +0000</t>
  </si>
  <si>
    <t>&amp;lt;a href=&amp;quot;http://tapbots.com/tweetbot&amp;quot; rel=&amp;quot;nofollow&amp;quot;&amp;gt;Tweetbot for iOS&amp;lt;/a&amp;gt;</t>
  </si>
  <si>
    <t>http://a0.twimg.com/profile_images/2283984031/fc60nh1308lh473rkoly_normal.jpeg</t>
  </si>
  <si>
    <t>http://twitter.com/CristinaTDV/statuses/222957370182078464</t>
  </si>
  <si>
    <t>{"urls":[],"hashtags":[{"text":"twitteratura","indices":[48,61]},{"text":"LunaFalo","indices":[71,80]},{"text":"yearofulysses","indices":[117,131]}],"user_mentions":[{"id":16436825,"name":"Marc Mentré","indices":[1,12],"screen_name":"mediatrend","id_str":"16436825"},{"id":234198763,"name":"James Joyce","indices":[105,113],"screen_name":"2lysses","id_str":"234198763"}]}</t>
  </si>
  <si>
    <t>222948603902164992 </t>
  </si>
  <si>
    <t>mediatrend</t>
  </si>
  <si>
    <t>et pour ceux qui s'intéresse à la #twitteratura à suivre #LunaFalo de la Fondation Pavese, @2lysses et #yearofulysses (Ulysses de Joyce)</t>
  </si>
  <si>
    <t>Wed, 11 Jul 2012 07:01:04 +0000</t>
  </si>
  <si>
    <t>&amp;lt;a href=&amp;quot;http://clocktweets.com/&amp;quot; rel=&amp;quot;nofollow&amp;quot;&amp;gt;ClockTweets&amp;lt;/a&amp;gt;</t>
  </si>
  <si>
    <t>http://a0.twimg.com/profile_images/260112964/s756164687_1659265_132_normal.jpg</t>
  </si>
  <si>
    <t>http://twitter.com/mediatrend/statuses/222948603902164992</t>
  </si>
  <si>
    <t>{"urls":[],"hashtags":[{"text":"twitteratura","indices":[34,47]},{"text":"LunaFalo","indices":[57,66]},{"text":"yearofulysses","indices":[103,117]}],"user_mentions":[{"id":234198763,"name":"James Joyce","indices":[91,99],"screen_name":"2lysses","id_str":"234198763"}]}</t>
  </si>
  <si>
    <t>222852476016148481 </t>
  </si>
  <si>
    <t>"Well, I am here now. Morning mouth bad images." #yearofulysses</t>
  </si>
  <si>
    <t>Wed, 11 Jul 2012 00:39:05 +0000</t>
  </si>
  <si>
    <t>http://twitter.com/jenterysayers/statuses/222852476016148481</t>
  </si>
  <si>
    <t>222774504903028736 </t>
  </si>
  <si>
    <t>RT @jenterysayers: @cforster to moderate second #yearofulysses chat (this Friday, 1pm EDT / 10am PDT):  http://t.co/dm85CeKc</t>
  </si>
  <si>
    <t>Tue, 10 Jul 2012 19:29:15 +0000</t>
  </si>
  <si>
    <t>http://twitter.com/2lysses/statuses/222774504903028736</t>
  </si>
  <si>
    <t>{"urls":[{"expanded_url":"http://web.uvic.ca/~mvp1922/forster/","indices":[104,124],"display_url":"web.uvic.ca/~mvp1922/forst\u2026","url":"http://t.co/dm85CeKc"}],"hashtags":[{"text":"yearofulysses","indices":[48,62]}],"user_mentions":[{"id":98890966,"name":"Jentery Sayers","indices":[3,17],"screen_name":"jenterysayers","id_str":"98890966"},{"id":14987006,"name":"Chris Forster","indices":[19,28],"screen_name":"cforster","id_str":"14987006"}]}</t>
  </si>
  <si>
    <t>222774468223844353 </t>
  </si>
  <si>
    <t>Tue, 10 Jul 2012 19:29:06 +0000</t>
  </si>
  <si>
    <t>http://twitter.com/mvp1922/statuses/222774468223844353</t>
  </si>
  <si>
    <t>222774452822351872 </t>
  </si>
  <si>
    <t>Tue, 10 Jul 2012 19:29:03 +0000</t>
  </si>
  <si>
    <t>http://twitter.com/GhostProf/statuses/222774452822351872</t>
  </si>
  <si>
    <t>222773507271032834 </t>
  </si>
  <si>
    <t>@cforster to moderate second #yearofulysses chat (this Friday, 1pm EDT / 10am PDT):  http://t.co/dm85CeKc</t>
  </si>
  <si>
    <t>Tue, 10 Jul 2012 19:25:17 +0000</t>
  </si>
  <si>
    <t>http://twitter.com/jenterysayers/statuses/222773507271032834</t>
  </si>
  <si>
    <t>{"urls":[{"expanded_url":"http://web.uvic.ca/~mvp1922/forster/","indices":[85,105],"display_url":"web.uvic.ca/~mvp1922/forst\u2026","url":"http://t.co/dm85CeKc"}],"hashtags":[{"text":"yearofulysses","indices":[29,43]}],"user_mentions":[{"id":14987006,"name":"Chris Forster","indices":[0,9],"screen_name":"cforster","id_str":"14987006"}]}</t>
  </si>
  <si>
    <t>222772454886608897 </t>
  </si>
  <si>
    <t>RT @mvp1922: Time change! @mvp1922 Twitter chat on "Calypso" at 10 am PDT this Friday. #yearofulysses 
10:00 am PDT Be there or burn your kidneys!</t>
  </si>
  <si>
    <t>Tue, 10 Jul 2012 19:21:06 +0000</t>
  </si>
  <si>
    <t>http://twitter.com/cforster/statuses/222772454886608897</t>
  </si>
  <si>
    <t>{"urls":[],"hashtags":[{"text":"yearofulysses","indices":[87,101]}],"user_mentions":[{"id":591539889,"name":"Modernist Versions","indices":[3,11],"screen_name":"mvp1922","id_str":"591539889"},{"id":591539889,"name":"Modernist Versions","indices":[26,34],"screen_name":"mvp1922","id_str":"591539889"}]}</t>
  </si>
  <si>
    <t>222761725483696128 </t>
  </si>
  <si>
    <t>RT @jenterysayers: From everyone at @mvp1922, thanks to @readywriting for featuring #yearofulysses in Inside Higher Ed: http://t.co/GOEsBCH7</t>
  </si>
  <si>
    <t>Tue, 10 Jul 2012 18:38:28 +0000</t>
  </si>
  <si>
    <t>http://twitter.com/mvp1922/statuses/222761725483696128</t>
  </si>
  <si>
    <t>{"urls":[{"expanded_url":"http://web.uvic.ca/~mvp1922/ihe/","indices":[120,140],"display_url":"web.uvic.ca/~mvp1922/ihe/","url":"http://t.co/GOEsBCH7"}],"hashtags":[{"text":"yearofulysses","indices":[84,98]}],"user_mentions":[{"id":98890966,"name":"Jentery Sayers","indices":[3,17],"screen_name":"jenterysayers","id_str":"98890966"},{"id":591539889,"name":"Modernist Versions","indices":[36,44],"screen_name":"mvp1922","id_str":"591539889"},{"id":124920374,"name":"Lee Skallerup","indices":[56,69],"screen_name":"readywriting","id_str":"124920374"}]}</t>
  </si>
  <si>
    <t>222756059062874113 </t>
  </si>
  <si>
    <t>From everyone at @mvp1922, thanks to @readywriting for featuring #yearofulysses in Inside Higher Ed: http://t.co/GOEsBCH7</t>
  </si>
  <si>
    <t>Tue, 10 Jul 2012 18:15:57 +0000</t>
  </si>
  <si>
    <t>http://twitter.com/jenterysayers/statuses/222756059062874113</t>
  </si>
  <si>
    <t>{"urls":[{"expanded_url":"http://web.uvic.ca/~mvp1922/ihe/","indices":[101,121],"display_url":"web.uvic.ca/~mvp1922/ihe/","url":"http://t.co/GOEsBCH7"}],"hashtags":[{"text":"yearofulysses","indices":[65,79]}],"user_mentions":[{"id":591539889,"name":"Modernist Versions","indices":[17,25],"screen_name":"mvp1922","id_str":"591539889"},{"id":124920374,"name":"Lee Skallerup","indices":[37,50],"screen_name":"readywriting","id_str":"124920374"}]}</t>
  </si>
  <si>
    <t>222749480460615680 </t>
  </si>
  <si>
    <t>RT @mvp1922: Time change! @mvp1922 Twitter chat on "Calypso" 10 am PDT this Fri. #yearofulysses  10:00 am PDT Be there or burn your kidneys!</t>
  </si>
  <si>
    <t>Tue, 10 Jul 2012 17:49:49 +0000</t>
  </si>
  <si>
    <t>http://twitter.com/janineutell/statuses/222749480460615680</t>
  </si>
  <si>
    <t>{"urls":[],"hashtags":[{"text":"yearofulysses","indices":[81,95]}],"user_mentions":[{"id":591539889,"name":"Modernist Versions","indices":[3,11],"screen_name":"mvp1922","id_str":"591539889"},{"id":591539889,"name":"Modernist Versions","indices":[26,34],"screen_name":"mvp1922","id_str":"591539889"}]}</t>
  </si>
  <si>
    <t>222747403801997312 </t>
  </si>
  <si>
    <t>Tue, 10 Jul 2012 17:41:34 +0000</t>
  </si>
  <si>
    <t>http://twitter.com/2lysses/statuses/222747403801997312</t>
  </si>
  <si>
    <t>222747379168849920 </t>
  </si>
  <si>
    <t>Time change! @mvp1922 Twitter chat on "Calypso" at 10 am PDT this Friday. #yearofulysses 
10:00 am PDT Be there or burn your kidneys!</t>
  </si>
  <si>
    <t>Tue, 10 Jul 2012 17:41:28 +0000</t>
  </si>
  <si>
    <t>http://twitter.com/mvp1922/statuses/222747379168849920</t>
  </si>
  <si>
    <t>{"urls":[],"hashtags":[{"text":"yearofulysses","indices":[74,88]}],"user_mentions":[{"id":591539889,"name":"Modernist Versions","indices":[13,21],"screen_name":"mvp1922","id_str":"591539889"}]}</t>
  </si>
  <si>
    <t>222639939907624963 </t>
  </si>
  <si>
    <t>Warm up your fingers: @cforster leads the #Ulysses "Calypso" chat at 2pm PST Friday the 13th. #yearofulysses modernistversions.ca</t>
  </si>
  <si>
    <t>Tue, 10 Jul 2012 10:34:32 +0000</t>
  </si>
  <si>
    <t>&amp;lt;a href=&amp;quot;http://mobile.twitter.com&amp;quot; rel=&amp;quot;nofollow&amp;quot;&amp;gt;Mobile Web&amp;lt;/a&amp;gt;</t>
  </si>
  <si>
    <t>http://twitter.com/earth2steve/statuses/222639939907624963</t>
  </si>
  <si>
    <t>{"urls":[],"hashtags":[{"text":"Ulysses","indices":[42,50]},{"text":"yearofulysses","indices":[94,108]}],"user_mentions":[{"id":14987006,"name":"Chris Forster","indices":[22,31],"screen_name":"cforster","id_str":"14987006"}]}</t>
  </si>
  <si>
    <t>222603396513939456 </t>
  </si>
  <si>
    <t>RT @mvp1922: Warm up your fingers: @cforster leads the "Calypso" chat at 2 pm PST this Friday (the 13th -oooooo!). #yearofulysses  modernistversions.ca</t>
  </si>
  <si>
    <t>Tue, 10 Jul 2012 08:09:20 +0000</t>
  </si>
  <si>
    <t>http://twitter.com/nickmimic/statuses/222603396513939456</t>
  </si>
  <si>
    <t>{"urls":[],"hashtags":[{"text":"yearofulysses","indices":[115,129]}],"user_mentions":[{"id":591539889,"name":"Modernist Versions","indices":[3,11],"screen_name":"mvp1922","id_str":"591539889"},{"id":14987006,"name":"Chris Forster","indices":[35,44],"screen_name":"cforster","id_str":"14987006"}]}</t>
  </si>
  <si>
    <t>222554828876947457 </t>
  </si>
  <si>
    <t>Tue, 10 Jul 2012 04:56:20 +0000</t>
  </si>
  <si>
    <t>http://twitter.com/2lysses/statuses/222554828876947457</t>
  </si>
  <si>
    <t>222543895597293568 </t>
  </si>
  <si>
    <t>Tue, 10 Jul 2012 04:12:54 +0000</t>
  </si>
  <si>
    <t>http://twitter.com/GhostProf/statuses/222543895597293568</t>
  </si>
  <si>
    <t>222543239406821377 </t>
  </si>
  <si>
    <t>Note the time change -- the twitter chat for "Calypso" is at 2 pm PST right HERE! #yearofulysses</t>
  </si>
  <si>
    <t>Tue, 10 Jul 2012 04:10:17 +0000</t>
  </si>
  <si>
    <t>http://twitter.com/mvp1922/statuses/222543239406821377</t>
  </si>
  <si>
    <t>222543083626184704 </t>
  </si>
  <si>
    <t>Warm up your fingers: @cforster leads the "Calypso" chat at 2 pm PST this Friday (the 13th -oooooo!). #yearofulysses  modernistversions.ca</t>
  </si>
  <si>
    <t>Tue, 10 Jul 2012 04:09:40 +0000</t>
  </si>
  <si>
    <t>http://twitter.com/mvp1922/statuses/222543083626184704</t>
  </si>
  <si>
    <t>{"urls":[],"hashtags":[{"text":"yearofulysses","indices":[102,116]}],"user_mentions":[{"id":14987006,"name":"Chris Forster","indices":[22,31],"screen_name":"cforster","id_str":"14987006"}]}</t>
  </si>
  <si>
    <t>222374232569561088 </t>
  </si>
  <si>
    <t>RT @mvp1922: 4 days until live #yearofulysses twitter chat with @cforster. Heigho #Calypso. http://t.co/6TKVoHnI</t>
  </si>
  <si>
    <t>Mon, 09 Jul 2012 16:58:43 +0000</t>
  </si>
  <si>
    <t>http://twitter.com/Severino/statuses/222374232569561088</t>
  </si>
  <si>
    <t>{"urls":[{"expanded_url":"http://web.uvic.ca/~mvp1922/calypso/","indices":[92,112],"display_url":"web.uvic.ca/~mvp1922/calyp\u2026","url":"http://t.co/6TKVoHnI"}],"hashtags":[{"text":"yearofulysses","indices":[31,45]},{"text":"Calypso","indices":[82,90]}],"user_mentions":[{"id":591539889,"name":"Modernist Versions","indices":[3,11],"screen_name":"mvp1922","id_str":"591539889"},{"id":14987006,"name":"Chris Forster","indices":[64,73],"screen_name":"cforster","id_str":"14987006"}]}</t>
  </si>
  <si>
    <t>222357491642671105 </t>
  </si>
  <si>
    <t>Mon, 09 Jul 2012 15:52:11 +0000</t>
  </si>
  <si>
    <t>http://twitter.com/2lysses/statuses/222357491642671105</t>
  </si>
  <si>
    <t>222357342908456960 </t>
  </si>
  <si>
    <t>4 days until live #yearofulysses twitter chat with @cforster. Heigho #Calypso. http://t.co/6TKVoHnI</t>
  </si>
  <si>
    <t>Mon, 09 Jul 2012 15:51:36 +0000</t>
  </si>
  <si>
    <t>http://twitter.com/mvp1922/statuses/222357342908456960</t>
  </si>
  <si>
    <t>{"urls":[{"expanded_url":"http://web.uvic.ca/~mvp1922/calypso/","indices":[79,99],"display_url":"web.uvic.ca/~mvp1922/calyp\u2026","url":"http://t.co/6TKVoHnI"}],"hashtags":[{"text":"yearofulysses","indices":[18,32]},{"text":"Calypso","indices":[69,77]}],"user_mentions":[{"id":14987006,"name":"Chris Forster","indices":[51,60],"screen_name":"cforster","id_str":"14987006"}]}</t>
  </si>
  <si>
    <t>222356668003008516 </t>
  </si>
  <si>
    <t>RT @mvp1922: 4 days until live #yearofulysses twitter chat with @cforster. Heigho #Calyspo. http://t.co/6TKVoHnI</t>
  </si>
  <si>
    <t>Mon, 09 Jul 2012 15:48:55 +0000</t>
  </si>
  <si>
    <t>http://twitter.com/2lysses/statuses/222356668003008516</t>
  </si>
  <si>
    <t>{"urls":[{"expanded_url":"http://web.uvic.ca/~mvp1922/calypso/","indices":[92,112],"display_url":"web.uvic.ca/~mvp1922/calyp\u2026","url":"http://t.co/6TKVoHnI"}],"hashtags":[{"text":"yearofulysses","indices":[31,45]},{"text":"Calyspo","indices":[82,90]}],"user_mentions":[{"id":591539889,"name":"Modernist Versions","indices":[3,11],"screen_name":"mvp1922","id_str":"591539889"},{"id":14987006,"name":"Chris Forster","indices":[64,73],"screen_name":"cforster","id_str":"14987006"}]}</t>
  </si>
  <si>
    <t>222356516454412288 </t>
  </si>
  <si>
    <t>4 days until live #yearofulysses twitter chat with @cforster. Heigho #Calyspo. http://t.co/6TKVoHnI</t>
  </si>
  <si>
    <t>Mon, 09 Jul 2012 15:48:19 +0000</t>
  </si>
  <si>
    <t>http://twitter.com/mvp1922/statuses/222356516454412288</t>
  </si>
  <si>
    <t>{"urls":[{"expanded_url":"http://web.uvic.ca/~mvp1922/calypso/","indices":[79,99],"display_url":"web.uvic.ca/~mvp1922/calyp\u2026","url":"http://t.co/6TKVoHnI"}],"hashtags":[{"text":"yearofulysses","indices":[18,32]},{"text":"Calyspo","indices":[69,77]}],"user_mentions":[{"id":14987006,"name":"Chris Forster","indices":[51,60],"screen_name":"cforster","id_str":"14987006"}]}</t>
  </si>
  <si>
    <t>222197832982085632 </t>
  </si>
  <si>
    <t>RT @Purdom_L: Stumbling, tumbling, twirling towards YoU, Calypso #yearofulysses</t>
  </si>
  <si>
    <t>Mon, 09 Jul 2012 05:17:46 +0000</t>
  </si>
  <si>
    <t>http://twitter.com/2lysses/statuses/222197832982085632</t>
  </si>
  <si>
    <t>{"urls":[],"hashtags":[{"text":"yearofulysses","indices":[65,79]}],"user_mentions":[{"id":88095677,"name":"Purdom Lindblad","indices":[3,12],"screen_name":"Purdom_L","id_str":"88095677"}]}</t>
  </si>
  <si>
    <t>222177676390174720 </t>
  </si>
  <si>
    <t>“@Purdom_L: Stumbling, tumbling, twirling towards YoU, Calypso #yearofulysses” modernistversions.ca</t>
  </si>
  <si>
    <t>Mon, 09 Jul 2012 03:57:40 +0000</t>
  </si>
  <si>
    <t>http://twitter.com/GhostProf/statuses/222177676390174720</t>
  </si>
  <si>
    <t>{"urls":[],"hashtags":[{"text":"yearofulysses","indices":[63,77]}],"user_mentions":[{"id":88095677,"name":"Purdom Lindblad","indices":[1,10],"screen_name":"Purdom_L","id_str":"88095677"}]}</t>
  </si>
  <si>
    <t>222171396380442624 </t>
  </si>
  <si>
    <t>Mon, 09 Jul 2012 03:32:43 +0000</t>
  </si>
  <si>
    <t>http://twitter.com/mvp1922/statuses/222171396380442624</t>
  </si>
  <si>
    <t>221772971176509442 </t>
  </si>
  <si>
    <t>Purdom_L</t>
  </si>
  <si>
    <t>Stumbling, tumbling, twirling towards YoU, Calypso #yearofulysses</t>
  </si>
  <si>
    <t>Sun, 08 Jul 2012 01:09:31 +0000</t>
  </si>
  <si>
    <t>http://a0.twimg.com/profile_images/2043772428/12659_1243716407447_1065458468_763938_737311_n_normal.jpeg</t>
  </si>
  <si>
    <t>http://twitter.com/Purdom_L/statuses/221772971176509442</t>
  </si>
  <si>
    <t>221771639023599616 </t>
  </si>
  <si>
    <t>RT @janineutell: Heylook! "Calypso" is up at Modernist Versions Project. Can't wait to chat Bloom on 7/13 with @cforster. #yearofulysses http://t.co/pQH4Zoeg</t>
  </si>
  <si>
    <t>Sun, 08 Jul 2012 01:04:13 +0000</t>
  </si>
  <si>
    <t>http://twitter.com/Purdom_L/statuses/221771639023599616</t>
  </si>
  <si>
    <t>{"urls":[{"expanded_url":"http://web.uvic.ca/~mvp1922/","indices":[137,157],"display_url":"web.uvic.ca/~mvp1922/","url":"http://t.co/pQH4Zoeg"}],"hashtags":[{"text":"yearofulysses","indices":[122,136]}],"user_mentions":[{"id":20779605,"name":"Janine Utell","indices":[3,15],"screen_name":"janineutell","id_str":"20779605"},{"id":14987006,"name":"Chris Forster","indices":[111,120],"screen_name":"cforster","id_str":"14987006"}]}</t>
  </si>
  <si>
    <t>221732899253256192 </t>
  </si>
  <si>
    <t>Sat, 07 Jul 2012 22:30:17 +0000</t>
  </si>
  <si>
    <t>http://twitter.com/mvp1922/statuses/221732899253256192</t>
  </si>
  <si>
    <t>221727912339054593 </t>
  </si>
  <si>
    <t>Heylook! "Calypso" is up at Modernist Versions Project. Can't wait to chat Bloom on 7/13 with @cforster. #yearofulysses http://t.co/pQH4Zoeg</t>
  </si>
  <si>
    <t>Sat, 07 Jul 2012 22:10:28 +0000</t>
  </si>
  <si>
    <t>http://twitter.com/janineutell/statuses/221727912339054593</t>
  </si>
  <si>
    <t>{"urls":[{"expanded_url":"http://web.uvic.ca/~mvp1922/","indices":[120,140],"display_url":"web.uvic.ca/~mvp1922/","url":"http://t.co/pQH4Zoeg"}],"hashtags":[{"text":"yearofulysses","indices":[105,119]}],"user_mentions":[{"id":14987006,"name":"Chris Forster","indices":[94,103],"screen_name":"cforster","id_str":"14987006"}]}</t>
  </si>
  <si>
    <t>221680780127113217 </t>
  </si>
  <si>
    <t>CaitlynWrigley</t>
  </si>
  <si>
    <t>RT @Fake_Nietzsche: #yearofulysses http://t.co/Eex0N1aO #fb</t>
  </si>
  <si>
    <t>Sat, 07 Jul 2012 19:03:11 +0000</t>
  </si>
  <si>
    <t>http://a0.twimg.com/profile_images/1669184718/Screen_shot_2011-07-18_at_11.30.03_PM_normal.png</t>
  </si>
  <si>
    <t>http://twitter.com/CaitlynWrigley/statuses/221680780127113217</t>
  </si>
  <si>
    <t>{"urls":[{"expanded_url":"http://web.uvic.ca/~mvp1922/you/","indices":[35,55],"display_url":"web.uvic.ca/~mvp1922/you/","url":"http://t.co/Eex0N1aO"}],"hashtags":[{"text":"yearofulysses","indices":[20,34]},{"text":"fb","indices":[56,59]}],"user_mentions":[{"id":436300097,"name":"Fake Nietzsche","indices":[3,18],"screen_name":"Fake_Nietzsche","id_str":"436300097"}]}</t>
  </si>
  <si>
    <t>221673988856877056 </t>
  </si>
  <si>
    <t>RT @mvp1922: Friday! 2pm PST. Live #yearofulysses Twitter chat with @cforster of Syracuse University on #Calyspo. Start reading now: http://t.co/0V7W1mpq</t>
  </si>
  <si>
    <t>Sat, 07 Jul 2012 18:36:12 +0000</t>
  </si>
  <si>
    <t>http://twitter.com/cforster/statuses/221673988856877056</t>
  </si>
  <si>
    <t>{"urls":[{"expanded_url":"http://web.uvic.ca/~mvp1922/portfolio-item/calypso/","indices":[133,153],"display_url":"web.uvic.ca/~mvp1922/portf\u2026","url":"http://t.co/0V7W1mpq"}],"hashtags":[{"text":"yearofulysses","indices":[35,49]},{"text":"Calyspo","indices":[104,112]}],"user_mentions":[{"id":591539889,"name":"Modernist Versions","indices":[3,11],"screen_name":"mvp1922","id_str":"591539889"},{"id":14987006,"name":"Chris Forster","indices":[68,77],"screen_name":"cforster","id_str":"14987006"}]}</t>
  </si>
  <si>
    <t>221670921394585601 </t>
  </si>
  <si>
    <t>Sat, 07 Jul 2012 18:24:00 +0000</t>
  </si>
  <si>
    <t>http://twitter.com/Severino/statuses/221670921394585601</t>
  </si>
  <si>
    <t>221670472536965120 </t>
  </si>
  <si>
    <t>Sat, 07 Jul 2012 18:22:13 +0000</t>
  </si>
  <si>
    <t>http://twitter.com/jrparks321/statuses/221670472536965120</t>
  </si>
  <si>
    <t>221670311488258048 </t>
  </si>
  <si>
    <t>Sat, 07 Jul 2012 18:21:35 +0000</t>
  </si>
  <si>
    <t>http://twitter.com/nickmimic/statuses/221670311488258048</t>
  </si>
  <si>
    <t>221669894947749888 </t>
  </si>
  <si>
    <t>Sat, 07 Jul 2012 18:19:56 +0000</t>
  </si>
  <si>
    <t>http://twitter.com/2lysses/statuses/221669894947749888</t>
  </si>
  <si>
    <t>221669851326976001 </t>
  </si>
  <si>
    <t>Sat, 07 Jul 2012 18:19:45 +0000</t>
  </si>
  <si>
    <t>http://twitter.com/2lysses/statuses/221669851326976001</t>
  </si>
  <si>
    <t>221669733425102848 </t>
  </si>
  <si>
    <t>Friday! 2pm PST. Live #yearofulysses Twitter chat with @cforster of Syracuse University on #Calyspo. Start reading now: http://t.co/0V7W1mpq</t>
  </si>
  <si>
    <t>Sat, 07 Jul 2012 18:19:17 +0000</t>
  </si>
  <si>
    <t>http://twitter.com/mvp1922/statuses/221669733425102848</t>
  </si>
  <si>
    <t>{"urls":[{"expanded_url":"http://web.uvic.ca/~mvp1922/portfolio-item/calypso/","indices":[120,140],"display_url":"web.uvic.ca/~mvp1922/portf\u2026","url":"http://t.co/0V7W1mpq"}],"hashtags":[{"text":"yearofulysses","indices":[22,36]},{"text":"Calyspo","indices":[91,99]}],"user_mentions":[{"id":14987006,"name":"Chris Forster","indices":[55,64],"screen_name":"cforster","id_str":"14987006"}]}</t>
  </si>
  <si>
    <t>221668530142187520 </t>
  </si>
  <si>
    <t>Sat, 07 Jul 2012 18:14:30 +0000</t>
  </si>
  <si>
    <t>http://twitter.com/mvp1922/statuses/221668530142187520</t>
  </si>
  <si>
    <t>221425189408350208 </t>
  </si>
  <si>
    <t>ProfRSP</t>
  </si>
  <si>
    <t>#yearofulysses http://t.co/L3Q0p6wI #fb</t>
  </si>
  <si>
    <t>Sat, 07 Jul 2012 02:07:33 +0000</t>
  </si>
  <si>
    <t>http://a0.twimg.com/profile_images/760727735/avatar_normal.jpg</t>
  </si>
  <si>
    <t>http://twitter.com/ProfRSP/statuses/221425189408350208</t>
  </si>
  <si>
    <t>{"urls":[{"expanded_url":"http://web.uvic.ca/~mvp1922/you/","indices":[15,35],"display_url":"web.uvic.ca/~mvp1922/you/","url":"http://t.co/L3Q0p6wI"}],"hashtags":[{"text":"yearofulysses","indices":[0,14]},{"text":"fb","indices":[36,39]}],"user_mentions":[]}</t>
  </si>
  <si>
    <t>221425188007456768 </t>
  </si>
  <si>
    <t>Fake_Nietzsche</t>
  </si>
  <si>
    <t>#yearofulysses http://t.co/Eex0N1aO #fb</t>
  </si>
  <si>
    <t>http://a0.twimg.com/profile_images/1716771702/fakenietzschePortraitOne_normal.jpg</t>
  </si>
  <si>
    <t>http://twitter.com/Fake_Nietzsche/statuses/221425188007456768</t>
  </si>
  <si>
    <t>{"urls":[{"expanded_url":"http://web.uvic.ca/~mvp1922/you/","indices":[15,35],"display_url":"web.uvic.ca/~mvp1922/you/","url":"http://t.co/Eex0N1aO"}],"hashtags":[{"text":"yearofulysses","indices":[0,14]},{"text":"fb","indices":[36,39]}],"user_mentions":[]}</t>
  </si>
  <si>
    <t>221424780581142528 </t>
  </si>
  <si>
    <t>Year of Ulysses: http://t.co/L3Q0p6wI #yearofulysses</t>
  </si>
  <si>
    <t>Sat, 07 Jul 2012 02:05:56 +0000</t>
  </si>
  <si>
    <t>http://twitter.com/ProfRSP/statuses/221424780581142528</t>
  </si>
  <si>
    <t>{"urls":[{"expanded_url":"http://web.uvic.ca/~mvp1922/you/","indices":[17,37],"display_url":"web.uvic.ca/~mvp1922/you/","url":"http://t.co/L3Q0p6wI"}],"hashtags":[{"text":"yearofulysses","indices":[38,52]}],"user_mentions":[]}</t>
  </si>
  <si>
    <t>221424778995699713 </t>
  </si>
  <si>
    <t>Year of Ulysses: http://t.co/Eex0N1aO #yearofulysses</t>
  </si>
  <si>
    <t>Sat, 07 Jul 2012 02:05:55 +0000</t>
  </si>
  <si>
    <t>http://twitter.com/Fake_Nietzsche/statuses/221424778995699713</t>
  </si>
  <si>
    <t>{"urls":[{"expanded_url":"http://web.uvic.ca/~mvp1922/you/","indices":[17,37],"display_url":"web.uvic.ca/~mvp1922/you/","url":"http://t.co/Eex0N1aO"}],"hashtags":[{"text":"yearofulysses","indices":[38,52]}],"user_mentions":[]}</t>
  </si>
  <si>
    <t>221399492744855552 </t>
  </si>
  <si>
    <t>James_A_Joyce</t>
  </si>
  <si>
    <t>RT @mvp1922: prr. #Calypso. http://t.co/0V7W1mpq #yearofulysses http://t.co/KCnfdhDD</t>
  </si>
  <si>
    <t>Sat, 07 Jul 2012 00:25:27 +0000</t>
  </si>
  <si>
    <t>http://a0.twimg.com/profile_images/1668930540/James-Joyce_normal.jpg</t>
  </si>
  <si>
    <t>http://twitter.com/James_A_Joyce/statuses/221399492744855552</t>
  </si>
  <si>
    <t>{"urls":[{"expanded_url":"http://web.uvic.ca/~mvp1922/portfolio-item/calypso/","indices":[28,48],"display_url":"web.uvic.ca/~mvp1922/portf\u2026","url":"http://t.co/0V7W1mpq"}],"hashtags":[{"text":"Calypso","indices":[18,26]},{"text":"yearofulysses","indices":[49,63]}],"media":[{"sizes":{"orig":{"w":490,"resize":"fit","h":151},"small":{"w":340,"resize":"fit","h":105},"thumb":{"w":150,"resize":"crop","h":150},"medium":{"w":490,"resize":"fit","h":151},"large":{"w":490,"resize":"fit","h":151}},"id":221341047287062528,"media_url_https":"https://p.twimg.com/AxJcgoHCIAA3bk8.png","media_url":"http://p.twimg.com/AxJcgoHCIAA3bk8.png","expanded_url":"http://twitter.com/mvp1922/status/221341047282868224/photo/1","indices":[64,84],"id_str":"221341047287062528","type":"photo","display_url":"pic.twitter.com/KCnfdhDD","url":"http://t.co/KCnfdhDD"}],"user_mentions":[{"id":591539889,"name":"Modernist Versions","indices":[3,11],"screen_name":"mvp1922","id_str":"591539889"}]}</t>
  </si>
  <si>
    <t>221371619648602114 </t>
  </si>
  <si>
    <t>RT @mvp1922: #Bloom walks! Start reading #Calypso today and keep up with the #yearofulysses. http://t.co/6TKVoHnI #ulysses @uvic</t>
  </si>
  <si>
    <t>Fri, 06 Jul 2012 22:34:41 +0000</t>
  </si>
  <si>
    <t>http://twitter.com/BloomsdayDublin/statuses/221371619648602114</t>
  </si>
  <si>
    <t>{"urls":[{"expanded_url":"http://web.uvic.ca/~mvp1922/calypso/","indices":[93,113],"display_url":"web.uvic.ca/~mvp1922/calyp\u2026","url":"http://t.co/6TKVoHnI"}],"hashtags":[{"text":"Bloom","indices":[13,19]},{"text":"Calypso","indices":[41,49]},{"text":"yearofulysses","indices":[77,91]},{"text":"ulysses","indices":[114,122]}],"user_mentions":[{"id":591539889,"name":"Modernist Versions","indices":[3,11],"screen_name":"mvp1922","id_str":"591539889"},{"id":256735205,"name":"UniversityOfVictoria","indices":[123,128],"screen_name":"uvic","id_str":"256735205"}]}</t>
  </si>
  <si>
    <t>221341507293151233 </t>
  </si>
  <si>
    <t>brewsternorth</t>
  </si>
  <si>
    <t>Fri, 06 Jul 2012 20:35:02 +0000</t>
  </si>
  <si>
    <t>http://a0.twimg.com/profile_images/1767399852/image1327018985_normal.png</t>
  </si>
  <si>
    <t>http://twitter.com/brewsternorth/statuses/221341507293151233</t>
  </si>
  <si>
    <t>221341317735792640 </t>
  </si>
  <si>
    <t>Fri, 06 Jul 2012 20:34:17 +0000</t>
  </si>
  <si>
    <t>http://twitter.com/2lysses/statuses/221341317735792640</t>
  </si>
  <si>
    <t>221341047282868224 </t>
  </si>
  <si>
    <t>prr. #Calypso. http://t.co/0V7W1mpq #yearofulysses http://t.co/KCnfdhDD</t>
  </si>
  <si>
    <t>Fri, 06 Jul 2012 20:33:12 +0000</t>
  </si>
  <si>
    <t>http://twitter.com/mvp1922/statuses/221341047282868224</t>
  </si>
  <si>
    <t>{"urls":[{"expanded_url":"http://web.uvic.ca/~mvp1922/portfolio-item/calypso/","indices":[15,35],"display_url":"web.uvic.ca/~mvp1922/portf\u2026","url":"http://t.co/0V7W1mpq"}],"hashtags":[{"text":"Calypso","indices":[5,13]},{"text":"yearofulysses","indices":[36,50]}],"media":[{"sizes":{"orig":{"w":490,"resize":"fit","h":151},"small":{"w":340,"resize":"fit","h":105},"thumb":{"w":150,"resize":"crop","h":150},"medium":{"w":490,"resize":"fit","h":151},"large":{"w":490,"resize":"fit","h":151}},"id":221341047287062528,"media_url_https":"https://p.twimg.com/AxJcgoHCIAA3bk8.png","media_url":"http://p.twimg.com/AxJcgoHCIAA3bk8.png","expanded_url":"http://twitter.com/mvp1922/status/221341047282868224/photo/1","indices":[51,71],"id_str":"221341047287062528","type":"photo","display_url":"pic.twitter.com/KCnfdhDD","url":"http://t.co/KCnfdhDD"}],"user_mentions":[]}</t>
  </si>
  <si>
    <t>221286081209974784 </t>
  </si>
  <si>
    <t>Fri, 06 Jul 2012 16:54:47 +0000</t>
  </si>
  <si>
    <t>http://twitter.com/GhostProf/statuses/221286081209974784</t>
  </si>
  <si>
    <t>221284890572894208 </t>
  </si>
  <si>
    <t>Fri, 06 Jul 2012 16:50:03 +0000</t>
  </si>
  <si>
    <t>http://twitter.com/mchlstvns/statuses/221284890572894208</t>
  </si>
  <si>
    <t>221276474836131841 </t>
  </si>
  <si>
    <t>RT @jenterysayers: For the morning crowd: today the @mvp1922 released Episode 4 ("Calypso")  of Ulysses: http://t.co/F7BsFjh4 #yearofulysses</t>
  </si>
  <si>
    <t>Fri, 06 Jul 2012 16:16:37 +0000</t>
  </si>
  <si>
    <t>http://twitter.com/2lysses/statuses/221276474836131841</t>
  </si>
  <si>
    <t>{"urls":[{"expanded_url":"http://web.uvic.ca/~mvp1922/calypso/","indices":[105,125],"display_url":"web.uvic.ca/~mvp1922/calyp\u2026","url":"http://t.co/F7BsFjh4"}],"hashtags":[{"text":"yearofulysses","indices":[126,140]}],"user_mentions":[{"id":98890966,"name":"Jentery Sayers","indices":[3,17],"screen_name":"jenterysayers","id_str":"98890966"},{"id":591539889,"name":"Modernist Versions","indices":[52,60],"screen_name":"mvp1922","id_str":"591539889"}]}</t>
  </si>
  <si>
    <t>221276415448985600 </t>
  </si>
  <si>
    <t>Fri, 06 Jul 2012 16:16:23 +0000</t>
  </si>
  <si>
    <t>http://twitter.com/2lysses/statuses/221276415448985600</t>
  </si>
  <si>
    <t>221276237899902977 </t>
  </si>
  <si>
    <t>#Bloom walks! Start reading #Calypso today and keep up with the #yearofulysses. http://t.co/6TKVoHnI #ulysses @uvic</t>
  </si>
  <si>
    <t>Fri, 06 Jul 2012 16:15:40 +0000</t>
  </si>
  <si>
    <t>http://twitter.com/mvp1922/statuses/221276237899902977</t>
  </si>
  <si>
    <t>{"urls":[{"expanded_url":"http://web.uvic.ca/~mvp1922/calypso/","indices":[80,100],"display_url":"web.uvic.ca/~mvp1922/calyp\u2026","url":"http://t.co/6TKVoHnI"}],"hashtags":[{"text":"Bloom","indices":[0,6]},{"text":"Calypso","indices":[28,36]},{"text":"yearofulysses","indices":[64,78]},{"text":"ulysses","indices":[101,109]}],"user_mentions":[{"id":256735205,"name":"UniversityOfVictoria","indices":[110,115],"screen_name":"uvic","id_str":"256735205"}]}</t>
  </si>
  <si>
    <t>221275930927181826 </t>
  </si>
  <si>
    <t>RT @jenterysayers: Farmhouse, wall round it, blurred cattle cropping. #yearofulysses (or Calypso in knots: http://t.co/BNSY7O70) http://t.co/JeURYUP7</t>
  </si>
  <si>
    <t>Fri, 06 Jul 2012 16:14:27 +0000</t>
  </si>
  <si>
    <t>http://twitter.com/mvp1922/statuses/221275930927181826</t>
  </si>
  <si>
    <t>{"urls":[{"expanded_url":"http://www.tapor.ca/?id=17","indices":[107,127],"display_url":"tapor.ca/?id=17","url":"http://t.co/BNSY7O70"}],"hashtags":[{"text":"yearofulysses","indices":[70,84]}],"media":[{"sizes":{"orig":{"w":860,"resize":"fit","h":454},"small":{"w":340,"resize":"fit","h":179},"thumb":{"w":150,"resize":"crop","h":150},"large":{"w":860,"resize":"fit","h":454},"medium":{"w":600,"resize":"fit","h":317}},"id":221124873362210816,"media_url_https":"https://p.twimg.com/AxGX5pfCAAAdAhv.png","media_url":"http://p.twimg.com/AxGX5pfCAAAdAhv.png","expanded_url":"http://twitter.com/jenterysayers/status/221124873353822209/photo/1","indices":[129,149],"id_str":"221124873362210816","type":"photo","display_url":"pic.twitter.com/JeURYUP7","url":"http://t.co/JeURYUP7"}],"user_mentions":[{"id":98890966,"name":"Jentery Sayers","indices":[3,17],"screen_name":"jenterysayers","id_str":"98890966"}]}</t>
  </si>
  <si>
    <t>221272117025574912 </t>
  </si>
  <si>
    <t>Fri, 06 Jul 2012 15:59:18 +0000</t>
  </si>
  <si>
    <t>http://twitter.com/mvp1922/statuses/221272117025574912</t>
  </si>
  <si>
    <t>221258752018497536 </t>
  </si>
  <si>
    <t>For the morning crowd: today the @mvp1922 released Episode 4 ("Calypso")  of Ulysses: http://t.co/F7BsFjh4 #yearofulysses</t>
  </si>
  <si>
    <t>Fri, 06 Jul 2012 15:06:11 +0000</t>
  </si>
  <si>
    <t>http://twitter.com/jenterysayers/statuses/221258752018497536</t>
  </si>
  <si>
    <t>{"urls":[{"expanded_url":"http://web.uvic.ca/~mvp1922/calypso/","indices":[86,106],"display_url":"web.uvic.ca/~mvp1922/calyp\u2026","url":"http://t.co/F7BsFjh4"}],"hashtags":[{"text":"yearofulysses","indices":[107,121]}],"user_mentions":[{"id":591539889,"name":"Modernist Versions","indices":[33,41],"screen_name":"mvp1922","id_str":"591539889"}]}</t>
  </si>
  <si>
    <t>221150480343121920 </t>
  </si>
  <si>
    <t>RT @jenterysayers: Spotted: Calypso in the wild - http://t.co/F7BsFjh4 #yearofulysses</t>
  </si>
  <si>
    <t>Fri, 06 Jul 2012 07:55:57 +0000</t>
  </si>
  <si>
    <t>http://twitter.com/Severino/statuses/221150480343121920</t>
  </si>
  <si>
    <t>{"urls":[{"expanded_url":"http://web.uvic.ca/~mvp1922/calypso/","indices":[50,70],"display_url":"web.uvic.ca/~mvp1922/calyp\u2026","url":"http://t.co/F7BsFjh4"}],"hashtags":[{"text":"yearofulysses","indices":[71,85]}],"user_mentions":[{"id":98890966,"name":"Jentery Sayers","indices":[3,17],"screen_name":"jenterysayers","id_str":"98890966"}]}</t>
  </si>
  <si>
    <t>221147084005449728 </t>
  </si>
  <si>
    <t>RT @mvp1922: Don't miss it: "Calypso" in the 1922 first edition scans goes online at midnight PST: modernistversions.ca #yearofulysses</t>
  </si>
  <si>
    <t>Fri, 06 Jul 2012 07:42:28 +0000</t>
  </si>
  <si>
    <t>http://twitter.com/Severino/statuses/221147084005449728</t>
  </si>
  <si>
    <t>{"urls":[],"hashtags":[{"text":"yearofulysses","indices":[120,134]}],"user_mentions":[{"id":591539889,"name":"Modernist Versions","indices":[3,11],"screen_name":"mvp1922","id_str":"591539889"}]}</t>
  </si>
  <si>
    <t>221142018049581056 </t>
  </si>
  <si>
    <t>Fri, 06 Jul 2012 07:22:20 +0000</t>
  </si>
  <si>
    <t>http://a0.twimg.com/profile_images/1840332263/Ichiryusai-Hiroshige_normal.jpg</t>
  </si>
  <si>
    <t>http://twitter.com/ilkhom/statuses/221142018049581056</t>
  </si>
  <si>
    <t>221141179478188032 </t>
  </si>
  <si>
    <t>cinemaquote</t>
  </si>
  <si>
    <t>"Calypso" in the 1922 first edition scans goes online at midnight PST: modernistversions.ca #yearofulysses @mvp1922 vía Modernist Versions</t>
  </si>
  <si>
    <t>Fri, 06 Jul 2012 07:19:00 +0000</t>
  </si>
  <si>
    <t>http://a0.twimg.com/profile_images/1150271626/ms_cinemaquote_normal.jpg</t>
  </si>
  <si>
    <t>http://twitter.com/cinemaquote/statuses/221141179478188032</t>
  </si>
  <si>
    <t>{"urls":[],"hashtags":[{"text":"yearofulysses","indices":[92,106]}],"user_mentions":[{"id":591539889,"name":"Modernist Versions","indices":[107,115],"screen_name":"mvp1922","id_str":"591539889"}]}</t>
  </si>
  <si>
    <t>221138556779905024 </t>
  </si>
  <si>
    <t>Fri, 06 Jul 2012 07:08:35 +0000</t>
  </si>
  <si>
    <t>http://twitter.com/mvp1922/statuses/221138556779905024</t>
  </si>
  <si>
    <t>221138526962597888 </t>
  </si>
  <si>
    <t>Fri, 06 Jul 2012 07:08:28 +0000</t>
  </si>
  <si>
    <t>http://twitter.com/2lysses/statuses/221138526962597888</t>
  </si>
  <si>
    <t>221138478522572800 </t>
  </si>
  <si>
    <t>Fri, 06 Jul 2012 07:08:16 +0000</t>
  </si>
  <si>
    <t>http://twitter.com/GhostProf/statuses/221138478522572800</t>
  </si>
  <si>
    <t>221137408735969281 </t>
  </si>
  <si>
    <t>Spotted: Calypso in the wild - http://t.co/F7BsFjh4 #yearofulysses</t>
  </si>
  <si>
    <t>Fri, 06 Jul 2012 07:04:01 +0000</t>
  </si>
  <si>
    <t>http://twitter.com/jenterysayers/statuses/221137408735969281</t>
  </si>
  <si>
    <t>{"urls":[{"expanded_url":"http://web.uvic.ca/~mvp1922/calypso/","indices":[31,51],"display_url":"web.uvic.ca/~mvp1922/calyp\u2026","url":"http://t.co/F7BsFjh4"}],"hashtags":[{"text":"yearofulysses","indices":[52,66]}],"user_mentions":[]}</t>
  </si>
  <si>
    <t>221127316745617408 </t>
  </si>
  <si>
    <t>Fri, 06 Jul 2012 06:23:55 +0000</t>
  </si>
  <si>
    <t>http://twitter.com/2lysses/statuses/221127316745617408</t>
  </si>
  <si>
    <t>221127268083302401 </t>
  </si>
  <si>
    <t>Don't miss it: "Calypso" in the 1922 first edition scans goes online at midnight PST: modernistversions.ca #yearofulysses</t>
  </si>
  <si>
    <t>Fri, 06 Jul 2012 06:23:43 +0000</t>
  </si>
  <si>
    <t>http://twitter.com/mvp1922/statuses/221127268083302401</t>
  </si>
  <si>
    <t>221127016743829504 </t>
  </si>
  <si>
    <t>Fri, 06 Jul 2012 06:22:43 +0000</t>
  </si>
  <si>
    <t>http://twitter.com/GhostProf/statuses/221127016743829504</t>
  </si>
  <si>
    <t>221124873353822209 </t>
  </si>
  <si>
    <t>Farmhouse, wall round it, blurred cattle cropping. #yearofulysses (or Calypso in knots: http://t.co/BNSY7O70) http://t.co/JeURYUP7</t>
  </si>
  <si>
    <t>Fri, 06 Jul 2012 06:14:13 +0000</t>
  </si>
  <si>
    <t>http://twitter.com/jenterysayers/statuses/221124873353822209</t>
  </si>
  <si>
    <t>{"urls":[{"expanded_url":"http://www.tapor.ca/?id=17","indices":[88,108],"display_url":"tapor.ca/?id=17","url":"http://t.co/BNSY7O70"}],"hashtags":[{"text":"yearofulysses","indices":[51,65]}],"media":[{"sizes":{"orig":{"w":860,"resize":"fit","h":454},"small":{"w":340,"resize":"fit","h":179},"thumb":{"w":150,"resize":"crop","h":150},"large":{"w":860,"resize":"fit","h":454},"medium":{"w":600,"resize":"fit","h":317}},"id":221124873362210816,"media_url_https":"https://p.twimg.com/AxGX5pfCAAAdAhv.png","media_url":"http://p.twimg.com/AxGX5pfCAAAdAhv.png","expanded_url":"http://twitter.com/jenterysayers/status/221124873353822209/photo/1","indices":[110,130],"id_str":"221124873362210816","type":"photo","display_url":"pic.twitter.com/JeURYUP7","url":"http://t.co/JeURYUP7"}],"user_mentions":[]}</t>
  </si>
  <si>
    <t>221117540330504193 </t>
  </si>
  <si>
    <t>Year of Ulysses (YoU) : “Calypso” http://t.co/9vcFKSKs #yearofulysses</t>
  </si>
  <si>
    <t>Fri, 06 Jul 2012 05:45:04 +0000</t>
  </si>
  <si>
    <t>http://twitter.com/ilkhom/statuses/221117540330504193</t>
  </si>
  <si>
    <t>{"urls":[{"expanded_url":"http://htl.li/bFJOS","indices":[34,54],"display_url":"htl.li/bFJOS","url":"http://t.co/9vcFKSKs"}],"hashtags":[{"text":"yearofulysses","indices":[55,69]}],"user_mentions":[]}</t>
  </si>
  <si>
    <t>219911937364983809 </t>
  </si>
  <si>
    <t>Don't forget to check out Robert Spoo on "The Public Domains: Copyright after Copyright" -- on Joyce at modernistversions.ca #yearofulysses</t>
  </si>
  <si>
    <t>Mon, 02 Jul 2012 21:54:26 +0000</t>
  </si>
  <si>
    <t>http://twitter.com/mvp1922/statuses/219911937364983809</t>
  </si>
  <si>
    <t>219895184945721344 </t>
  </si>
  <si>
    <t>RT @mvp1922: Tune in NOW to hear @GhostProf and @jenterysayers on #YearOfUlysses: http://t.co/D3WAK7yW @uvic</t>
  </si>
  <si>
    <t>Mon, 02 Jul 2012 20:47:52 +0000</t>
  </si>
  <si>
    <t>http://a0.twimg.com/profile_images/2300313577/lkzmgrdu6he1uft6j7y6_normal.jpeg</t>
  </si>
  <si>
    <t>http://twitter.com/JamesJoyce_OTT/statuses/219895184945721344</t>
  </si>
  <si>
    <t>{"urls":[{"expanded_url":"http://web.uvic.ca/~mvp1922/cfuv/","indices":[82,102],"display_url":"web.uvic.ca/~mvp1922/cfuv/","url":"http://t.co/D3WAK7yW"}],"hashtags":[{"text":"YearOfUlysses","indices":[66,80]}],"user_mentions":[{"id":591539889,"name":"Modernist Versions","indices":[3,11],"screen_name":"mvp1922","id_str":"591539889"},{"id":213863609,"name":"Stephen Ross","indices":[33,43],"screen_name":"GhostProf","id_str":"213863609"},{"id":98890966,"name":"Jentery Sayers","indices":[48,62],"screen_name":"jenterysayers","id_str":"98890966"},{"id":256735205,"name":"UniversityOfVictoria","indices":[103,108],"screen_name":"uvic","id_str":"256735205"}]}</t>
  </si>
  <si>
    <t>219890985151369217 </t>
  </si>
  <si>
    <t>Mon, 02 Jul 2012 20:31:10 +0000</t>
  </si>
  <si>
    <t>http://twitter.com/GhostProf/statuses/219890985151369217</t>
  </si>
  <si>
    <t>219890925483196416 </t>
  </si>
  <si>
    <t>soundingoutblog</t>
  </si>
  <si>
    <t>Mon, 02 Jul 2012 20:30:56 +0000</t>
  </si>
  <si>
    <t>http://a0.twimg.com/profile_images/1659772592/microphone-close-up_bigger_normal.jpg</t>
  </si>
  <si>
    <t>http://twitter.com/soundingoutblog/statuses/219890925483196416</t>
  </si>
  <si>
    <t>219890880683839488 </t>
  </si>
  <si>
    <t>Mon, 02 Jul 2012 20:30:45 +0000</t>
  </si>
  <si>
    <t>http://twitter.com/jenterysayers/statuses/219890880683839488</t>
  </si>
  <si>
    <t>219890163143294976 </t>
  </si>
  <si>
    <t>Mon, 02 Jul 2012 20:27:54 +0000</t>
  </si>
  <si>
    <t>http://twitter.com/2lysses/statuses/219890163143294976</t>
  </si>
  <si>
    <t>219890067949359104 </t>
  </si>
  <si>
    <t>Tune in NOW to hear @GhostProf and @jenterysayers on #YearOfUlysses: http://t.co/D3WAK7yW @uvic</t>
  </si>
  <si>
    <t>Mon, 02 Jul 2012 20:27:32 +0000</t>
  </si>
  <si>
    <t>http://twitter.com/mvp1922/statuses/219890067949359104</t>
  </si>
  <si>
    <t>{"urls":[{"expanded_url":"http://web.uvic.ca/~mvp1922/cfuv/","indices":[69,89],"display_url":"web.uvic.ca/~mvp1922/cfuv/","url":"http://t.co/D3WAK7yW"}],"hashtags":[{"text":"YearOfUlysses","indices":[53,67]}],"user_mentions":[{"id":213863609,"name":"Stephen Ross","indices":[20,30],"screen_name":"GhostProf","id_str":"213863609"},{"id":98890966,"name":"Jentery Sayers","indices":[35,49],"screen_name":"jenterysayers","id_str":"98890966"},{"id":256735205,"name":"UniversityOfVictoria","indices":[90,95],"screen_name":"uvic","id_str":"256735205"}]}</t>
  </si>
  <si>
    <t>219845454119190531 </t>
  </si>
  <si>
    <t>RT @earth2steve: The @bigreads #Ulysses podcasts are still unfolding. Give a listen! http://t.co/MPXtLgPK #YearOfUlysses</t>
  </si>
  <si>
    <t>Mon, 02 Jul 2012 17:30:15 +0000</t>
  </si>
  <si>
    <t>http://twitter.com/2lysses/statuses/219845454119190531</t>
  </si>
  <si>
    <t>{"urls":[{"expanded_url":"http://www.blog.nquentinwoolf.com/?page_id=7203","indices":[85,105],"display_url":"blog.nquentinwoolf.com/?page_id=7203","url":"http://t.co/MPXtLgPK"}],"hashtags":[{"text":"Ulysses","indices":[31,39]},{"text":"YearOfUlysses","indices":[106,120]}],"user_mentions":[{"id":81183736,"name":"Steve Cole","indices":[3,15],"screen_name":"earth2steve","id_str":"81183736"},{"id":388504458,"name":"bigreads","indices":[21,30],"screen_name":"bigreads","id_str":"388504458"}]}</t>
  </si>
  <si>
    <t>219845424876498946 </t>
  </si>
  <si>
    <t>RT @mvp1922: We're not quite there yet, but this visualization is pretty cool for #WanderingRocks: http://t.co/0zZzVo2b #yearofulysses @uvic</t>
  </si>
  <si>
    <t>Mon, 02 Jul 2012 17:30:08 +0000</t>
  </si>
  <si>
    <t>http://twitter.com/2lysses/statuses/219845424876498946</t>
  </si>
  <si>
    <t>{"urls":[{"expanded_url":"http://www.literaturegeek.com/2012/06/26/bloomsdayvis/","indices":[99,119],"display_url":"literaturegeek.com/2012/06/26/blo\u2026","url":"http://t.co/0zZzVo2b"}],"hashtags":[{"text":"WanderingRocks","indices":[82,97]},{"text":"yearofulysses","indices":[120,134]}],"user_mentions":[{"id":591539889,"name":"Modernist Versions","indices":[3,11],"screen_name":"mvp1922","id_str":"591539889"},{"id":256735205,"name":"UniversityOfVictoria","indices":[135,140],"screen_name":"uvic","id_str":"256735205"}]}</t>
  </si>
  <si>
    <t>219845205346623488 </t>
  </si>
  <si>
    <t>Happy Canada Day! What is one advantage of living in Canada in 2012? #Ulysses is out of copyright: http://t.co/aMXlJWZv #yearofulysses @uvic</t>
  </si>
  <si>
    <t>Mon, 02 Jul 2012 17:29:16 +0000</t>
  </si>
  <si>
    <t>http://twitter.com/mvp1922/statuses/219845205346623488</t>
  </si>
  <si>
    <t>{"urls":[{"expanded_url":"http://web.uvic.ca/~mvp1922/spoo/","indices":[99,119],"display_url":"web.uvic.ca/~mvp1922/spoo/","url":"http://t.co/aMXlJWZv"}],"hashtags":[{"text":"Ulysses","indices":[69,77]},{"text":"yearofulysses","indices":[120,134]}],"user_mentions":[{"id":256735205,"name":"UniversityOfVictoria","indices":[135,140],"screen_name":"uvic","id_str":"256735205"}]}</t>
  </si>
  <si>
    <t>219844098755014656 </t>
  </si>
  <si>
    <t>We're not quite there yet, but this visualization is pretty cool for #WanderingRocks: http://t.co/0zZzVo2b #yearofulysses @uvic</t>
  </si>
  <si>
    <t>Mon, 02 Jul 2012 17:24:52 +0000</t>
  </si>
  <si>
    <t>http://twitter.com/mvp1922/statuses/219844098755014656</t>
  </si>
  <si>
    <t>{"urls":[{"expanded_url":"http://www.literaturegeek.com/2012/06/26/bloomsdayvis/","indices":[86,106],"display_url":"literaturegeek.com/2012/06/26/blo\u2026","url":"http://t.co/0zZzVo2b"}],"hashtags":[{"text":"WanderingRocks","indices":[69,84]},{"text":"yearofulysses","indices":[107,121]}],"user_mentions":[{"id":256735205,"name":"UniversityOfVictoria","indices":[122,127],"screen_name":"uvic","id_str":"256735205"}]}</t>
  </si>
  <si>
    <t>219843789592862721 </t>
  </si>
  <si>
    <t>Mon, 02 Jul 2012 17:23:38 +0000</t>
  </si>
  <si>
    <t>http://twitter.com/mvp1922/statuses/219843789592862721</t>
  </si>
  <si>
    <t>219654630915833857 </t>
  </si>
  <si>
    <t>RT @GhostProf: @jenterysayers interviewed about  #yearofulysses and Modernist Versions Project on CFUV Radio, tomorrow 1:30-2:00 PST. http://t.co/Srq4chef</t>
  </si>
  <si>
    <t>Mon, 02 Jul 2012 04:51:59 +0000</t>
  </si>
  <si>
    <t>http://twitter.com/janniaragon/statuses/219654630915833857</t>
  </si>
  <si>
    <t>{"urls":[{"expanded_url":"http://bit.ly/MLLZxh","indices":[134,154],"display_url":"bit.ly/MLLZxh","url":"http://t.co/Srq4chef"}],"hashtags":[{"text":"yearofulysses","indices":[49,63]}],"user_mentions":[{"id":213863609,"name":"Stephen Ross","indices":[3,13],"screen_name":"GhostProf","id_str":"213863609"},{"id":98890966,"name":"Jentery Sayers","indices":[15,29],"screen_name":"jenterysayers","id_str":"98890966"}]}</t>
  </si>
  <si>
    <t>219582721570258944 </t>
  </si>
  <si>
    <t>The @bigreads #Ulysses podcasts are still unfolding. Give a listen! http://t.co/MPXtLgPK #YearOfUlysses</t>
  </si>
  <si>
    <t>Mon, 02 Jul 2012 00:06:15 +0000</t>
  </si>
  <si>
    <t>http://twitter.com/earth2steve/statuses/219582721570258944</t>
  </si>
  <si>
    <t>{"urls":[{"expanded_url":"http://www.blog.nquentinwoolf.com/?page_id=7203","indices":[68,88],"display_url":"blog.nquentinwoolf.com/?page_id=7203","url":"http://t.co/MPXtLgPK"}],"hashtags":[{"text":"Ulysses","indices":[14,22]},{"text":"YearOfUlysses","indices":[89,103]}],"user_mentions":[{"id":388504458,"name":"bigreads","indices":[4,13],"screen_name":"bigreads","id_str":"388504458"}]}</t>
  </si>
  <si>
    <t>219568766445555712 </t>
  </si>
  <si>
    <t>Sun, 01 Jul 2012 23:10:47 +0000</t>
  </si>
  <si>
    <t>http://twitter.com/jrparks321/statuses/219568766445555712</t>
  </si>
  <si>
    <t>219568522362224640 </t>
  </si>
  <si>
    <t>Sun, 01 Jul 2012 23:09:49 +0000</t>
  </si>
  <si>
    <t>http://twitter.com/2lysses/statuses/219568522362224640</t>
  </si>
  <si>
    <t>219568490909151232 </t>
  </si>
  <si>
    <t>Sun, 01 Jul 2012 23:09:42 +0000</t>
  </si>
  <si>
    <t>http://twitter.com/mvp1922/statuses/219568490909151232</t>
  </si>
  <si>
    <t>219568453902811137 </t>
  </si>
  <si>
    <t>@jenterysayers interviewed about  #yearofulysses and Modernist Versions Project on CFUV Radio, tomorrow 1:30-2:00 PST. http://t.co/Srq4chef</t>
  </si>
  <si>
    <t>Sun, 01 Jul 2012 23:09:33 +0000</t>
  </si>
  <si>
    <t>http://twitter.com/GhostProf/statuses/219568453902811137</t>
  </si>
  <si>
    <t>{"urls":[{"expanded_url":"http://bit.ly/MLLZxh","indices":[119,139],"display_url":"bit.ly/MLLZxh","url":"http://t.co/Srq4chef"}],"hashtags":[{"text":"yearofulysses","indices":[34,48]}],"user_mentions":[{"id":98890966,"name":"Jentery Sayers","indices":[0,14],"screen_name":"jenterysayers","id_str":"98890966"}]}</t>
  </si>
  <si>
    <t>219216190147534848 </t>
  </si>
  <si>
    <t>NMScuri</t>
  </si>
  <si>
    <t>RT @mvp1922: Ineluctable modality of the #facebook. Like us for updates on #Ulysses and #Joyce! http://t.co/ANBNd5qk #yearofulysses @uvic</t>
  </si>
  <si>
    <t>Sat, 30 Jun 2012 23:49:47 +0000</t>
  </si>
  <si>
    <t>http://a0.twimg.com/profile_images/1624597351/0b0cfd83-61f6-40e6-8e28-b4f8b7043fa1_normal.jpg</t>
  </si>
  <si>
    <t>http://twitter.com/NMScuri/statuses/219216190147534848</t>
  </si>
  <si>
    <t>{"urls":[{"expanded_url":"http://www.facebook.com/ModernistVersionsProject","indices":[96,116],"display_url":"facebook.com/ModernistVersi\u2026","url":"http://t.co/ANBNd5qk"}],"hashtags":[{"text":"facebook","indices":[41,50]},{"text":"Ulysses","indices":[75,83]},{"text":"Joyce","indices":[88,94]},{"text":"yearofulysses","indices":[117,131]}],"user_mentions":[{"id":591539889,"name":"Modernist Versions","indices":[3,11],"screen_name":"mvp1922","id_str":"591539889"},{"id":256735205,"name":"UniversityOfVictoria","indices":[132,137],"screen_name":"uvic","id_str":"256735205"}]}</t>
  </si>
  <si>
    <t>219152198989393921 </t>
  </si>
  <si>
    <t>RT @mvp1922: The Inaugural MVP Summit: http://t.co/JZ79qZW8 #yearofulysses @uvic</t>
  </si>
  <si>
    <t>Sat, 30 Jun 2012 19:35:30 +0000</t>
  </si>
  <si>
    <t>http://twitter.com/2lysses/statuses/219152198989393921</t>
  </si>
  <si>
    <t>{"urls":[{"expanded_url":"http://web.uvic.ca/~mvp1922/summit/","indices":[39,59],"display_url":"web.uvic.ca/~mvp1922/summi\u2026","url":"http://t.co/JZ79qZW8"}],"hashtags":[{"text":"yearofulysses","indices":[60,74]}],"user_mentions":[{"id":591539889,"name":"Modernist Versions","indices":[3,11],"screen_name":"mvp1922","id_str":"591539889"},{"id":256735205,"name":"UniversityOfVictoria","indices":[75,80],"screen_name":"uvic","id_str":"256735205"}]}</t>
  </si>
  <si>
    <t>219152068198404097 </t>
  </si>
  <si>
    <t>The Inaugural MVP Summit: http://t.co/JZ79qZW8 #yearofulysses @uvic</t>
  </si>
  <si>
    <t>Sat, 30 Jun 2012 19:34:59 +0000</t>
  </si>
  <si>
    <t>http://twitter.com/mvp1922/statuses/219152068198404097</t>
  </si>
  <si>
    <t>{"urls":[{"expanded_url":"http://web.uvic.ca/~mvp1922/summit/","indices":[26,46],"display_url":"web.uvic.ca/~mvp1922/summi\u2026","url":"http://t.co/JZ79qZW8"}],"hashtags":[{"text":"yearofulysses","indices":[47,61]}],"user_mentions":[{"id":256735205,"name":"UniversityOfVictoria","indices":[62,67],"screen_name":"uvic","id_str":"256735205"}]}</t>
  </si>
  <si>
    <t>219149859905748994 </t>
  </si>
  <si>
    <t>RT @mvp1922: Ulysseses. Thanks @Severino for the amazing image! #yearofulysses! http://t.co/QxurUh2r</t>
  </si>
  <si>
    <t>Sat, 30 Jun 2012 19:26:12 +0000</t>
  </si>
  <si>
    <t>http://twitter.com/Severino/statuses/219149859905748994</t>
  </si>
  <si>
    <t>{"urls":[{"expanded_url":"http://www.facebook.com/photo.php?fbid=2242682164220&amp;set=p.2242682164220&amp;type=1&amp;theater","indices":[80,100],"display_url":"facebook.com/photo.php?fbid\u2026","url":"http://t.co/QxurUh2r"}],"hashtags":[{"text":"yearofulysses","indices":[64,78]}],"user_mentions":[{"id":591539889,"name":"Modernist Versions","indices":[3,11],"screen_name":"mvp1922","id_str":"591539889"},{"id":22368552,"name":"Aguinaldo","indices":[31,40],"screen_name":"Severino","id_str":"22368552"}]}</t>
  </si>
  <si>
    <t>219149780906016768 </t>
  </si>
  <si>
    <t>@mvp1922 you are welcome! The #yearofulysses is just in the beginning.</t>
  </si>
  <si>
    <t>Sat, 30 Jun 2012 19:25:54 +0000</t>
  </si>
  <si>
    <t>219146076572237826</t>
  </si>
  <si>
    <t>http://twitter.com/Severino/statuses/219149780906016768</t>
  </si>
  <si>
    <t>{"urls":[],"hashtags":[{"text":"yearofulysses","indices":[30,44]}],"user_mentions":[{"id":591539889,"name":"Modernist Versions","indices":[0,8],"screen_name":"mvp1922","id_str":"591539889"}]}</t>
  </si>
  <si>
    <t>219147556612087808 </t>
  </si>
  <si>
    <t>RickBarry44</t>
  </si>
  <si>
    <t>Sat, 30 Jun 2012 19:17:03 +0000</t>
  </si>
  <si>
    <t>http://a0.twimg.com/profile_images/2254794750/image_normal.jpg</t>
  </si>
  <si>
    <t>http://twitter.com/RickBarry44/statuses/219147556612087808</t>
  </si>
  <si>
    <t>219146176178569216 </t>
  </si>
  <si>
    <t>Sat, 30 Jun 2012 19:11:34 +0000</t>
  </si>
  <si>
    <t>http://twitter.com/2lysses/statuses/219146176178569216</t>
  </si>
  <si>
    <t>219146076572237826 </t>
  </si>
  <si>
    <t>Ulysseses. Thanks @Severino for the amazing image! #yearofulysses! http://t.co/QxurUh2r</t>
  </si>
  <si>
    <t>Sat, 30 Jun 2012 19:11:10 +0000</t>
  </si>
  <si>
    <t>http://twitter.com/mvp1922/statuses/219146076572237826</t>
  </si>
  <si>
    <t>{"urls":[{"expanded_url":"http://www.facebook.com/photo.php?fbid=2242682164220&amp;set=p.2242682164220&amp;type=1&amp;theater","indices":[67,87],"display_url":"facebook.com/photo.php?fbid\u2026","url":"http://t.co/QxurUh2r"}],"hashtags":[{"text":"yearofulysses","indices":[51,65]}],"user_mentions":[{"id":22368552,"name":"Aguinaldo","indices":[18,27],"screen_name":"Severino","id_str":"22368552"}]}</t>
  </si>
  <si>
    <t>219145823219490816 </t>
  </si>
  <si>
    <t>Ulysseses. Thanks @Severino for the amazing image for #yearofulysses! http://t.co/QxurUh2r</t>
  </si>
  <si>
    <t>Sat, 30 Jun 2012 19:10:10 +0000</t>
  </si>
  <si>
    <t>http://twitter.com/mvp1922/statuses/219145823219490816</t>
  </si>
  <si>
    <t>{"urls":[{"expanded_url":"http://www.facebook.com/photo.php?fbid=2242682164220&amp;set=p.2242682164220&amp;type=1&amp;theater","indices":[70,90],"display_url":"facebook.com/photo.php?fbid\u2026","url":"http://t.co/QxurUh2r"}],"hashtags":[{"text":"yearofulysses","indices":[54,68]}],"user_mentions":[{"id":22368552,"name":"Aguinaldo","indices":[18,27],"screen_name":"Severino","id_str":"22368552"}]}</t>
  </si>
  <si>
    <t>219128077509332992 </t>
  </si>
  <si>
    <t>Sat, 30 Jun 2012 17:59:39 +0000</t>
  </si>
  <si>
    <t>http://twitter.com/2lysses/statuses/219128077509332992</t>
  </si>
  <si>
    <t>219127992142671873 </t>
  </si>
  <si>
    <t>Ineluctable modality of the #facebook. Like us for updates on #Ulysses and #Joyce! http://t.co/ANBNd5qk #yearofulysses @uvic</t>
  </si>
  <si>
    <t>Sat, 30 Jun 2012 17:59:19 +0000</t>
  </si>
  <si>
    <t>http://twitter.com/mvp1922/statuses/219127992142671873</t>
  </si>
  <si>
    <t>{"urls":[{"expanded_url":"http://www.facebook.com/ModernistVersionsProject","indices":[83,103],"display_url":"facebook.com/ModernistVersi\u2026","url":"http://t.co/ANBNd5qk"}],"hashtags":[{"text":"facebook","indices":[28,37]},{"text":"Ulysses","indices":[62,70]},{"text":"Joyce","indices":[75,81]},{"text":"yearofulysses","indices":[104,118]}],"user_mentions":[{"id":256735205,"name":"UniversityOfVictoria","indices":[119,124],"screen_name":"uvic","id_str":"256735205"}]}</t>
  </si>
  <si>
    <t>219127253542514688 </t>
  </si>
  <si>
    <t>6 days to #Calypso. In the meantime, be sure to check out Robert Spoo on #Joyce and copyright: http://t.co/aMXlJWZv #yearofulysses @uvic</t>
  </si>
  <si>
    <t>Sat, 30 Jun 2012 17:56:23 +0000</t>
  </si>
  <si>
    <t>http://twitter.com/mvp1922/statuses/219127253542514688</t>
  </si>
  <si>
    <t>{"urls":[{"expanded_url":"http://web.uvic.ca/~mvp1922/spoo/","indices":[95,115],"display_url":"web.uvic.ca/~mvp1922/spoo/","url":"http://t.co/aMXlJWZv"}],"hashtags":[{"text":"Calypso","indices":[10,18]},{"text":"Joyce","indices":[73,79]},{"text":"yearofulysses","indices":[116,130]}],"user_mentions":[{"id":256735205,"name":"UniversityOfVictoria","indices":[131,136],"screen_name":"uvic","id_str":"256735205"}]}</t>
  </si>
  <si>
    <t>218840053470863360 </t>
  </si>
  <si>
    <t>RT @mvp1922: One week until we release #Calypso! Get ready for #Bloom! http://t.co/x9IhAlJM #yearofulysses @uvic</t>
  </si>
  <si>
    <t>Fri, 29 Jun 2012 22:55:09 +0000</t>
  </si>
  <si>
    <t>http://twitter.com/2lysses/statuses/218840053470863360</t>
  </si>
  <si>
    <t>{"urls":[{"expanded_url":"http://modernistversions.com","indices":[71,91],"display_url":"modernistversions.com","url":"http://t.co/x9IhAlJM"}],"hashtags":[{"text":"Calypso","indices":[39,47]},{"text":"Bloom","indices":[63,69]},{"text":"yearofulysses","indices":[92,106]}],"user_mentions":[{"id":591539889,"name":"Modernist Versions","indices":[3,11],"screen_name":"mvp1922","id_str":"591539889"},{"id":256735205,"name":"UniversityOfVictoria","indices":[107,112],"screen_name":"uvic","id_str":"256735205"}]}</t>
  </si>
  <si>
    <t>218839939520004096 </t>
  </si>
  <si>
    <t>One week until we release #Calypso! Get ready for #Bloom! http://t.co/x9IhAlJM #yearofulysses @uvic</t>
  </si>
  <si>
    <t>Fri, 29 Jun 2012 22:54:42 +0000</t>
  </si>
  <si>
    <t>http://twitter.com/mvp1922/statuses/218839939520004096</t>
  </si>
  <si>
    <t>{"urls":[{"expanded_url":"http://modernistversions.com","indices":[58,78],"display_url":"modernistversions.com","url":"http://t.co/x9IhAlJM"}],"hashtags":[{"text":"Calypso","indices":[26,34]},{"text":"Bloom","indices":[50,56]},{"text":"yearofulysses","indices":[79,93]}],"user_mentions":[{"id":256735205,"name":"UniversityOfVictoria","indices":[94,99],"screen_name":"uvic","id_str":"256735205"}]}</t>
  </si>
  <si>
    <t>218839281475661826 </t>
  </si>
  <si>
    <t>RT @alpinejcobb: Very interesting: Year of Ulysses project. Check it out: http://t.co/sjnvONjS via @readywriting #yearofulysses</t>
  </si>
  <si>
    <t>Fri, 29 Jun 2012 22:52:05 +0000</t>
  </si>
  <si>
    <t>http://twitter.com/2lysses/statuses/218839281475661826</t>
  </si>
  <si>
    <t>{"urls":[{"expanded_url":"http://ow.ly/bUHAw","indices":[74,94],"display_url":"ow.ly/bUHAw","url":"http://t.co/sjnvONjS"}],"hashtags":[{"text":"yearofulysses","indices":[113,127]}],"user_mentions":[{"id":34964069,"name":"Jason Cobb","indices":[3,15],"screen_name":"alpinejcobb","id_str":"34964069"},{"id":124920374,"name":"Lee Skallerup","indices":[99,112],"screen_name":"readywriting","id_str":"124920374"}]}</t>
  </si>
  <si>
    <t>218839146955939840 </t>
  </si>
  <si>
    <t>Fri, 29 Jun 2012 22:51:33 +0000</t>
  </si>
  <si>
    <t>http://twitter.com/mvp1922/statuses/218839146955939840</t>
  </si>
  <si>
    <t>218785377182433280 </t>
  </si>
  <si>
    <t>AnUncannyValley</t>
  </si>
  <si>
    <t>RT @GhostProf Robert Spoo on "The Public Domains: Copyright after Copyright" on modernistversions.ca #yearofulysses</t>
  </si>
  <si>
    <t>Fri, 29 Jun 2012 19:17:53 +0000</t>
  </si>
  <si>
    <t>http://a0.twimg.com/profile_images/2301970160/1rkgkgfcbftfpkjf2wip_normal.jpeg</t>
  </si>
  <si>
    <t>http://twitter.com/AnUncannyValley/statuses/218785377182433280</t>
  </si>
  <si>
    <t>{"urls":[],"hashtags":[{"text":"yearofulysses","indices":[101,115]}],"user_mentions":[{"id":213863609,"name":"Stephen Ross","indices":[3,13],"screen_name":"GhostProf","id_str":"213863609"}]}</t>
  </si>
  <si>
    <t>218755803534983168 </t>
  </si>
  <si>
    <t>RT @GhostProf: Robert Spoo on "The Public Domains: Copyright after Copyright" on modernistversions.ca #yearofulysses</t>
  </si>
  <si>
    <t>Fri, 29 Jun 2012 17:20:22 +0000</t>
  </si>
  <si>
    <t>http://twitter.com/mvp1922/statuses/218755803534983168</t>
  </si>
  <si>
    <t>{"urls":[],"hashtags":[{"text":"yearofulysses","indices":[102,116]}],"user_mentions":[{"id":213863609,"name":"Stephen Ross","indices":[3,13],"screen_name":"GhostProf","id_str":"213863609"}]}</t>
  </si>
  <si>
    <t>218755779094790145 </t>
  </si>
  <si>
    <t>Fri, 29 Jun 2012 17:20:16 +0000</t>
  </si>
  <si>
    <t>http://twitter.com/2lysses/statuses/218755779094790145</t>
  </si>
  <si>
    <t>218755750640623619 </t>
  </si>
  <si>
    <t>Robert Spoo on "The Public Domains: Copyright after Copyright" on modernistversions.ca #yearofulysses</t>
  </si>
  <si>
    <t>Fri, 29 Jun 2012 17:20:09 +0000</t>
  </si>
  <si>
    <t>http://twitter.com/GhostProf/statuses/218755750640623619</t>
  </si>
  <si>
    <t>218729253225762816 </t>
  </si>
  <si>
    <t>Travelling; quick thx to @emilederosnay @ghostprof @mchlstvns @radiantfracture @jenterysayers for @mvp1922 #yearofulysses tweets</t>
  </si>
  <si>
    <t>Fri, 29 Jun 2012 15:34:52 +0000</t>
  </si>
  <si>
    <t>emilederosnay</t>
  </si>
  <si>
    <t>218723848235913217</t>
  </si>
  <si>
    <t>http://twitter.com/janineutell/statuses/218729253225762816</t>
  </si>
  <si>
    <t>{"urls":[],"hashtags":[{"text":"yearofulysses","indices":[107,121]}],"user_mentions":[{"id":15309973,"name":"Emile de Rosnay","indices":[25,39],"screen_name":"emilederosnay","id_str":"15309973"},{"id":213863609,"name":"Stephen Ross","indices":[40,50],"screen_name":"GhostProf","id_str":"213863609"},{"id":242180541,"name":"mchlstvns","indices":[51,61],"screen_name":"mchlstvns","id_str":"242180541"},{"id":18735704,"name":"radiantfracture","indices":[62,78],"screen_name":"radiantfracture","id_str":"18735704"},{"id":98890966,"name":"Jentery Sayers","indices":[79,93],"screen_name":"jenterysayers","id_str":"98890966"},{"id":591539889,"name":"Modernist Versions","indices":[98,106],"screen_name":"mvp1922","id_str":"591539889"}]}</t>
  </si>
  <si>
    <t>218715305659203584 </t>
  </si>
  <si>
    <t>alpinejcobb</t>
  </si>
  <si>
    <t>Very interesting: Year of Ulysses project. Check it out: http://t.co/sjnvONjS via @readywriting #yearofulysses</t>
  </si>
  <si>
    <t>Fri, 29 Jun 2012 14:39:27 +0000</t>
  </si>
  <si>
    <t>http://a0.twimg.com/profile_images/2293846878/image_normal.jpg</t>
  </si>
  <si>
    <t>http://twitter.com/alpinejcobb/statuses/218715305659203584</t>
  </si>
  <si>
    <t>{"urls":[{"expanded_url":"http://ow.ly/bUHAw","indices":[57,77],"display_url":"ow.ly/bUHAw","url":"http://t.co/sjnvONjS"}],"hashtags":[{"text":"yearofulysses","indices":[96,110]}],"user_mentions":[{"id":124920374,"name":"Lee Skallerup","indices":[82,95],"screen_name":"readywriting","id_str":"124920374"}]}</t>
  </si>
  <si>
    <t>218604681763618818 </t>
  </si>
  <si>
    <t>SheenaJary</t>
  </si>
  <si>
    <t>DID you know...James Joyce sang and played a piano to help pay his way through the production of 'Dubliners?' #yearofulysses</t>
  </si>
  <si>
    <t>Fri, 29 Jun 2012 07:19:52 +0000</t>
  </si>
  <si>
    <t>http://a0.twimg.com/profile_images/2315303303/IMG-20120616-00004_normal.jpg</t>
  </si>
  <si>
    <t>http://twitter.com/SheenaJary/statuses/218604681763618818</t>
  </si>
  <si>
    <t>218464440524357632 </t>
  </si>
  <si>
    <t>RT @mvp1922: To read from the original #Telemachus, visit here http://t.co/HQ5fApIq #yearofulysses @uvic</t>
  </si>
  <si>
    <t>Thu, 28 Jun 2012 22:02:36 +0000</t>
  </si>
  <si>
    <t>http://twitter.com/2lysses/statuses/218464440524357632</t>
  </si>
  <si>
    <t>{"urls":[{"expanded_url":"http://web.uvic.ca/~mvp1922/portfolio-item/telemachiad/","indices":[63,83],"display_url":"web.uvic.ca/~mvp1922/portf\u2026","url":"http://t.co/HQ5fApIq"}],"hashtags":[{"text":"Telemachus","indices":[39,50]},{"text":"yearofulysses","indices":[84,98]}],"user_mentions":[{"id":591539889,"name":"Modernist Versions","indices":[3,11],"screen_name":"mvp1922","id_str":"591539889"},{"id":256735205,"name":"UniversityOfVictoria","indices":[99,104],"screen_name":"uvic","id_str":"256735205"}]}</t>
  </si>
  <si>
    <t>218464336249765889 </t>
  </si>
  <si>
    <t>To read from the original #Telemachus, visit here http://t.co/HQ5fApIq #yearofulysses @uvic</t>
  </si>
  <si>
    <t>Thu, 28 Jun 2012 22:02:11 +0000</t>
  </si>
  <si>
    <t>http://twitter.com/mvp1922/statuses/218464336249765889</t>
  </si>
  <si>
    <t>{"urls":[{"expanded_url":"http://web.uvic.ca/~mvp1922/portfolio-item/telemachiad/","indices":[50,70],"display_url":"web.uvic.ca/~mvp1922/portf\u2026","url":"http://t.co/HQ5fApIq"}],"hashtags":[{"text":"Telemachus","indices":[26,37]},{"text":"yearofulysses","indices":[71,85]}],"user_mentions":[{"id":256735205,"name":"UniversityOfVictoria","indices":[86,91],"screen_name":"uvic","id_str":"256735205"}]}</t>
  </si>
  <si>
    <t>218463788494622720 </t>
  </si>
  <si>
    <t>RT @mvp1922: #Telemachus: a tower of men http://t.co/DFoXP8YQ (Thanks @janineutell for the img) #yearofulysses #ulysses</t>
  </si>
  <si>
    <t>Thu, 28 Jun 2012 22:00:00 +0000</t>
  </si>
  <si>
    <t>http://twitter.com/laurabrevitz/statuses/218463788494622720</t>
  </si>
  <si>
    <t>{"urls":[{"expanded_url":"http://www.wordle.net/show/wrdl/5455813/Year_of_Ulysses_Telemachus","indices":[41,61],"display_url":"wordle.net/show/wrdl/5455\u2026","url":"http://t.co/DFoXP8YQ"}],"hashtags":[{"text":"Telemachus","indices":[13,24]},{"text":"yearofulysses","indices":[96,110]},{"text":"ulysses","indices":[111,119]}],"user_mentions":[{"id":591539889,"name":"Modernist Versions","indices":[3,11],"screen_name":"mvp1922","id_str":"591539889"},{"id":20779605,"name":"Janine Utell","indices":[70,82],"screen_name":"janineutell","id_str":"20779605"}]}</t>
  </si>
  <si>
    <t>218463719594790912 </t>
  </si>
  <si>
    <t>Thu, 28 Jun 2012 21:59:44 +0000</t>
  </si>
  <si>
    <t>http://twitter.com/2lysses/statuses/218463719594790912</t>
  </si>
  <si>
    <t>218460795934212096 </t>
  </si>
  <si>
    <t>#Telemachus: a tower of men http://t.co/DFoXP8YQ (Thanks @janineutell for the img) #yearofulysses #ulysses</t>
  </si>
  <si>
    <t>Thu, 28 Jun 2012 21:48:07 +0000</t>
  </si>
  <si>
    <t>http://twitter.com/mvp1922/statuses/218460795934212096</t>
  </si>
  <si>
    <t>{"urls":[{"expanded_url":"http://www.wordle.net/show/wrdl/5455813/Year_of_Ulysses_Telemachus","indices":[28,48],"display_url":"wordle.net/show/wrdl/5455\u2026","url":"http://t.co/DFoXP8YQ"}],"hashtags":[{"text":"Telemachus","indices":[0,11]},{"text":"yearofulysses","indices":[83,97]},{"text":"ulysses","indices":[98,106]}],"user_mentions":[{"id":20779605,"name":"Janine Utell","indices":[57,69],"screen_name":"janineutell","id_str":"20779605"}]}</t>
  </si>
  <si>
    <t>218456751442362370 </t>
  </si>
  <si>
    <t>RT @2lysses: @CJRFairbairn Follow the #yearofulysses at modernistversions.ca for live Twitter chats about the chapters and podcast lectures.</t>
  </si>
  <si>
    <t>Thu, 28 Jun 2012 21:32:02 +0000</t>
  </si>
  <si>
    <t>218111657359052801</t>
  </si>
  <si>
    <t>http://twitter.com/mvp1922/statuses/218456751442362370</t>
  </si>
  <si>
    <t>{"urls":[],"hashtags":[{"text":"yearofulysses","indices":[38,52]}],"user_mentions":[{"id":234198763,"name":"James Joyce","indices":[3,11],"screen_name":"2lysses","id_str":"234198763"},{"id":156094760,"name":"Charles Fairbairn","indices":[13,26],"screen_name":"CJRFairbairn","id_str":"156094760"}]}</t>
  </si>
  <si>
    <t>218179234072510465 </t>
  </si>
  <si>
    <t>Cescwoodoo</t>
  </si>
  <si>
    <t>RT @mvp1922: Where does the #Odyssey end and #Ulysses begin? #yearofulysses</t>
  </si>
  <si>
    <t>Thu, 28 Jun 2012 03:09:17 +0000</t>
  </si>
  <si>
    <t>http://a0.twimg.com/profile_images/2140706508/munch-madonna-fragment_normal.png</t>
  </si>
  <si>
    <t>http://twitter.com/Cescwoodoo/statuses/218179234072510465</t>
  </si>
  <si>
    <t>{"urls":[],"hashtags":[{"text":"Odyssey","indices":[28,36]},{"text":"Ulysses","indices":[45,53]},{"text":"yearofulysses","indices":[61,75]}],"user_mentions":[{"id":591539889,"name":"Modernist Versions","indices":[3,11],"screen_name":"mvp1922","id_str":"591539889"}]}</t>
  </si>
  <si>
    <t>218177835980963840 </t>
  </si>
  <si>
    <t>@CJRFairbairn Follow the #yearofulysses at modernistversions.ca for live Twitter chats about the chapters and podcast lectures.</t>
  </si>
  <si>
    <t>Thu, 28 Jun 2012 03:03:44 +0000</t>
  </si>
  <si>
    <t>CJRFairbairn</t>
  </si>
  <si>
    <t>http://twitter.com/2lysses/statuses/218177835980963840</t>
  </si>
  <si>
    <t>{"urls":[],"hashtags":[{"text":"yearofulysses","indices":[25,39]}],"user_mentions":[{"id":156094760,"name":"Charles Fairbairn","indices":[0,13],"screen_name":"CJRFairbairn","id_str":"156094760"}]}</t>
  </si>
  <si>
    <t>218172500301979652 </t>
  </si>
  <si>
    <t>Thanks to Fairleigh Dickinson U for hosting a successful Modernist Versions Project Summit (@mvp1922): http://t.co/6wEeMY4g #yearofulysses</t>
  </si>
  <si>
    <t>Thu, 28 Jun 2012 02:42:32 +0000</t>
  </si>
  <si>
    <t>http://twitter.com/jenterysayers/statuses/218172500301979652</t>
  </si>
  <si>
    <t>{"urls":[{"expanded_url":"http://web.uvic.ca/~mvp1922/summit/","indices":[103,123],"display_url":"web.uvic.ca/~mvp1922/summi\u2026","url":"http://t.co/6wEeMY4g"}],"hashtags":[{"text":"yearofulysses","indices":[124,138]}],"user_mentions":[{"id":591539889,"name":"Modernist Versions","indices":[92,100],"screen_name":"mvp1922","id_str":"591539889"}]}</t>
  </si>
  <si>
    <t>218083501793214466 </t>
  </si>
  <si>
    <t>scotthoughton94</t>
  </si>
  <si>
    <t>Wed, 27 Jun 2012 20:48:53 +0000</t>
  </si>
  <si>
    <t>http://a0.twimg.com/profile_images/2061204303/image_normal.jpg</t>
  </si>
  <si>
    <t>http://twitter.com/scotthoughton94/statuses/218083501793214466</t>
  </si>
  <si>
    <t>218083130685394946 </t>
  </si>
  <si>
    <t>MarielCastella4</t>
  </si>
  <si>
    <t>Wed, 27 Jun 2012 20:47:24 +0000</t>
  </si>
  <si>
    <t>http://a0.twimg.com/profile_images/2299364800/photo_normal.jpg</t>
  </si>
  <si>
    <t>http://twitter.com/MarielCastella4/statuses/218083130685394946</t>
  </si>
  <si>
    <t>218082314402545664 </t>
  </si>
  <si>
    <t>Wed, 27 Jun 2012 20:44:10 +0000</t>
  </si>
  <si>
    <t>http://twitter.com/2lysses/statuses/218082314402545664</t>
  </si>
  <si>
    <t>218082301651853313 </t>
  </si>
  <si>
    <t>RT @mvp1922: For the details on #Ulysses in the public domain, check out Robert Spoo's lecture for #yearofulysses: http://t.co/aMXlJWZv @uvic</t>
  </si>
  <si>
    <t>Wed, 27 Jun 2012 20:44:07 +0000</t>
  </si>
  <si>
    <t>http://twitter.com/2lysses/statuses/218082301651853313</t>
  </si>
  <si>
    <t>{"urls":[{"expanded_url":"http://web.uvic.ca/~mvp1922/spoo/","indices":[115,135],"display_url":"web.uvic.ca/~mvp1922/spoo/","url":"http://t.co/aMXlJWZv"}],"hashtags":[{"text":"Ulysses","indices":[32,40]},{"text":"yearofulysses","indices":[99,113]}],"user_mentions":[{"id":591539889,"name":"Modernist Versions","indices":[3,11],"screen_name":"mvp1922","id_str":"591539889"},{"id":256735205,"name":"UniversityOfVictoria","indices":[136,141],"screen_name":"uvic","id_str":"256735205"}]}</t>
  </si>
  <si>
    <t>218082197897363457 </t>
  </si>
  <si>
    <t>Where does the #Odyssey end and #Ulysses begin? #yearofulysses</t>
  </si>
  <si>
    <t>Wed, 27 Jun 2012 20:43:42 +0000</t>
  </si>
  <si>
    <t>http://twitter.com/mvp1922/statuses/218082197897363457</t>
  </si>
  <si>
    <t>{"urls":[],"hashtags":[{"text":"Odyssey","indices":[15,23]},{"text":"Ulysses","indices":[32,40]},{"text":"yearofulysses","indices":[48,62]}],"user_mentions":[]}</t>
  </si>
  <si>
    <t>218081829100601344 </t>
  </si>
  <si>
    <t>For the details on #Ulysses in the public domain, check out Robert Spoo's lecture for #yearofulysses: http://t.co/aMXlJWZv @uvic</t>
  </si>
  <si>
    <t>Wed, 27 Jun 2012 20:42:14 +0000</t>
  </si>
  <si>
    <t>http://twitter.com/mvp1922/statuses/218081829100601344</t>
  </si>
  <si>
    <t>{"urls":[{"expanded_url":"http://web.uvic.ca/~mvp1922/spoo/","indices":[102,122],"display_url":"web.uvic.ca/~mvp1922/spoo/","url":"http://t.co/aMXlJWZv"}],"hashtags":[{"text":"Ulysses","indices":[19,27]},{"text":"yearofulysses","indices":[86,100]}],"user_mentions":[{"id":256735205,"name":"UniversityOfVictoria","indices":[123,128],"screen_name":"uvic","id_str":"256735205"}]}</t>
  </si>
  <si>
    <t>217865369166151680 </t>
  </si>
  <si>
    <t>RT @GhostProf: Modernistversions.ca summit concluded! Buckle your seat belts and giddy-up!
#yearofulysses</t>
  </si>
  <si>
    <t>Wed, 27 Jun 2012 06:22:06 +0000</t>
  </si>
  <si>
    <t>http://twitter.com/GiffordJames/statuses/217865369166151680</t>
  </si>
  <si>
    <t>{"urls":[],"hashtags":[{"text":"yearofulysses","indices":[91,105]}],"user_mentions":[{"id":213863609,"name":"Stephen Ross","indices":[3,13],"screen_name":"GhostProf","id_str":"213863609"}]}</t>
  </si>
  <si>
    <t>217812902185410560 </t>
  </si>
  <si>
    <t>No, TY!! Cool visualization! MRT @jenterysayers: Thanks to @janineutell for contributions to #yearofulysses (@mvp1922): http://t.co/Xu00H6rl</t>
  </si>
  <si>
    <t>Wed, 27 Jun 2012 02:53:37 +0000</t>
  </si>
  <si>
    <t>http://twitter.com/janineutell/statuses/217812902185410560</t>
  </si>
  <si>
    <t>{"urls":[],"hashtags":[{"text":"yearofulysses","indices":[93,107]}],"media":[{"sizes":{"source_status_id_str":"217762823403614208","source_status_id":217762823403614208,"orig":{"w":1652,"resize":"fit","h":585},"thumb":{"w":150,"resize":"crop","h":150},"small":{"w":340,"resize":"fit","h":120},"large":{"w":1024,"resize":"fit","h":363},"medium":{"w":600,"resize":"fit","h":212}},"id":217762823407808513,"media_url_https":"https://p.twimg.com/AwWmIlaCMAEI-f2.png","media_url":"http://p.twimg.com/AwWmIlaCMAEI-f2.png","expanded_url":"http://twitter.com/jenterysayers/status/217762823403614208/photo/1","indices":[120,140],"id_str":"217762823407808513","type":"photo","display_url":"pic.twitter.com/Xu00H6rl","url":"http://t.co/Xu00H6rl"}],"user_mentions":[{"id":98890966,"name":"Jentery Sayers","indices":[33,47],"screen_name":"jenterysayers","id_str":"98890966"},{"id":20779605,"name":"Janine Utell","indices":[59,71],"screen_name":"janineutell","id_str":"20779605"},{"id":591539889,"name":"Modernist Versions","indices":[109,117],"screen_name":"mvp1922","id_str":"591539889"}]}</t>
  </si>
  <si>
    <t>217775904120770561 </t>
  </si>
  <si>
    <t>situationniste</t>
  </si>
  <si>
    <t>RT @jenterysayers: Thanks, too, to @mchlstvns for dropping #yearofulysses knowledge (@mvp1922): http://t.co/O1dZAQ92</t>
  </si>
  <si>
    <t>Wed, 27 Jun 2012 00:26:36 +0000</t>
  </si>
  <si>
    <t>http://a0.twimg.com/profile_images/1766971044/3596034377_2828338992_z_normal.jpg</t>
  </si>
  <si>
    <t>http://twitter.com/situationniste/statuses/217775904120770561</t>
  </si>
  <si>
    <t>{"urls":[],"hashtags":[{"text":"yearofulysses","indices":[59,73]}],"media":[{"sizes":{"orig":{"w":1101,"resize":"fit","h":426},"thumb":{"w":150,"resize":"crop","h":150},"small":{"w":340,"resize":"fit","h":132},"large":{"w":1024,"resize":"fit","h":396},"medium":{"w":600,"resize":"fit","h":232}},"id":217765475977936896,"media_url_https":"https://p.twimg.com/AwWoi_ACQAAozwb.png","media_url":"http://p.twimg.com/AwWoi_ACQAAozwb.png","expanded_url":"http://twitter.com/jenterysayers/status/217765475973742592/photo/1","indices":[96,116],"id_str":"217765475977936896","type":"photo","display_url":"pic.twitter.com/O1dZAQ92","url":"http://t.co/O1dZAQ92"}],"user_mentions":[{"id":98890966,"name":"Jentery Sayers","indices":[3,17],"screen_name":"jenterysayers","id_str":"98890966"},{"id":242180541,"name":"mchlstvns","indices":[35,45],"screen_name":"mchlstvns","id_str":"242180541"},{"id":591539889,"name":"Modernist Versions","indices":[85,93],"screen_name":"mvp1922","id_str":"591539889"}]}</t>
  </si>
  <si>
    <t>217774455836000256 </t>
  </si>
  <si>
    <t>Wed, 27 Jun 2012 00:20:50 +0000</t>
  </si>
  <si>
    <t>http://twitter.com/mvp1922/statuses/217774455836000256</t>
  </si>
  <si>
    <t>217774440874901504 </t>
  </si>
  <si>
    <t>Wed, 27 Jun 2012 00:20:47 +0000</t>
  </si>
  <si>
    <t>http://twitter.com/mvp1922/statuses/217774440874901504</t>
  </si>
  <si>
    <t>217774422138953728 </t>
  </si>
  <si>
    <t>RT @jenterysayers: Thanks to @janineutell for all of her contributions to #yearofulysses thus far (@mvp1922): http://t.co/8uGBgbnP</t>
  </si>
  <si>
    <t>Wed, 27 Jun 2012 00:20:42 +0000</t>
  </si>
  <si>
    <t>http://twitter.com/mvp1922/statuses/217774422138953728</t>
  </si>
  <si>
    <t>{"urls":[],"hashtags":[{"text":"yearofulysses","indices":[74,88]}],"media":[{"sizes":{"orig":{"w":1652,"resize":"fit","h":585},"thumb":{"w":150,"resize":"crop","h":150},"small":{"w":340,"resize":"fit","h":120},"large":{"w":1024,"resize":"fit","h":363},"medium":{"w":600,"resize":"fit","h":212}},"id":217762823407808513,"media_url_https":"https://p.twimg.com/AwWmIlaCMAEI-f2.png","media_url":"http://p.twimg.com/AwWmIlaCMAEI-f2.png","expanded_url":"http://twitter.com/jenterysayers/status/217762823403614208/photo/1","indices":[110,130],"id_str":"217762823407808513","type":"photo","display_url":"pic.twitter.com/8uGBgbnP","url":"http://t.co/8uGBgbnP"}],"user_mentions":[{"id":98890966,"name":"Jentery Sayers","indices":[3,17],"screen_name":"jenterysayers","id_str":"98890966"},{"id":20779605,"name":"Janine Utell","indices":[29,41],"screen_name":"janineutell","id_str":"20779605"},{"id":591539889,"name":"Modernist Versions","indices":[99,107],"screen_name":"mvp1922","id_str":"591539889"}]}</t>
  </si>
  <si>
    <t>217774234380935168 </t>
  </si>
  <si>
    <t>Wed, 27 Jun 2012 00:19:58 +0000</t>
  </si>
  <si>
    <t>http://twitter.com/2lysses/statuses/217774234380935168</t>
  </si>
  <si>
    <t>217774220199989248 </t>
  </si>
  <si>
    <t>Wed, 27 Jun 2012 00:19:54 +0000</t>
  </si>
  <si>
    <t>http://twitter.com/2lysses/statuses/217774220199989248</t>
  </si>
  <si>
    <t>217774129183600641 </t>
  </si>
  <si>
    <t>Wed, 27 Jun 2012 00:19:33 +0000</t>
  </si>
  <si>
    <t>http://twitter.com/2lysses/statuses/217774129183600641</t>
  </si>
  <si>
    <t>217765506634104833 </t>
  </si>
  <si>
    <t>Tue, 26 Jun 2012 23:45:17 +0000</t>
  </si>
  <si>
    <t>http://twitter.com/jenterysayers/statuses/217765506634104833</t>
  </si>
  <si>
    <t>217765475973742592 </t>
  </si>
  <si>
    <t>Thanks, too, to @mchlstvns for dropping #yearofulysses knowledge (@mvp1922): http://t.co/O1dZAQ92</t>
  </si>
  <si>
    <t>Tue, 26 Jun 2012 23:45:11 +0000</t>
  </si>
  <si>
    <t>http://twitter.com/jenterysayers/statuses/217765475973742592</t>
  </si>
  <si>
    <t>{"urls":[],"hashtags":[{"text":"yearofulysses","indices":[40,54]}],"media":[{"sizes":{"orig":{"w":1101,"resize":"fit","h":426},"thumb":{"w":150,"resize":"crop","h":150},"small":{"w":340,"resize":"fit","h":132},"large":{"w":1024,"resize":"fit","h":396},"medium":{"w":600,"resize":"fit","h":232}},"id":217765475977936896,"media_url_https":"https://p.twimg.com/AwWoi_ACQAAozwb.png","media_url":"http://p.twimg.com/AwWoi_ACQAAozwb.png","expanded_url":"http://twitter.com/jenterysayers/status/217765475973742592/photo/1","indices":[77,97],"id_str":"217765475977936896","type":"photo","display_url":"pic.twitter.com/O1dZAQ92","url":"http://t.co/O1dZAQ92"}],"user_mentions":[{"id":242180541,"name":"mchlstvns","indices":[16,26],"screen_name":"mchlstvns","id_str":"242180541"},{"id":591539889,"name":"Modernist Versions","indices":[66,74],"screen_name":"mvp1922","id_str":"591539889"}]}</t>
  </si>
  <si>
    <t>217765373263626241 </t>
  </si>
  <si>
    <t>Modernistversions.ca summit concluded! Buckle your seat belts and giddy-up!
#yearofulysses</t>
  </si>
  <si>
    <t>Tue, 26 Jun 2012 23:44:45 +0000</t>
  </si>
  <si>
    <t>http://twitter.com/GhostProf/statuses/217765373263626241</t>
  </si>
  <si>
    <t>217762823403614208 </t>
  </si>
  <si>
    <t>Thanks to @janineutell for all of her contributions to #yearofulysses thus far (@mvp1922): http://t.co/8uGBgbnP</t>
  </si>
  <si>
    <t>Tue, 26 Jun 2012 23:34:38 +0000</t>
  </si>
  <si>
    <t>http://twitter.com/jenterysayers/statuses/217762823403614208</t>
  </si>
  <si>
    <t>{"urls":[],"hashtags":[{"text":"yearofulysses","indices":[55,69]}],"media":[{"sizes":{"orig":{"w":1652,"resize":"fit","h":585},"thumb":{"w":150,"resize":"crop","h":150},"small":{"w":340,"resize":"fit","h":120},"large":{"w":1024,"resize":"fit","h":363},"medium":{"w":600,"resize":"fit","h":212}},"id":217762823407808513,"media_url_https":"https://p.twimg.com/AwWmIlaCMAEI-f2.png","media_url":"http://p.twimg.com/AwWmIlaCMAEI-f2.png","expanded_url":"http://twitter.com/jenterysayers/status/217762823403614208/photo/1","indices":[91,111],"id_str":"217762823407808513","type":"photo","display_url":"pic.twitter.com/8uGBgbnP","url":"http://t.co/8uGBgbnP"}],"user_mentions":[{"id":20779605,"name":"Janine Utell","indices":[10,22],"screen_name":"janineutell","id_str":"20779605"},{"id":591539889,"name":"Modernist Versions","indices":[80,88],"screen_name":"mvp1922","id_str":"591539889"}]}</t>
  </si>
  <si>
    <t>217702577050107904 </t>
  </si>
  <si>
    <t>@2lysses russian: started in 1970 - V. Khinkis; finished (1st complete publication) in 1989 - S. Khoruzhii #yearofulysses</t>
  </si>
  <si>
    <t>Tue, 26 Jun 2012 19:35:13 +0000</t>
  </si>
  <si>
    <t>217692362166636545</t>
  </si>
  <si>
    <t>http://twitter.com/ilkhom/statuses/217702577050107904</t>
  </si>
  <si>
    <t>{"urls":[],"hashtags":[{"text":"yearofulysses","indices":[107,121]}],"user_mentions":[{"id":234198763,"name":"James Joyce","indices":[0,8],"screen_name":"2lysses","id_str":"234198763"}]}</t>
  </si>
  <si>
    <t>217692553384968192 </t>
  </si>
  <si>
    <t>RT @2lysses: So what languages has Ulysses been translated into and when? Go! #yearofulysses modernistversions.ca</t>
  </si>
  <si>
    <t>Tue, 26 Jun 2012 18:55:23 +0000</t>
  </si>
  <si>
    <t>http://twitter.com/GhostProf/statuses/217692553384968192</t>
  </si>
  <si>
    <t>{"urls":[],"hashtags":[{"text":"yearofulysses","indices":[78,92]}],"user_mentions":[{"id":234198763,"name":"James Joyce","indices":[3,11],"screen_name":"2lysses","id_str":"234198763"}]}</t>
  </si>
  <si>
    <t>217692502214459394 </t>
  </si>
  <si>
    <t>Tue, 26 Jun 2012 18:55:11 +0000</t>
  </si>
  <si>
    <t>http://twitter.com/mvp1922/statuses/217692502214459394</t>
  </si>
  <si>
    <t>217692362166636545 </t>
  </si>
  <si>
    <t>So what languages has Ulysses been translated into and when? Go! #yearofulysses modernistversions.ca</t>
  </si>
  <si>
    <t>Tue, 26 Jun 2012 18:54:38 +0000</t>
  </si>
  <si>
    <t>http://twitter.com/2lysses/statuses/217692362166636545</t>
  </si>
  <si>
    <t>217690010252619777 </t>
  </si>
  <si>
    <t>Perfect opp to do more w Proteus! Barely scratched the surface. RT @GhostProf: Still reading #Telemachiad so send qs/comments #yearofulysses</t>
  </si>
  <si>
    <t>Tue, 26 Jun 2012 18:45:17 +0000</t>
  </si>
  <si>
    <t>http://twitter.com/janineutell/statuses/217690010252619777</t>
  </si>
  <si>
    <t>{"urls":[],"hashtags":[{"text":"Telemachiad","indices":[93,105]},{"text":"yearofulysses","indices":[126,140]}],"user_mentions":[{"id":213863609,"name":"Stephen Ross","indices":[67,77],"screen_name":"GhostProf","id_str":"213863609"}]}</t>
  </si>
  <si>
    <t>217684481845374976 </t>
  </si>
  <si>
    <t>How's your #ulysses reading going? We're still reading the #Telemachiad, so send your qs and comments through #yearofulysses! @janineutell</t>
  </si>
  <si>
    <t>Tue, 26 Jun 2012 18:23:19 +0000</t>
  </si>
  <si>
    <t>http://twitter.com/GhostProf/statuses/217684481845374976</t>
  </si>
  <si>
    <t>{"urls":[],"hashtags":[{"text":"ulysses","indices":[11,19]},{"text":"Telemachiad","indices":[59,71]},{"text":"yearofulysses","indices":[110,124]}],"user_mentions":[{"id":20779605,"name":"Janine Utell","indices":[126,138],"screen_name":"janineutell","id_str":"20779605"}]}</t>
  </si>
  <si>
    <t>217682406394695682 </t>
  </si>
  <si>
    <t>How's your #ulysses reading going? We're still reading the #Telemachiad, so send your qs and comments through #yearofulysses! #about2Bloom</t>
  </si>
  <si>
    <t>Tue, 26 Jun 2012 18:15:04 +0000</t>
  </si>
  <si>
    <t>http://twitter.com/mvp1922/statuses/217682406394695682</t>
  </si>
  <si>
    <t>{"urls":[],"hashtags":[{"text":"ulysses","indices":[11,19]},{"text":"Telemachiad","indices":[59,71]},{"text":"yearofulysses","indices":[110,124]},{"text":"about2Bloom","indices":[126,138]}],"user_mentions":[]}</t>
  </si>
  <si>
    <t>217650986896990209 </t>
  </si>
  <si>
    <t>trapitsources</t>
  </si>
  <si>
    <t>Make everyday Bloomsday with Human Bodyssey, Joyce’s Ulysses in life-sized drawings of the human body http://t.co/hxjox4xj #yearofulysses</t>
  </si>
  <si>
    <t>Tue, 26 Jun 2012 16:10:13 +0000</t>
  </si>
  <si>
    <t>http://a0.twimg.com/profile_images/1642718826/trapit-sources_normal.jpg</t>
  </si>
  <si>
    <t>http://twitter.com/trapitsources/statuses/217650986896990209</t>
  </si>
  <si>
    <t>{"urls":[{"expanded_url":"http://trap.it/5PsmAa","indices":[102,122],"display_url":"trap.it/5PsmAa","url":"http://t.co/hxjox4xj"}],"hashtags":[{"text":"yearofulysses","indices":[123,137]}],"user_mentions":[]}</t>
  </si>
  <si>
    <t>217347442306330624 </t>
  </si>
  <si>
    <t>RT @mvp1922: #dhcommons has discovered #yearofulysses! http://t.co/fgPovY7N #ulysses #uvic</t>
  </si>
  <si>
    <t>Mon, 25 Jun 2012 20:04:03 +0000</t>
  </si>
  <si>
    <t>http://twitter.com/janniaragon/statuses/217347442306330624</t>
  </si>
  <si>
    <t>{"urls":[{"expanded_url":"http://dhcommons.org/projects/year-ulysses","indices":[55,75],"display_url":"dhcommons.org/projects/year-\u2026","url":"http://t.co/fgPovY7N"}],"hashtags":[{"text":"dhcommons","indices":[13,23]},{"text":"yearofulysses","indices":[39,53]},{"text":"ulysses","indices":[76,84]},{"text":"uvic","indices":[85,90]}],"user_mentions":[{"id":591539889,"name":"Modernist Versions","indices":[3,11],"screen_name":"mvp1922","id_str":"591539889"}]}</t>
  </si>
  <si>
    <t>217297748070907905 </t>
  </si>
  <si>
    <t>RT @mvp1922: We're grateful to have you @jmhuculak! http://t.co/P1c5yYzG #yearofulysses #uvic</t>
  </si>
  <si>
    <t>Mon, 25 Jun 2012 16:46:34 +0000</t>
  </si>
  <si>
    <t>http://twitter.com/GhostProf/statuses/217297748070907905</t>
  </si>
  <si>
    <t>{"urls":[{"expanded_url":"http://matthuculak.com/","indices":[52,72],"display_url":"matthuculak.com","url":"http://t.co/P1c5yYzG"}],"hashtags":[{"text":"yearofulysses","indices":[73,87]},{"text":"uvic","indices":[88,93]}],"user_mentions":[{"id":591539889,"name":"Modernist Versions","indices":[3,11],"screen_name":"mvp1922","id_str":"591539889"},{"id":19251811,"name":"Matt Huculak","indices":[40,50],"screen_name":"jmhuculak","id_str":"19251811"}]}</t>
  </si>
  <si>
    <t>217297614725591041 </t>
  </si>
  <si>
    <t>We're grateful to have you @jmhuculak! http://t.co/P1c5yYzG #yearofulysses #uvic</t>
  </si>
  <si>
    <t>Mon, 25 Jun 2012 16:46:03 +0000</t>
  </si>
  <si>
    <t>http://twitter.com/mvp1922/statuses/217297614725591041</t>
  </si>
  <si>
    <t>{"urls":[{"expanded_url":"http://matthuculak.com/","indices":[39,59],"display_url":"matthuculak.com","url":"http://t.co/P1c5yYzG"}],"hashtags":[{"text":"yearofulysses","indices":[60,74]},{"text":"uvic","indices":[75,80]}],"user_mentions":[{"id":19251811,"name":"Matt Huculak","indices":[27,37],"screen_name":"jmhuculak","id_str":"19251811"}]}</t>
  </si>
  <si>
    <t>217296360322506752 </t>
  </si>
  <si>
    <t>Mon, 25 Jun 2012 16:41:04 +0000</t>
  </si>
  <si>
    <t>http://twitter.com/2lysses/statuses/217296360322506752</t>
  </si>
  <si>
    <t>217296248032591872 </t>
  </si>
  <si>
    <t>Mon, 25 Jun 2012 16:40:37 +0000</t>
  </si>
  <si>
    <t>http://twitter.com/GhostProf/statuses/217296248032591872</t>
  </si>
  <si>
    <t>217296086103109632 </t>
  </si>
  <si>
    <t>#dhcommons has discovered #yearofulysses! http://t.co/fgPovY7N #ulysses #uvic</t>
  </si>
  <si>
    <t>Mon, 25 Jun 2012 16:39:58 +0000</t>
  </si>
  <si>
    <t>http://twitter.com/mvp1922/statuses/217296086103109632</t>
  </si>
  <si>
    <t>{"urls":[{"expanded_url":"http://dhcommons.org/projects/year-ulysses","indices":[42,62],"display_url":"dhcommons.org/projects/year-\u2026","url":"http://t.co/fgPovY7N"}],"hashtags":[{"text":"dhcommons","indices":[0,10]},{"text":"yearofulysses","indices":[26,40]},{"text":"ulysses","indices":[63,71]},{"text":"uvic","indices":[72,77]}],"user_mentions":[]}</t>
  </si>
  <si>
    <t>217031386433986561 </t>
  </si>
  <si>
    <t>rogerwhitson</t>
  </si>
  <si>
    <t>RT @GhostProf: RT @lisaschamess: yes i said yes i will follow #YearofUlysses at http://t.co/xojlgJQE</t>
  </si>
  <si>
    <t>Sun, 24 Jun 2012 23:08:09 +0000</t>
  </si>
  <si>
    <t>http://a0.twimg.com/profile_images/1769740326/Screen_Shot_2012-01-04_at_12.59.21_PM_normal.png</t>
  </si>
  <si>
    <t>http://twitter.com/rogerwhitson/statuses/217031386433986561</t>
  </si>
  <si>
    <t>{"urls":[{"expanded_url":"http://web.uvic.ca/~mvp1922/","indices":[80,100],"display_url":"web.uvic.ca/~mvp1922/","url":"http://t.co/xojlgJQE"}],"hashtags":[{"text":"YearofUlysses","indices":[62,76]}],"user_mentions":[{"id":213863609,"name":"Stephen Ross","indices":[3,13],"screen_name":"GhostProf","id_str":"213863609"},{"id":15625829,"name":"lisaschamess","indices":[18,31],"screen_name":"lisaschamess","id_str":"15625829"}]}</t>
  </si>
  <si>
    <t>217021714134089728 </t>
  </si>
  <si>
    <t>RT @lisaschamess: yes i said yes i will follow #YearofUlysses at http://t.co/a0k7ucwI</t>
  </si>
  <si>
    <t>Sun, 24 Jun 2012 22:29:43 +0000</t>
  </si>
  <si>
    <t>http://twitter.com/2lysses/statuses/217021714134089728</t>
  </si>
  <si>
    <t>{"urls":[{"expanded_url":"http://web.uvic.ca/~mvp1922/","indices":[65,85],"display_url":"web.uvic.ca/~mvp1922/","url":"http://t.co/a0k7ucwI"}],"hashtags":[{"text":"YearofUlysses","indices":[47,61]}],"user_mentions":[{"id":15625829,"name":"lisaschamess","indices":[3,16],"screen_name":"lisaschamess","id_str":"15625829"}]}</t>
  </si>
  <si>
    <t>217021686162268161 </t>
  </si>
  <si>
    <t>RT @cheapbohemian: Ah, the #YearofUlysses might almost make up for the loss of @samuelpepys this year: http://t.co/pEyGtiXS http://t.co/Pd08rzCS</t>
  </si>
  <si>
    <t>Sun, 24 Jun 2012 22:29:36 +0000</t>
  </si>
  <si>
    <t>&amp;lt;a href=&amp;quot;http://www.facebook.com/twitter&amp;quot; rel=&amp;quot;nofollow&amp;quot;&amp;gt;Facebook&amp;lt;/a&amp;gt;</t>
  </si>
  <si>
    <t>http://twitter.com/2lysses/statuses/217021686162268161</t>
  </si>
  <si>
    <t>{"urls":[{"expanded_url":"http://web.uvic.ca/~mvp1922/","indices":[103,123],"display_url":"web.uvic.ca/~mvp1922/","url":"http://t.co/pEyGtiXS"},{"expanded_url":"http://fb.me/20opwdB6X","indices":[124,144],"display_url":"fb.me/20opwdB6X","url":"http://t.co/Pd08rzCS"}],"hashtags":[{"text":"YearofUlysses","indices":[27,41]}],"user_mentions":[{"id":147329450,"name":"cheap","indices":[3,17],"screen_name":"cheapbohemian","id_str":"147329450"},{"id":14475268,"name":"Samuel Pepys","indices":[79,91],"screen_name":"samuelpepys","id_str":"14475268"}]}</t>
  </si>
  <si>
    <t>217020075658588161 </t>
  </si>
  <si>
    <t>Sun, 24 Jun 2012 22:23:12 +0000</t>
  </si>
  <si>
    <t>http://twitter.com/GhostProf/statuses/217020075658588161</t>
  </si>
  <si>
    <t>217020065411891200 </t>
  </si>
  <si>
    <t>Sun, 24 Jun 2012 22:23:10 +0000</t>
  </si>
  <si>
    <t>http://twitter.com/GhostProf/statuses/217020065411891200</t>
  </si>
  <si>
    <t>217019958880780288 </t>
  </si>
  <si>
    <t>Sun, 24 Jun 2012 22:22:44 +0000</t>
  </si>
  <si>
    <t>http://twitter.com/mvp1922/statuses/217019958880780288</t>
  </si>
  <si>
    <t>217019941877059584 </t>
  </si>
  <si>
    <t>Sun, 24 Jun 2012 22:22:40 +0000</t>
  </si>
  <si>
    <t>http://twitter.com/mvp1922/statuses/217019941877059584</t>
  </si>
  <si>
    <t>217011765664432129 </t>
  </si>
  <si>
    <t>cheapbohemian</t>
  </si>
  <si>
    <t>Ah, the #YearofUlysses might almost make up for the loss of @samuelpepys this year: http://t.co/pEyGtiXS http://t.co/Pd08rzCS</t>
  </si>
  <si>
    <t>Sun, 24 Jun 2012 21:50:11 +0000</t>
  </si>
  <si>
    <t>http://a0.twimg.com/profile_images/1774023695/bob_dobbs_approves_normal.jpg</t>
  </si>
  <si>
    <t>http://twitter.com/cheapbohemian/statuses/217011765664432129</t>
  </si>
  <si>
    <t>{"urls":[{"expanded_url":"http://web.uvic.ca/~mvp1922/","indices":[84,104],"display_url":"web.uvic.ca/~mvp1922/","url":"http://t.co/pEyGtiXS"},{"expanded_url":"http://fb.me/20opwdB6X","indices":[105,125],"display_url":"fb.me/20opwdB6X","url":"http://t.co/Pd08rzCS"}],"hashtags":[{"text":"YearofUlysses","indices":[8,22]}],"user_mentions":[{"id":14475268,"name":"Samuel Pepys","indices":[60,72],"screen_name":"samuelpepys","id_str":"14475268"}]}</t>
  </si>
  <si>
    <t>217010105240125440 </t>
  </si>
  <si>
    <t>lisaschamess</t>
  </si>
  <si>
    <t>yes i said yes i will follow #YearofUlysses at http://t.co/a0k7ucwI</t>
  </si>
  <si>
    <t>Sun, 24 Jun 2012 21:43:35 +0000</t>
  </si>
  <si>
    <t>http://a0.twimg.com/profile_images/2212466679/LisaFavorite2_normal.jpg</t>
  </si>
  <si>
    <t>http://twitter.com/lisaschamess/statuses/217010105240125440</t>
  </si>
  <si>
    <t>{"urls":[{"expanded_url":"http://web.uvic.ca/~mvp1922/","indices":[47,67],"display_url":"web.uvic.ca/~mvp1922/","url":"http://t.co/a0k7ucwI"}],"hashtags":[{"text":"YearofUlysses","indices":[29,43]}],"user_mentions":[]}</t>
  </si>
  <si>
    <t>216958282198302722 </t>
  </si>
  <si>
    <t>RT @mvp1922: #yearofulysses has been scooped: http://t.co/JCxjLSTx #ulysses @uvic</t>
  </si>
  <si>
    <t>Sun, 24 Jun 2012 18:17:40 +0000</t>
  </si>
  <si>
    <t>http://twitter.com/jrparks321/statuses/216958282198302722</t>
  </si>
  <si>
    <t>{"urls":[{"expanded_url":"http://www.scoop.it/t/literature-psychology/p/2021103393/it-s-all-about-you-lysses","indices":[46,66],"display_url":"scoop.it/t/literature-p\u2026","url":"http://t.co/JCxjLSTx"}],"hashtags":[{"text":"yearofulysses","indices":[13,27]},{"text":"ulysses","indices":[67,75]}],"user_mentions":[{"id":591539889,"name":"Modernist Versions","indices":[3,11],"screen_name":"mvp1922","id_str":"591539889"},{"id":256735205,"name":"UniversityOfVictoria","indices":[76,81],"screen_name":"uvic","id_str":"256735205"}]}</t>
  </si>
  <si>
    <t>216946803147411457 </t>
  </si>
  <si>
    <t>Sun, 24 Jun 2012 17:32:03 +0000</t>
  </si>
  <si>
    <t>http://twitter.com/mchlstvns/statuses/216946803147411457</t>
  </si>
  <si>
    <t>216945769494740992 </t>
  </si>
  <si>
    <t>Sun, 24 Jun 2012 17:27:56 +0000</t>
  </si>
  <si>
    <t>http://twitter.com/GhostProf/statuses/216945769494740992</t>
  </si>
  <si>
    <t>216942654561333248 </t>
  </si>
  <si>
    <t>#yearofulysses has been scooped: http://t.co/JCxjLSTx #ulysses @uvic</t>
  </si>
  <si>
    <t>Sun, 24 Jun 2012 17:15:34 +0000</t>
  </si>
  <si>
    <t>http://twitter.com/mvp1922/statuses/216942654561333248</t>
  </si>
  <si>
    <t>{"urls":[{"expanded_url":"http://www.scoop.it/t/literature-psychology/p/2021103393/it-s-all-about-you-lysses","indices":[33,53],"display_url":"scoop.it/t/literature-p\u2026","url":"http://t.co/JCxjLSTx"}],"hashtags":[{"text":"yearofulysses","indices":[0,14]},{"text":"ulysses","indices":[54,62]}],"user_mentions":[{"id":256735205,"name":"UniversityOfVictoria","indices":[63,68],"screen_name":"uvic","id_str":"256735205"}]}</t>
  </si>
  <si>
    <t>216911770382643200 </t>
  </si>
  <si>
    <t>Glad to announce the Modernist Versions Project @mvp1922 will operate this #Ulysses feed starting tonight. Keep the #YearofUlysses rolling!</t>
  </si>
  <si>
    <t>Sun, 24 Jun 2012 15:12:50 +0000</t>
  </si>
  <si>
    <t>http://twitter.com/2lysses/statuses/216911770382643200</t>
  </si>
  <si>
    <t>{"urls":[],"hashtags":[{"text":"Ulysses","indices":[75,83]},{"text":"YearofUlysses","indices":[116,130]}],"user_mentions":[{"id":591539889,"name":"Modernist Versions","indices":[48,56],"screen_name":"mvp1922","id_str":"591539889"}]}</t>
  </si>
  <si>
    <t>216626454832750593 </t>
  </si>
  <si>
    <t>Me too! RT @Purdom_L: So ridiculously excited about http://t.co/uHMAenCK  Ulysses, literary criticism and Twitter! #yearofulysses #happiness</t>
  </si>
  <si>
    <t>Sat, 23 Jun 2012 20:19:06 +0000</t>
  </si>
  <si>
    <t>http://twitter.com/janineutell/statuses/216626454832750593</t>
  </si>
  <si>
    <t>{"urls":[{"expanded_url":"http://web.uvic.ca/~mvp1922/you/","indices":[52,72],"display_url":"web.uvic.ca/~mvp1922/you/","url":"http://t.co/uHMAenCK"}],"hashtags":[{"text":"yearofulysses","indices":[115,129]},{"text":"happiness","indices":[130,140]}],"user_mentions":[{"id":88095677,"name":"Purdom Lindblad","indices":[11,20],"screen_name":"Purdom_L","id_str":"88095677"}]}</t>
  </si>
  <si>
    <t>216608253906403329 </t>
  </si>
  <si>
    <t>RT @mvp1922: Miss the first #yearofulysses live chat yesterday? Catch up with http://t.co/0Kt2DcSD by @janineutell! Next chat July 16th! #ulysses @uvic</t>
  </si>
  <si>
    <t>Sat, 23 Jun 2012 19:06:46 +0000</t>
  </si>
  <si>
    <t>http://twitter.com/janineutell/statuses/216608253906403329</t>
  </si>
  <si>
    <t>{"urls":[{"expanded_url":"http://storify.com/janineutell/yearofulysses-telemachiad","indices":[78,98],"display_url":"storify.com/janineutell/ye\u2026","url":"http://t.co/0Kt2DcSD"}],"hashtags":[{"text":"yearofulysses","indices":[28,42]},{"text":"ulysses","indices":[137,145]}],"user_mentions":[{"id":591539889,"name":"Modernist Versions","indices":[3,11],"screen_name":"mvp1922","id_str":"591539889"},{"id":20779605,"name":"Janine Utell","indices":[102,114],"screen_name":"janineutell","id_str":"20779605"},{"id":256735205,"name":"UniversityOfVictoria","indices":[146,151],"screen_name":"uvic","id_str":"256735205"}]}</t>
  </si>
  <si>
    <t>216592652076986368 </t>
  </si>
  <si>
    <t>Sat, 23 Jun 2012 18:04:47 +0000</t>
  </si>
  <si>
    <t>http://twitter.com/EKSwitaj/statuses/216592652076986368</t>
  </si>
  <si>
    <t>216583945444265984 </t>
  </si>
  <si>
    <t>mikedelic</t>
  </si>
  <si>
    <t>Sat, 23 Jun 2012 17:30:11 +0000</t>
  </si>
  <si>
    <t>http://a0.twimg.com/profile_images/2150572938/image_normal.jpg</t>
  </si>
  <si>
    <t>http://twitter.com/mikedelic/statuses/216583945444265984</t>
  </si>
  <si>
    <t>216583777906991104 </t>
  </si>
  <si>
    <t>Sat, 23 Jun 2012 17:29:31 +0000</t>
  </si>
  <si>
    <t>http://twitter.com/2lysses/statuses/216583777906991104</t>
  </si>
  <si>
    <t>216580044884164610 </t>
  </si>
  <si>
    <t>RT @GhostProf: Huge thanks to @janineutell for getting the #yearofulysses chats off to a roaring start! Calypso appears July 6 on http://t.co/JOgUbStt</t>
  </si>
  <si>
    <t>Sat, 23 Jun 2012 17:14:41 +0000</t>
  </si>
  <si>
    <t>http://twitter.com/mvp1922/statuses/216580044884164610</t>
  </si>
  <si>
    <t>{"urls":[{"expanded_url":"http://web.uvic.ca/~mvp1922","indices":[130,150],"display_url":"web.uvic.ca/~mvp1922","url":"http://t.co/JOgUbStt"}],"hashtags":[{"text":"yearofulysses","indices":[59,73]}],"user_mentions":[{"id":213863609,"name":"Stephen Ross","indices":[3,13],"screen_name":"GhostProf","id_str":"213863609"},{"id":20779605,"name":"Janine Utell","indices":[30,42],"screen_name":"janineutell","id_str":"20779605"}]}</t>
  </si>
  <si>
    <t>216579114461691904 </t>
  </si>
  <si>
    <t>Sat, 23 Jun 2012 17:10:59 +0000</t>
  </si>
  <si>
    <t>http://twitter.com/GhostProf/statuses/216579114461691904</t>
  </si>
  <si>
    <t>216578590848974848 </t>
  </si>
  <si>
    <t>Miss the first #yearofulysses live chat yesterday? Catch up with http://t.co/0Kt2DcSD by @janineutell! Next chat July 16th! #ulysses @uvic</t>
  </si>
  <si>
    <t>Sat, 23 Jun 2012 17:08:54 +0000</t>
  </si>
  <si>
    <t>http://twitter.com/mvp1922/statuses/216578590848974848</t>
  </si>
  <si>
    <t>{"urls":[{"expanded_url":"http://storify.com/janineutell/yearofulysses-telemachiad","indices":[65,85],"display_url":"storify.com/janineutell/ye\u2026","url":"http://t.co/0Kt2DcSD"}],"hashtags":[{"text":"yearofulysses","indices":[15,29]},{"text":"ulysses","indices":[124,132]}],"user_mentions":[{"id":20779605,"name":"Janine Utell","indices":[89,101],"screen_name":"janineutell","id_str":"20779605"},{"id":256735205,"name":"UniversityOfVictoria","indices":[133,138],"screen_name":"uvic","id_str":"256735205"}]}</t>
  </si>
  <si>
    <t>216573739003953152 </t>
  </si>
  <si>
    <t>RT @SheenaJary: Personal goal for the summer: make it through "Ulysses!" #yearofulysses #joyce Faisons-le! Alors! Literary awareness #priceless</t>
  </si>
  <si>
    <t>Sat, 23 Jun 2012 16:49:37 +0000</t>
  </si>
  <si>
    <t>&amp;lt;a href=&amp;quot;http://blackberry.com/twitter&amp;quot; rel=&amp;quot;nofollow&amp;quot;&amp;gt;Twitter for BlackBerry®&amp;lt;/a&amp;gt;</t>
  </si>
  <si>
    <t>http://twitter.com/GhostProf/statuses/216573739003953152</t>
  </si>
  <si>
    <t>{"urls":[],"hashtags":[{"text":"yearofulysses","indices":[73,87]},{"text":"joyce","indices":[88,94]},{"text":"priceless","indices":[133,143]}],"user_mentions":[{"id":607999702,"name":"Sheena Jary","indices":[3,14],"screen_name":"SheenaJary","id_str":"607999702"}]}</t>
  </si>
  <si>
    <t>216573280386170883 </t>
  </si>
  <si>
    <t>Sat, 23 Jun 2012 16:47:48 +0000</t>
  </si>
  <si>
    <t>http://twitter.com/mvp1922/statuses/216573280386170883</t>
  </si>
  <si>
    <t>216309572233736194 </t>
  </si>
  <si>
    <t>siobhanphillips</t>
  </si>
  <si>
    <t>Fri, 22 Jun 2012 23:19:55 +0000</t>
  </si>
  <si>
    <t>http://a0.twimg.com/profile_images/1511257094/profile-pic_normal.jpg</t>
  </si>
  <si>
    <t>http://twitter.com/siobhanphillips/statuses/216309572233736194</t>
  </si>
  <si>
    <t>216283604186181633 </t>
  </si>
  <si>
    <t>Personal goal for the summer: make it through "Ulysses!" #yearofulysses #joyce Faisons-le! Alors! Literary awareness #priceless</t>
  </si>
  <si>
    <t>Fri, 22 Jun 2012 21:36:44 +0000</t>
  </si>
  <si>
    <t>http://twitter.com/SheenaJary/statuses/216283604186181633</t>
  </si>
  <si>
    <t>{"urls":[],"hashtags":[{"text":"yearofulysses","indices":[57,71]},{"text":"joyce","indices":[72,78]},{"text":"priceless","indices":[117,127]}],"user_mentions":[]}</t>
  </si>
  <si>
    <t>216266922239606786 </t>
  </si>
  <si>
    <t>@GhostProf Thank you! #yearofulysses is a blast. Can't wait for the next installment.</t>
  </si>
  <si>
    <t>Fri, 22 Jun 2012 20:30:26 +0000</t>
  </si>
  <si>
    <t>216266346533625856</t>
  </si>
  <si>
    <t>http://twitter.com/janineutell/statuses/216266922239606786</t>
  </si>
  <si>
    <t>{"urls":[],"hashtags":[{"text":"yearofulysses","indices":[22,36]}],"user_mentions":[{"id":213863609,"name":"Stephen Ross","indices":[0,10],"screen_name":"GhostProf","id_str":"213863609"}]}</t>
  </si>
  <si>
    <t>216266805428224002 </t>
  </si>
  <si>
    <t>cc @cthomasmurphy RT @GhostProf: If a home is a castle all the Irish get is one tower? With an English sahib squatting in it? #yearofulysses</t>
  </si>
  <si>
    <t>Fri, 22 Jun 2012 20:29:59 +0000</t>
  </si>
  <si>
    <t>http://twitter.com/janineutell/statuses/216266805428224002</t>
  </si>
  <si>
    <t>{"urls":[],"hashtags":[{"text":"yearofulysses","indices":[126,140]}],"user_mentions":[{"id":300661777,"name":"c.thomas murphy","indices":[3,17],"screen_name":"cthomasmurphy","id_str":"300661777"},{"id":213863609,"name":"Stephen Ross","indices":[21,31],"screen_name":"GhostProf","id_str":"213863609"}]}</t>
  </si>
  <si>
    <t>216266346533625856 </t>
  </si>
  <si>
    <t>Huge thanks to @janineutell for getting the #yearofulysses chats off to a roaring start! Calypso appears July 6 on http://t.co/JOgUbStt</t>
  </si>
  <si>
    <t>Fri, 22 Jun 2012 20:28:09 +0000</t>
  </si>
  <si>
    <t>http://twitter.com/GhostProf/statuses/216266346533625856</t>
  </si>
  <si>
    <t>{"urls":[{"expanded_url":"http://web.uvic.ca/~mvp1922","indices":[115,135],"display_url":"web.uvic.ca/~mvp1922","url":"http://t.co/JOgUbStt"}],"hashtags":[{"text":"yearofulysses","indices":[44,58]}],"user_mentions":[{"id":20779605,"name":"Janine Utell","indices":[15,27],"screen_name":"janineutell","id_str":"20779605"}]}</t>
  </si>
  <si>
    <t>216265964268961792 </t>
  </si>
  <si>
    <t>RT @EKSwitaj: RT @mvp1922: The live chat may be ending, but follow #yearofulysses for further thoughts on #Joyce.</t>
  </si>
  <si>
    <t>Fri, 22 Jun 2012 20:26:38 +0000</t>
  </si>
  <si>
    <t>http://twitter.com/GhostProf/statuses/216265964268961792</t>
  </si>
  <si>
    <t>{"urls":[],"hashtags":[{"text":"yearofulysses","indices":[67,81]},{"text":"Joyce","indices":[106,112]}],"user_mentions":[{"id":3766981,"name":"Elizabeth Switaj","indices":[3,12],"screen_name":"EKSwitaj","id_str":"3766981"},{"id":591539889,"name":"Modernist Versions","indices":[17,25],"screen_name":"mvp1922","id_str":"591539889"}]}</t>
  </si>
  <si>
    <t>216265856202702848 </t>
  </si>
  <si>
    <t>@janineutell If a home is a castle all the Irish get is one tower? With an English sahib squatting in it? #yearofulysses</t>
  </si>
  <si>
    <t>Fri, 22 Jun 2012 20:26:12 +0000</t>
  </si>
  <si>
    <t>216240139016486912</t>
  </si>
  <si>
    <t>http://twitter.com/GhostProf/statuses/216265856202702848</t>
  </si>
  <si>
    <t>{"urls":[],"hashtags":[{"text":"yearofulysses","indices":[106,120]}],"user_mentions":[{"id":20779605,"name":"Janine Utell","indices":[0,12],"screen_name":"janineutell","id_str":"20779605"}]}</t>
  </si>
  <si>
    <t>216262252104396801 </t>
  </si>
  <si>
    <t>@janineutell @cforster @EKSwitaj @jrparks321 @ellisjudd @mchlstvns @kominkie @GhostProf @notthemiddleman Thanks to you and #yearofulysses</t>
  </si>
  <si>
    <t>Fri, 22 Jun 2012 20:11:53 +0000</t>
  </si>
  <si>
    <t>216261620727431171</t>
  </si>
  <si>
    <t>http://a0.twimg.com/sticky/default_profile_images/default_profile_3_normal.png</t>
  </si>
  <si>
    <t>http://twitter.com/cthomasmurphy/statuses/216262252104396801</t>
  </si>
  <si>
    <t>{"urls":[],"hashtags":[{"text":"yearofulysses","indices":[123,137]}],"user_mentions":[{"id":20779605,"name":"Janine Utell","indices":[0,12],"screen_name":"janineutell","id_str":"20779605"},{"id":14987006,"name":"Chris Forster","indices":[13,22],"screen_name":"cforster","id_str":"14987006"},{"id":3766981,"name":"Elizabeth Switaj","indices":[23,32],"screen_name":"EKSwitaj","id_str":"3766981"},{"id":86836223,"name":"Jason Parks","indices":[33,44],"screen_name":"jrparks321","id_str":"86836223"},{"id":234403619,"name":"Judd Staley","indices":[45,55],"screen_name":"ellisjudd","id_str":"234403619"},{"id":242180541,"name":"mchlstvns","indices":[56,66],"screen_name":"mchlstvns","id_str":"242180541"},{"id":571804181,"name":"Joseph Kominkiewicz","indices":[67,76],"screen_name":"kominkie","id_str":"571804181"},{"id":213863609,"name":"Stephen Ross","indices":[77,87],"screen_name":"GhostProf","id_str":"213863609"},{"id":314591349,"name":"Matt Foley","indices":[88,104],"screen_name":"notthemiddleman","id_str":"314591349"}]}</t>
  </si>
  <si>
    <t>216262030984871936 </t>
  </si>
  <si>
    <t>RT @mvp1922: The live chat may be ending, but follow #yearofulysses for further thoughts on #Joyce.</t>
  </si>
  <si>
    <t>Fri, 22 Jun 2012 20:11:00 +0000</t>
  </si>
  <si>
    <t>http://twitter.com/EKSwitaj/statuses/216262030984871936</t>
  </si>
  <si>
    <t>{"urls":[],"hashtags":[{"text":"yearofulysses","indices":[53,67]},{"text":"Joyce","indices":[92,98]}],"user_mentions":[{"id":591539889,"name":"Modernist Versions","indices":[3,11],"screen_name":"mvp1922","id_str":"591539889"}]}</t>
  </si>
  <si>
    <t>216261797483778048 </t>
  </si>
  <si>
    <t>RT @janineutell: Thx to all: #yearofulysses #ff: @cforster @EKSwitaj @cthomasmurphy @jrparks321 @ellisjudd @mchlstvns @kominkie @GhostProf @notthemiddleman</t>
  </si>
  <si>
    <t>Fri, 22 Jun 2012 20:10:05 +0000</t>
  </si>
  <si>
    <t>http://twitter.com/mvp1922/statuses/216261797483778048</t>
  </si>
  <si>
    <t>{"urls":[],"hashtags":[{"text":"yearofulysses","indices":[29,43]},{"text":"ff","indices":[44,47]}],"user_mentions":[{"id":20779605,"name":"Janine Utell","indices":[3,15],"screen_name":"janineutell","id_str":"20779605"},{"id":14987006,"name":"Chris Forster","indices":[49,58],"screen_name":"cforster","id_str":"14987006"},{"id":3766981,"name":"Elizabeth Switaj","indices":[59,68],"screen_name":"EKSwitaj","id_str":"3766981"},{"id":300661777,"name":"c.thomas murphy","indices":[69,83],"screen_name":"cthomasmurphy","id_str":"300661777"},{"id":86836223,"name":"Jason Parks","indices":[84,95],"screen_name":"jrparks321","id_str":"86836223"},{"id":234403619,"name":"Judd Staley","indices":[96,106],"screen_name":"ellisjudd","id_str":"234403619"},{"id":242180541,"name":"mchlstvns","indices":[107,117],"screen_name":"mchlstvns","id_str":"242180541"},{"id":571804181,"name":"Joseph Kominkiewicz","indices":[118,127],"screen_name":"kominkie","id_str":"571804181"},{"id":213863609,"name":"Stephen Ross","indices":[128,138],"screen_name":"GhostProf","id_str":"213863609"},{"id":314591349,"name":"Matt Foley","indices":[139,155],"screen_name":"notthemiddleman","id_str":"314591349"}]}</t>
  </si>
  <si>
    <t>216261620727431171 </t>
  </si>
  <si>
    <t>Thx to all: #yearofulysses #ff: @cforster @EKSwitaj @cthomasmurphy @jrparks321 @ellisjudd @mchlstvns @kominkie @GhostProf @notthemiddleman</t>
  </si>
  <si>
    <t>Fri, 22 Jun 2012 20:09:22 +0000</t>
  </si>
  <si>
    <t>http://twitter.com/janineutell/statuses/216261620727431171</t>
  </si>
  <si>
    <t>{"urls":[],"hashtags":[{"text":"yearofulysses","indices":[12,26]},{"text":"ff","indices":[27,30]}],"user_mentions":[{"id":14987006,"name":"Chris Forster","indices":[32,41],"screen_name":"cforster","id_str":"14987006"},{"id":3766981,"name":"Elizabeth Switaj","indices":[42,51],"screen_name":"EKSwitaj","id_str":"3766981"},{"id":300661777,"name":"c.thomas murphy","indices":[52,66],"screen_name":"cthomasmurphy","id_str":"300661777"},{"id":86836223,"name":"Jason Parks","indices":[67,78],"screen_name":"jrparks321","id_str":"86836223"},{"id":234403619,"name":"Judd Staley","indices":[79,89],"screen_name":"ellisjudd","id_str":"234403619"},{"id":242180541,"name":"mchlstvns","indices":[90,100],"screen_name":"mchlstvns","id_str":"242180541"},{"id":571804181,"name":"Joseph Kominkiewicz","indices":[101,110],"screen_name":"kominkie","id_str":"571804181"},{"id":213863609,"name":"Stephen Ross","indices":[111,121],"screen_name":"GhostProf","id_str":"213863609"},{"id":314591349,"name":"Matt Foley","indices":[122,138],"screen_name":"notthemiddleman","id_str":"314591349"}]}</t>
  </si>
  <si>
    <t>216260830226956288 </t>
  </si>
  <si>
    <t>Fri, 22 Jun 2012 20:06:14 +0000</t>
  </si>
  <si>
    <t>http://twitter.com/GhostProf/statuses/216260830226956288</t>
  </si>
  <si>
    <t>216260771255033856 </t>
  </si>
  <si>
    <t>RT @janineutell: Many THX to all for coming to #yearofulysses; to @mvp1922 for their work. Our chat has ended: please return 7/13 for @cforster on Calypso!</t>
  </si>
  <si>
    <t>Fri, 22 Jun 2012 20:06:00 +0000</t>
  </si>
  <si>
    <t>http://twitter.com/GhostProf/statuses/216260771255033856</t>
  </si>
  <si>
    <t>{"urls":[],"hashtags":[{"text":"yearofulysses","indices":[47,61]}],"user_mentions":[{"id":20779605,"name":"Janine Utell","indices":[3,15],"screen_name":"janineutell","id_str":"20779605"},{"id":591539889,"name":"Modernist Versions","indices":[66,74],"screen_name":"mvp1922","id_str":"591539889"},{"id":14987006,"name":"Chris Forster","indices":[134,143],"screen_name":"cforster","id_str":"14987006"}]}</t>
  </si>
  <si>
    <t>216260716850712577 </t>
  </si>
  <si>
    <t>RT @mvp1922: #Calypso comes out July 6 and check out more about #yearofulysses here: http://t.co/F8rTJMjs</t>
  </si>
  <si>
    <t>Fri, 22 Jun 2012 20:05:47 +0000</t>
  </si>
  <si>
    <t>http://twitter.com/GhostProf/statuses/216260716850712577</t>
  </si>
  <si>
    <t>{"urls":[{"expanded_url":"http://web.uvic.ca/~mvp1922/you/","indices":[85,105],"display_url":"web.uvic.ca/~mvp1922/you/","url":"http://t.co/F8rTJMjs"}],"hashtags":[{"text":"Calypso","indices":[13,21]},{"text":"yearofulysses","indices":[64,78]}],"user_mentions":[{"id":591539889,"name":"Modernist Versions","indices":[3,11],"screen_name":"mvp1922","id_str":"591539889"}]}</t>
  </si>
  <si>
    <t>216260509245259777 </t>
  </si>
  <si>
    <t>RT @mvp1922: #Calypso comes out July 6 and check out more about #yearofulysses here: http://t.co/uHMAenCK</t>
  </si>
  <si>
    <t>Fri, 22 Jun 2012 20:04:57 +0000</t>
  </si>
  <si>
    <t>http://twitter.com/janineutell/statuses/216260509245259777</t>
  </si>
  <si>
    <t>{"urls":[{"expanded_url":"http://web.uvic.ca/~mvp1922/you/","indices":[85,105],"display_url":"web.uvic.ca/~mvp1922/you/","url":"http://t.co/uHMAenCK"}],"hashtags":[{"text":"Calypso","indices":[13,21]},{"text":"yearofulysses","indices":[64,78]}],"user_mentions":[{"id":591539889,"name":"Modernist Versions","indices":[3,11],"screen_name":"mvp1922","id_str":"591539889"}]}</t>
  </si>
  <si>
    <t>216260447958073344 </t>
  </si>
  <si>
    <t>.@EKSwitaj Thank YOU! #yearofulysses</t>
  </si>
  <si>
    <t>Fri, 22 Jun 2012 20:04:43 +0000</t>
  </si>
  <si>
    <t>216260102385176576</t>
  </si>
  <si>
    <t>http://twitter.com/janineutell/statuses/216260447958073344</t>
  </si>
  <si>
    <t>{"urls":[],"hashtags":[{"text":"yearofulysses","indices":[22,36]}],"user_mentions":[{"id":3766981,"name":"Elizabeth Switaj","indices":[1,10],"screen_name":"EKSwitaj","id_str":"3766981"}]}</t>
  </si>
  <si>
    <t>216260218038915073 </t>
  </si>
  <si>
    <t>Silver_and_Dark</t>
  </si>
  <si>
    <t>Fri, 22 Jun 2012 20:03:48 +0000</t>
  </si>
  <si>
    <t>http://a0.twimg.com/profile_images/1513076947/IMG_0479_normal.JPG</t>
  </si>
  <si>
    <t>http://twitter.com/Silver_and_Dark/statuses/216260218038915073</t>
  </si>
  <si>
    <t>216260108789886976 </t>
  </si>
  <si>
    <t>#Calypso comes out July 6 and check out more about #yearofulysses here: http://t.co/F8rTJMjs</t>
  </si>
  <si>
    <t>Fri, 22 Jun 2012 20:03:22 +0000</t>
  </si>
  <si>
    <t>http://twitter.com/mvp1922/statuses/216260108789886976</t>
  </si>
  <si>
    <t>{"urls":[{"expanded_url":"http://web.uvic.ca/~mvp1922/you/","indices":[72,92],"display_url":"web.uvic.ca/~mvp1922/you/","url":"http://t.co/F8rTJMjs"}],"hashtags":[{"text":"Calypso","indices":[0,8]},{"text":"yearofulysses","indices":[51,65]}],"user_mentions":[]}</t>
  </si>
  <si>
    <t>216260102385176576 </t>
  </si>
  <si>
    <t>@janineutell Thank you for facilitating such an illuminating chat! #yearofulysses</t>
  </si>
  <si>
    <t>Fri, 22 Jun 2012 20:03:20 +0000</t>
  </si>
  <si>
    <t>216259921778450432</t>
  </si>
  <si>
    <t>http://twitter.com/EKSwitaj/statuses/216260102385176576</t>
  </si>
  <si>
    <t>{"urls":[],"hashtags":[{"text":"yearofulysses","indices":[67,81]}],"user_mentions":[{"id":20779605,"name":"Janine Utell","indices":[0,12],"screen_name":"janineutell","id_str":"20779605"}]}</t>
  </si>
  <si>
    <t>216260070235840514 </t>
  </si>
  <si>
    <t>#yearofulysses -- does he eat them though - thinking of line in Eumaeus -- "did not eat today" meaning "yesterday" -- Beer - of course.</t>
  </si>
  <si>
    <t>Fri, 22 Jun 2012 20:03:13 +0000</t>
  </si>
  <si>
    <t>http://twitter.com/cthomasmurphy/statuses/216260070235840514</t>
  </si>
  <si>
    <t>216259921778450432 </t>
  </si>
  <si>
    <t>Many THX to all for coming to #yearofulysses; to @mvp1922 for their work. Our chat has ended: please return 7/13 for @cforster on Calypso!</t>
  </si>
  <si>
    <t>Fri, 22 Jun 2012 20:02:37 +0000</t>
  </si>
  <si>
    <t>http://twitter.com/janineutell/statuses/216259921778450432</t>
  </si>
  <si>
    <t>{"urls":[],"hashtags":[{"text":"yearofulysses","indices":[30,44]}],"user_mentions":[{"id":591539889,"name":"Modernist Versions","indices":[49,57],"screen_name":"mvp1922","id_str":"591539889"},{"id":14987006,"name":"Chris Forster","indices":[117,126],"screen_name":"cforster","id_str":"14987006"}]}</t>
  </si>
  <si>
    <t>216259407045066753 </t>
  </si>
  <si>
    <t>.@jrparks321 Thank you so much for joining! Wonderful contributions. #yearofulysses</t>
  </si>
  <si>
    <t>Fri, 22 Jun 2012 20:00:35 +0000</t>
  </si>
  <si>
    <t>216259324161441792</t>
  </si>
  <si>
    <t>http://twitter.com/janineutell/statuses/216259407045066753</t>
  </si>
  <si>
    <t>{"urls":[],"hashtags":[{"text":"yearofulysses","indices":[69,83]}],"user_mentions":[{"id":86836223,"name":"Jason Parks","indices":[1,12],"screen_name":"jrparks321","id_str":"86836223"}]}</t>
  </si>
  <si>
    <t>216259324161441792 </t>
  </si>
  <si>
    <t>@janineutell #yearofulysses Excellent chat! My laptop battery is about to go. Cheers! Until next time!</t>
  </si>
  <si>
    <t>Fri, 22 Jun 2012 20:00:15 +0000</t>
  </si>
  <si>
    <t>http://twitter.com/jrparks321/statuses/216259324161441792</t>
  </si>
  <si>
    <t>216259286773411841 </t>
  </si>
  <si>
    <t>Would you believe we have only a minute remaining in the #yearofulysses Telemachiad chat?! Final thoughts/Qs?</t>
  </si>
  <si>
    <t>Fri, 22 Jun 2012 20:00:06 +0000</t>
  </si>
  <si>
    <t>http://twitter.com/janineutell/statuses/216259286773411841</t>
  </si>
  <si>
    <t>{"urls":[],"hashtags":[{"text":"yearofulysses","indices":[57,71]}],"user_mentions":[]}</t>
  </si>
  <si>
    <t>216259273271947266 </t>
  </si>
  <si>
    <t>The live chat may be ending, but follow #yearofulysses for further thoughts on #Joyce.</t>
  </si>
  <si>
    <t>Fri, 22 Jun 2012 20:00:03 +0000</t>
  </si>
  <si>
    <t>http://twitter.com/mvp1922/statuses/216259273271947266</t>
  </si>
  <si>
    <t>{"urls":[],"hashtags":[{"text":"yearofulysses","indices":[40,54]},{"text":"Joyce","indices":[79,85]}],"user_mentions":[]}</t>
  </si>
  <si>
    <t>216259125120741376 </t>
  </si>
  <si>
    <t>.@ellisjudd Thank you! Please come back on July 13! #yearofulysses</t>
  </si>
  <si>
    <t>Fri, 22 Jun 2012 19:59:27 +0000</t>
  </si>
  <si>
    <t>216258957935788032</t>
  </si>
  <si>
    <t>http://twitter.com/janineutell/statuses/216259125120741376</t>
  </si>
  <si>
    <t>{"urls":[],"hashtags":[{"text":"yearofulysses","indices":[52,66]}],"user_mentions":[{"id":234403619,"name":"Judd Staley","indices":[1,11],"screen_name":"ellisjudd","id_str":"234403619"}]}</t>
  </si>
  <si>
    <t>216259120146300929 </t>
  </si>
  <si>
    <t>Don't want to break up the chat, but do want to give a huge thanks to @janineutell and all for inspiring thoughts on #Joyce. #yearofulysses</t>
  </si>
  <si>
    <t>Fri, 22 Jun 2012 19:59:26 +0000</t>
  </si>
  <si>
    <t>http://twitter.com/mvp1922/statuses/216259120146300929</t>
  </si>
  <si>
    <t>{"urls":[],"hashtags":[{"text":"Joyce","indices":[117,123]},{"text":"yearofulysses","indices":[125,139]}],"user_mentions":[{"id":20779605,"name":"Janine Utell","indices":[70,82],"screen_name":"janineutell","id_str":"20779605"}]}</t>
  </si>
  <si>
    <t>216258957935788032 </t>
  </si>
  <si>
    <t>#yearofulysses Very late to the party; just spent 30 min catching up, and wanted to say how much I am enjoying the discussion</t>
  </si>
  <si>
    <t>Fri, 22 Jun 2012 19:58:48 +0000</t>
  </si>
  <si>
    <t>http://twitter.com/ellisjudd/statuses/216258957935788032</t>
  </si>
  <si>
    <t>216258921789267969 </t>
  </si>
  <si>
    <t>.@cthomasmurphy: Beer. Breakfast. The stale roll in Eumaeus, right? #yearofulysses</t>
  </si>
  <si>
    <t>Fri, 22 Jun 2012 19:58:39 +0000</t>
  </si>
  <si>
    <t>http://twitter.com/janineutell/statuses/216258921789267969</t>
  </si>
  <si>
    <t>{"urls":[],"hashtags":[{"text":"yearofulysses","indices":[68,82]}],"user_mentions":[{"id":300661777,"name":"c.thomas murphy","indices":[1,15],"screen_name":"cthomasmurphy","id_str":"300661777"}]}</t>
  </si>
  <si>
    <t>216258746681270272 </t>
  </si>
  <si>
    <t>RT @cthomasmurphy: interesting - does S taste anything throughout ulysses aside from Epps Massproduct the creature cocoa? #yearofulysses</t>
  </si>
  <si>
    <t>Fri, 22 Jun 2012 19:57:57 +0000</t>
  </si>
  <si>
    <t>http://twitter.com/janineutell/statuses/216258746681270272</t>
  </si>
  <si>
    <t>{"urls":[],"hashtags":[{"text":"yearofulysses","indices":[122,136]}],"user_mentions":[{"id":300661777,"name":"c.thomas murphy","indices":[3,17],"screen_name":"cthomasmurphy","id_str":"300661777"}]}</t>
  </si>
  <si>
    <t>216258676250521601 </t>
  </si>
  <si>
    <t>ShitGermansSay</t>
  </si>
  <si>
    <t>RT @EKSwitaj: #yearofulysses @cthomasmurphy @jrparks321 Seems like that's a consistent issue in Ulysses: what is actual sound and what is perceived sound?</t>
  </si>
  <si>
    <t>Fri, 22 Jun 2012 19:57:40 +0000</t>
  </si>
  <si>
    <t>http://a0.twimg.com/profile_images/2114889120/image_normal.jpg</t>
  </si>
  <si>
    <t>http://twitter.com/ShitGermansSay/statuses/216258676250521601</t>
  </si>
  <si>
    <t>{"urls":[],"hashtags":[{"text":"yearofulysses","indices":[14,28]}],"user_mentions":[{"id":3766981,"name":"Elizabeth Switaj","indices":[3,12],"screen_name":"EKSwitaj","id_str":"3766981"},{"id":300661777,"name":"c.thomas murphy","indices":[29,43],"screen_name":"cthomasmurphy","id_str":"300661777"},{"id":86836223,"name":"Jason Parks","indices":[44,55],"screen_name":"jrparks321","id_str":"86836223"}]}</t>
  </si>
  <si>
    <t>216258613734408193 </t>
  </si>
  <si>
    <t>.@jrparks321 Partly why I love the end: seems to bring together through perception/imagery. #yearofulysses</t>
  </si>
  <si>
    <t>Fri, 22 Jun 2012 19:57:26 +0000</t>
  </si>
  <si>
    <t>216257325026127872</t>
  </si>
  <si>
    <t>http://twitter.com/janineutell/statuses/216258613734408193</t>
  </si>
  <si>
    <t>{"urls":[],"hashtags":[{"text":"yearofulysses","indices":[92,106]}],"user_mentions":[{"id":86836223,"name":"Jason Parks","indices":[1,12],"screen_name":"jrparks321","id_str":"86836223"}]}</t>
  </si>
  <si>
    <t>216258584663703552 </t>
  </si>
  <si>
    <t>#yearofulysses @cthomasmurphy @jrparks321 Seems like that's a consistent issue in Ulysses: what is actual sound and what is perceived sound?</t>
  </si>
  <si>
    <t>Fri, 22 Jun 2012 19:57:19 +0000</t>
  </si>
  <si>
    <t>http://twitter.com/EKSwitaj/statuses/216258584663703552</t>
  </si>
  <si>
    <t>{"urls":[],"hashtags":[{"text":"yearofulysses","indices":[0,14]}],"user_mentions":[{"id":300661777,"name":"c.thomas murphy","indices":[15,29],"screen_name":"cthomasmurphy","id_str":"300661777"},{"id":86836223,"name":"Jason Parks","indices":[30,41],"screen_name":"jrparks321","id_str":"86836223"}]}</t>
  </si>
  <si>
    <t>216258468028481537 </t>
  </si>
  <si>
    <t>RT @jrparks321:  I'm wondering if we can find a specific pattern/trajectory for Stephen's musings? From body to mind? #yearofulysses</t>
  </si>
  <si>
    <t>Fri, 22 Jun 2012 19:56:51 +0000</t>
  </si>
  <si>
    <t>http://twitter.com/janineutell/statuses/216258468028481537</t>
  </si>
  <si>
    <t>{"urls":[],"hashtags":[{"text":"yearofulysses","indices":[118,132]}],"user_mentions":[{"id":86836223,"name":"Jason Parks","indices":[3,14],"screen_name":"jrparks321","id_str":"86836223"}]}</t>
  </si>
  <si>
    <t>216258372406747136 </t>
  </si>
  <si>
    <t>.@jrparks321 re: pattern from body to mind: yes. I think it's more back and forth, though. Go into the mind, then comes out. #yearofulysses</t>
  </si>
  <si>
    <t>Fri, 22 Jun 2012 19:56:28 +0000</t>
  </si>
  <si>
    <t>216258016222253056</t>
  </si>
  <si>
    <t>http://twitter.com/janineutell/statuses/216258372406747136</t>
  </si>
  <si>
    <t>{"urls":[],"hashtags":[{"text":"yearofulysses","indices":[125,139]}],"user_mentions":[{"id":86836223,"name":"Jason Parks","indices":[1,12],"screen_name":"jrparks321","id_str":"86836223"}]}</t>
  </si>
  <si>
    <t>216258182677409793 </t>
  </si>
  <si>
    <t>.@cthomasmurphy @jrparks321 Quite a bit of sound: eyes and ears. #yearofulysses</t>
  </si>
  <si>
    <t>Fri, 22 Jun 2012 19:55:43 +0000</t>
  </si>
  <si>
    <t>216258021729374209</t>
  </si>
  <si>
    <t>http://twitter.com/janineutell/statuses/216258182677409793</t>
  </si>
  <si>
    <t>{"urls":[],"hashtags":[{"text":"yearofulysses","indices":[65,79]}],"user_mentions":[{"id":300661777,"name":"c.thomas murphy","indices":[1,15],"screen_name":"cthomasmurphy","id_str":"300661777"},{"id":86836223,"name":"Jason Parks","indices":[16,27],"screen_name":"jrparks321","id_str":"86836223"}]}</t>
  </si>
  <si>
    <t>216258036333953025 </t>
  </si>
  <si>
    <t>RT @mchlstvns: I have to run off to RA, now. Pleasure chatting with you, #yearofulysses. Thanks for the very quick 2 hours @janineutell !</t>
  </si>
  <si>
    <t>Fri, 22 Jun 2012 19:55:08 +0000</t>
  </si>
  <si>
    <t>http://a0.twimg.com/profile_images/909219342/fb_sophs_umbrella_normal.jpg</t>
  </si>
  <si>
    <t>http://twitter.com/emilederosnay/statuses/216258036333953025</t>
  </si>
  <si>
    <t>{"urls":[],"hashtags":[{"text":"yearofulysses","indices":[73,87]}],"user_mentions":[{"id":242180541,"name":"mchlstvns","indices":[3,13],"screen_name":"mchlstvns","id_str":"242180541"},{"id":20779605,"name":"Janine Utell","indices":[123,135],"screen_name":"janineutell","id_str":"20779605"}]}</t>
  </si>
  <si>
    <t>216258021729374209 </t>
  </si>
  <si>
    <t>#yearofulysses @jrparks321  - "Crush, crack, crick, crick" not sure this constitutes as sound - but it's perceived sound of sand under feet</t>
  </si>
  <si>
    <t>Fri, 22 Jun 2012 19:55:04 +0000</t>
  </si>
  <si>
    <t>http://twitter.com/cthomasmurphy/statuses/216258021729374209</t>
  </si>
  <si>
    <t>216257916116799489 </t>
  </si>
  <si>
    <t>.@mchlstvns Thank you! Wonderful to have you! #yearofulysses</t>
  </si>
  <si>
    <t>Fri, 22 Jun 2012 19:54:39 +0000</t>
  </si>
  <si>
    <t>216257700227588096</t>
  </si>
  <si>
    <t>http://twitter.com/janineutell/statuses/216257916116799489</t>
  </si>
  <si>
    <t>{"urls":[],"hashtags":[{"text":"yearofulysses","indices":[46,60]}],"user_mentions":[{"id":242180541,"name":"mchlstvns","indices":[1,11],"screen_name":"mchlstvns","id_str":"242180541"}]}</t>
  </si>
  <si>
    <t>216257827554078722 </t>
  </si>
  <si>
    <t>.@jrparks321 touch, sound, smell, pretty sure no taste. Orifices = permeable body. Scary.  #yearofulysses</t>
  </si>
  <si>
    <t>Fri, 22 Jun 2012 19:54:18 +0000</t>
  </si>
  <si>
    <t>http://twitter.com/janineutell/statuses/216257827554078722</t>
  </si>
  <si>
    <t>{"urls":[],"hashtags":[{"text":"yearofulysses","indices":[91,105]}],"user_mentions":[{"id":86836223,"name":"Jason Parks","indices":[1,12],"screen_name":"jrparks321","id_str":"86836223"}]}</t>
  </si>
  <si>
    <t>216257700227588096 </t>
  </si>
  <si>
    <t>I have to run off to RA, now. Pleasure chatting with you, #yearofulysses. Thanks for the very quick 2 hours @janineutell !</t>
  </si>
  <si>
    <t>Fri, 22 Jun 2012 19:53:48 +0000</t>
  </si>
  <si>
    <t>http://twitter.com/mchlstvns/statuses/216257700227588096</t>
  </si>
  <si>
    <t>{"urls":[],"hashtags":[{"text":"yearofulysses","indices":[58,72]}],"user_mentions":[{"id":20779605,"name":"Janine Utell","indices":[108,120],"screen_name":"janineutell","id_str":"20779605"}]}</t>
  </si>
  <si>
    <t>216257451928977408 </t>
  </si>
  <si>
    <t>.@jrparks321 Aristotle, Berkeley, Lessing, cld look at stuff on heresy too; ntbks/MSS on how he added in drafting/proofing. #yearofulysses</t>
  </si>
  <si>
    <t>Fri, 22 Jun 2012 19:52:49 +0000</t>
  </si>
  <si>
    <t>216256444079685633</t>
  </si>
  <si>
    <t>http://twitter.com/janineutell/statuses/216257451928977408</t>
  </si>
  <si>
    <t>{"urls":[],"hashtags":[{"text":"yearofulysses","indices":[124,138]}],"user_mentions":[{"id":86836223,"name":"Jason Parks","indices":[1,12],"screen_name":"jrparks321","id_str":"86836223"}]}</t>
  </si>
  <si>
    <t>216257325026127872 </t>
  </si>
  <si>
    <t>Do we have all of the senses (sight, touch, sound, taste, smell) evoking thought and memory or just sight? #yearofulysses</t>
  </si>
  <si>
    <t>Fri, 22 Jun 2012 19:52:18 +0000</t>
  </si>
  <si>
    <t>http://twitter.com/jrparks321/statuses/216257325026127872</t>
  </si>
  <si>
    <t>216257029235408897 </t>
  </si>
  <si>
    <t>.@jrparks321 In terms of where he's getting it, how he composed it? #yearofulysses</t>
  </si>
  <si>
    <t>Fri, 22 Jun 2012 19:51:08 +0000</t>
  </si>
  <si>
    <t>http://twitter.com/janineutell/statuses/216257029235408897</t>
  </si>
  <si>
    <t>{"urls":[],"hashtags":[{"text":"yearofulysses","indices":[68,82]}],"user_mentions":[{"id":86836223,"name":"Jason Parks","indices":[1,12],"screen_name":"jrparks321","id_str":"86836223"}]}</t>
  </si>
  <si>
    <t>216256781075226624 </t>
  </si>
  <si>
    <t>See Gottfried on iritis. RT @EKSwitaj: #yearofulysses @janineutell @cforster Could that be to do with Joyce's own eye troubles?</t>
  </si>
  <si>
    <t>Fri, 22 Jun 2012 19:50:09 +0000</t>
  </si>
  <si>
    <t>http://twitter.com/janineutell/statuses/216256781075226624</t>
  </si>
  <si>
    <t>{"urls":[],"hashtags":[{"text":"yearofulysses","indices":[39,53]}],"user_mentions":[{"id":3766981,"name":"Elizabeth Switaj","indices":[28,37],"screen_name":"EKSwitaj","id_str":"3766981"},{"id":20779605,"name":"Janine Utell","indices":[54,66],"screen_name":"janineutell","id_str":"20779605"},{"id":14987006,"name":"Chris Forster","indices":[67,76],"screen_name":"cforster","id_str":"14987006"}]}</t>
  </si>
  <si>
    <t>216256718248755201 </t>
  </si>
  <si>
    <t>#yearofulysses @janineutell @cforster Could that be to do with Joyce's own eye troubles?</t>
  </si>
  <si>
    <t>Fri, 22 Jun 2012 19:49:54 +0000</t>
  </si>
  <si>
    <t>http://twitter.com/EKSwitaj/statuses/216256718248755201</t>
  </si>
  <si>
    <t>{"urls":[],"hashtags":[{"text":"yearofulysses","indices":[0,14]}],"user_mentions":[{"id":20779605,"name":"Janine Utell","indices":[15,27],"screen_name":"janineutell","id_str":"20779605"},{"id":14987006,"name":"Chris Forster","indices":[28,37],"screen_name":"cforster","id_str":"14987006"}]}</t>
  </si>
  <si>
    <t>216256700267757568 </t>
  </si>
  <si>
    <t>Yes. #yearofulysses RT @kominkie: @janineutell Knock your sconce against it. Empirical refutation of George Berkeley.</t>
  </si>
  <si>
    <t>Fri, 22 Jun 2012 19:49:49 +0000</t>
  </si>
  <si>
    <t>http://twitter.com/janineutell/statuses/216256700267757568</t>
  </si>
  <si>
    <t>{"urls":[],"hashtags":[{"text":"yearofulysses","indices":[5,19]}],"user_mentions":[{"id":571804181,"name":"Joseph Kominkiewicz","indices":[23,32],"screen_name":"kominkie","id_str":"571804181"},{"id":20779605,"name":"Janine Utell","indices":[34,46],"screen_name":"janineutell","id_str":"20779605"}]}</t>
  </si>
  <si>
    <t>216256620215271424 </t>
  </si>
  <si>
    <t>.@cforster I think specificity of eye = awareness of body. For SD = terror. #yearofulysses</t>
  </si>
  <si>
    <t>Fri, 22 Jun 2012 19:49:30 +0000</t>
  </si>
  <si>
    <t>216256102814322688</t>
  </si>
  <si>
    <t>http://twitter.com/janineutell/statuses/216256620215271424</t>
  </si>
  <si>
    <t>{"urls":[],"hashtags":[{"text":"yearofulysses","indices":[76,90]}],"user_mentions":[{"id":14987006,"name":"Chris Forster","indices":[1,10],"screen_name":"cforster","id_str":"14987006"}]}</t>
  </si>
  <si>
    <t>216256507749208064 </t>
  </si>
  <si>
    <t>RT @cforster: "The eye does not transform"; S seems to want to understand "the visual" in general w/o specificity of the eye. #yearofulysses</t>
  </si>
  <si>
    <t>Fri, 22 Jun 2012 19:49:03 +0000</t>
  </si>
  <si>
    <t>http://twitter.com/janineutell/statuses/216256507749208064</t>
  </si>
  <si>
    <t>{"urls":[],"hashtags":[{"text":"yearofulysses","indices":[126,140]}],"user_mentions":[{"id":14987006,"name":"Chris Forster","indices":[3,12],"screen_name":"cforster","id_str":"14987006"}]}</t>
  </si>
  <si>
    <t>216256444079685633 </t>
  </si>
  <si>
    <t>@janineutell #yearofulysses Any evidence/ideas on Joyce's structure/patterns behind this vortex of SD's thoughts?</t>
  </si>
  <si>
    <t>Fri, 22 Jun 2012 19:48:48 +0000</t>
  </si>
  <si>
    <t>216255671962845185</t>
  </si>
  <si>
    <t>http://twitter.com/jrparks321/statuses/216256444079685633</t>
  </si>
  <si>
    <t>216256397279625216 </t>
  </si>
  <si>
    <t>Yup. : ) RT @cforster: (Wow; "Proteus" may be uniquely challenging to discuss on twitter... #yearofulysses.)</t>
  </si>
  <si>
    <t>Fri, 22 Jun 2012 19:48:37 +0000</t>
  </si>
  <si>
    <t>http://twitter.com/janineutell/statuses/216256397279625216</t>
  </si>
  <si>
    <t>{"urls":[],"hashtags":[{"text":"yearofulysses","indices":[92,106]}],"user_mentions":[{"id":14987006,"name":"Chris Forster","indices":[12,21],"screen_name":"cforster","id_str":"14987006"}]}</t>
  </si>
  <si>
    <t>216256312974114816 </t>
  </si>
  <si>
    <t>Oh, and if you're enjoying #yearofulysses, come back on 7/13 for more brilliant @cforster! Calypso!</t>
  </si>
  <si>
    <t>Fri, 22 Jun 2012 19:48:17 +0000</t>
  </si>
  <si>
    <t>http://twitter.com/janineutell/statuses/216256312974114816</t>
  </si>
  <si>
    <t>{"urls":[],"hashtags":[{"text":"yearofulysses","indices":[27,41]}],"user_mentions":[{"id":14987006,"name":"Chris Forster","indices":[80,89],"screen_name":"cforster","id_str":"14987006"}]}</t>
  </si>
  <si>
    <t>216256102814322688 </t>
  </si>
  <si>
    <t>(Wow; "Proteus" may be uniquely challenging to discuss on twitter... #yearofulysses.)</t>
  </si>
  <si>
    <t>Fri, 22 Jun 2012 19:47:27 +0000</t>
  </si>
  <si>
    <t>http://twitter.com/cforster/statuses/216256102814322688</t>
  </si>
  <si>
    <t>216255671962845185 </t>
  </si>
  <si>
    <t>Can I throw memory and imagined experience in here too? The Gouldings and Kevin Egan. #yearofulysses</t>
  </si>
  <si>
    <t>Fri, 22 Jun 2012 19:45:44 +0000</t>
  </si>
  <si>
    <t>http://twitter.com/janineutell/statuses/216255671962845185</t>
  </si>
  <si>
    <t>216255565159075841 </t>
  </si>
  <si>
    <t>.@cforster Thanks for joining us! Great stuff! #yearofulysses</t>
  </si>
  <si>
    <t>Fri, 22 Jun 2012 19:45:19 +0000</t>
  </si>
  <si>
    <t>216255468790759424</t>
  </si>
  <si>
    <t>http://twitter.com/janineutell/statuses/216255565159075841</t>
  </si>
  <si>
    <t>{"urls":[],"hashtags":[{"text":"yearofulysses","indices":[47,61]}],"user_mentions":[{"id":14987006,"name":"Chris Forster","indices":[1,10],"screen_name":"cforster","id_str":"14987006"}]}</t>
  </si>
  <si>
    <t>216255468790759424 </t>
  </si>
  <si>
    <t>Ah; parenting duty calls. Adieu for now #yearofulysses; and thanks @janineutell et al!</t>
  </si>
  <si>
    <t>Fri, 22 Jun 2012 19:44:56 +0000</t>
  </si>
  <si>
    <t>http://twitter.com/cforster/statuses/216255468790759424</t>
  </si>
  <si>
    <t>{"urls":[],"hashtags":[{"text":"yearofulysses","indices":[40,54]}],"user_mentions":[{"id":20779605,"name":"Janine Utell","indices":[67,79],"screen_name":"janineutell","id_str":"20779605"}]}</t>
  </si>
  <si>
    <t>216255410913558529 </t>
  </si>
  <si>
    <t>.@cforster Did I make it sound like ineluctability=objectivity? Didn't mean to. I agree re: contours/experience. #yearofulysses</t>
  </si>
  <si>
    <t>Fri, 22 Jun 2012 19:44:42 +0000</t>
  </si>
  <si>
    <t>216255231862910978</t>
  </si>
  <si>
    <t>http://twitter.com/janineutell/statuses/216255410913558529</t>
  </si>
  <si>
    <t>{"urls":[],"hashtags":[{"text":"yearofulysses","indices":[113,127]}],"user_mentions":[{"id":14987006,"name":"Chris Forster","indices":[1,10],"screen_name":"cforster","id_str":"14987006"}]}</t>
  </si>
  <si>
    <t>216255231862910978 </t>
  </si>
  <si>
    <t>@janineutell Not sure that the ineluctablity=objectivity; S exploring the contours of the nature of visual experience. #yearofulysses</t>
  </si>
  <si>
    <t>Fri, 22 Jun 2012 19:43:59 +0000</t>
  </si>
  <si>
    <t>216254408462315520</t>
  </si>
  <si>
    <t>http://twitter.com/cforster/statuses/216255231862910978</t>
  </si>
  <si>
    <t>{"urls":[],"hashtags":[{"text":"yearofulysses","indices":[119,133]}],"user_mentions":[{"id":20779605,"name":"Janine Utell","indices":[0,12],"screen_name":"janineutell","id_str":"20779605"}]}</t>
  </si>
  <si>
    <t>216255120600604672 </t>
  </si>
  <si>
    <t>Good idea. RT @jrparks321: @janineutell #yearofulysses  I think I went back and read Portrait and then came back to Ulysses here.</t>
  </si>
  <si>
    <t>Fri, 22 Jun 2012 19:43:33 +0000</t>
  </si>
  <si>
    <t>http://twitter.com/janineutell/statuses/216255120600604672</t>
  </si>
  <si>
    <t>{"urls":[],"hashtags":[{"text":"yearofulysses","indices":[40,54]}],"user_mentions":[{"id":86836223,"name":"Jason Parks","indices":[14,25],"screen_name":"jrparks321","id_str":"86836223"},{"id":20779605,"name":"Janine Utell","indices":[27,39],"screen_name":"janineutell","id_str":"20779605"}]}</t>
  </si>
  <si>
    <t>216255019677253632 </t>
  </si>
  <si>
    <t>.@mchlstvns Just going to add that! Narrative //s the slipping in and out of visible world, diff perceptions. #yearofulysses</t>
  </si>
  <si>
    <t>Fri, 22 Jun 2012 19:43:09 +0000</t>
  </si>
  <si>
    <t>216254861925289985</t>
  </si>
  <si>
    <t>http://twitter.com/janineutell/statuses/216255019677253632</t>
  </si>
  <si>
    <t>{"urls":[],"hashtags":[{"text":"yearofulysses","indices":[110,124]}],"user_mentions":[{"id":242180541,"name":"mchlstvns","indices":[1,11],"screen_name":"mchlstvns","id_str":"242180541"}]}</t>
  </si>
  <si>
    <t>216254861925289985 </t>
  </si>
  <si>
    <t>@janineutell dropped midsentence, that is. #yearofulysses</t>
  </si>
  <si>
    <t>Fri, 22 Jun 2012 19:42:31 +0000</t>
  </si>
  <si>
    <t>http://twitter.com/mchlstvns/statuses/216254861925289985</t>
  </si>
  <si>
    <t>{"urls":[],"hashtags":[{"text":"yearofulysses","indices":[43,57]}],"user_mentions":[{"id":20779605,"name":"Janine Utell","indices":[0,12],"screen_name":"janineutell","id_str":"20779605"}]}</t>
  </si>
  <si>
    <t>216254846364422146 </t>
  </si>
  <si>
    <t>YES. RT @mchlstvns: Doesn't help that yre dropped in Stephen's head. Turns out color is ineluctable modality of the visible #yearofulysses</t>
  </si>
  <si>
    <t>Fri, 22 Jun 2012 19:42:27 +0000</t>
  </si>
  <si>
    <t>http://twitter.com/janineutell/statuses/216254846364422146</t>
  </si>
  <si>
    <t>{"urls":[],"hashtags":[{"text":"yearofulysses","indices":[124,138]}],"user_mentions":[{"id":242180541,"name":"mchlstvns","indices":[8,18],"screen_name":"mchlstvns","id_str":"242180541"}]}</t>
  </si>
  <si>
    <t>216254726277304320 </t>
  </si>
  <si>
    <t>YES. RT @cforster: telephone gag combines a technology for bridging SPACE with a biological connection through TIME.  #yearofulysses</t>
  </si>
  <si>
    <t>Fri, 22 Jun 2012 19:41:59 +0000</t>
  </si>
  <si>
    <t>http://twitter.com/janineutell/statuses/216254726277304320</t>
  </si>
  <si>
    <t>{"urls":[],"hashtags":[{"text":"yearofulysses","indices":[118,132]}],"user_mentions":[{"id":14987006,"name":"Chris Forster","indices":[8,17],"screen_name":"cforster","id_str":"14987006"}]}</t>
  </si>
  <si>
    <t>216254717767069696 </t>
  </si>
  <si>
    <t>@janineutell Doesn't help that your dropped in Stephen's head. Turns out colour is the ineluctable modality of the visible #yearofulysses</t>
  </si>
  <si>
    <t>Fri, 22 Jun 2012 19:41:57 +0000</t>
  </si>
  <si>
    <t>http://twitter.com/mchlstvns/statuses/216254717767069696</t>
  </si>
  <si>
    <t>{"urls":[],"hashtags":[{"text":"yearofulysses","indices":[123,137]}],"user_mentions":[{"id":20779605,"name":"Janine Utell","indices":[0,12],"screen_name":"janineutell","id_str":"20779605"}]}</t>
  </si>
  <si>
    <t>216254654013652994 </t>
  </si>
  <si>
    <t>And that telephone gag combines a technology for bridging SPACE with a biological connection through TIME.  #yearofulysses</t>
  </si>
  <si>
    <t>Fri, 22 Jun 2012 19:41:41 +0000</t>
  </si>
  <si>
    <t>http://twitter.com/cforster/statuses/216254654013652994</t>
  </si>
  <si>
    <t>216254646170296321 </t>
  </si>
  <si>
    <t>Shut your eyes and see. Closes his eyes to hear. Stephen slips in and out of world, mind. #yearofulysses</t>
  </si>
  <si>
    <t>Fri, 22 Jun 2012 19:41:40 +0000</t>
  </si>
  <si>
    <t>http://twitter.com/janineutell/statuses/216254646170296321</t>
  </si>
  <si>
    <t>216254444902428673 </t>
  </si>
  <si>
    <t>@janineutell #yearofulysses  I think I went back and read Portrait and then came back to Ulysses here.</t>
  </si>
  <si>
    <t>Fri, 22 Jun 2012 19:40:52 +0000</t>
  </si>
  <si>
    <t>216253563234562048</t>
  </si>
  <si>
    <t>http://twitter.com/jrparks321/statuses/216254444902428673</t>
  </si>
  <si>
    <t>216254408462315520 </t>
  </si>
  <si>
    <t>So: "ineluctable modality of the visible": the eye does not transform what it sees. Do we change world by perception? #yearofulysses</t>
  </si>
  <si>
    <t>Fri, 22 Jun 2012 19:40:43 +0000</t>
  </si>
  <si>
    <t>http://twitter.com/janineutell/statuses/216254408462315520</t>
  </si>
  <si>
    <t>216254388686159872 </t>
  </si>
  <si>
    <t>Wonderful vision of an umbilical telephone: "The cords of all link back, strandentwining cable of all flesh." (p. 38) #yearofulysses</t>
  </si>
  <si>
    <t>Fri, 22 Jun 2012 19:40:38 +0000</t>
  </si>
  <si>
    <t>http://twitter.com/cforster/statuses/216254388686159872</t>
  </si>
  <si>
    <t>216254224558850048 </t>
  </si>
  <si>
    <t>And Kevin Dettmar is working on a new edition of the letters. #yearofulysses</t>
  </si>
  <si>
    <t>Fri, 22 Jun 2012 19:39:59 +0000</t>
  </si>
  <si>
    <t>http://twitter.com/janineutell/statuses/216254224558850048</t>
  </si>
  <si>
    <t>{"urls":[],"hashtags":[{"text":"yearofulysses","indices":[62,76]}],"user_mentions":[]}</t>
  </si>
  <si>
    <t>216254131881525248 </t>
  </si>
  <si>
    <t>.@jrparks321 Not hers, but some of JJ's are in the Gilbert/Ellmann collection. #yearofulysses</t>
  </si>
  <si>
    <t>Fri, 22 Jun 2012 19:39:37 +0000</t>
  </si>
  <si>
    <t>216253863429279744</t>
  </si>
  <si>
    <t>http://twitter.com/janineutell/statuses/216254131881525248</t>
  </si>
  <si>
    <t>{"urls":[],"hashtags":[{"text":"yearofulysses","indices":[79,93]}],"user_mentions":[{"id":86836223,"name":"Jason Parks","indices":[1,12],"screen_name":"jrparks321","id_str":"86836223"}]}</t>
  </si>
  <si>
    <t>216254027648872450 </t>
  </si>
  <si>
    <t>The German later in para. makes me think Kant; but the sense of the categories of perception here -&amp;gt; Aristotle. #yearofulysses</t>
  </si>
  <si>
    <t>Fri, 22 Jun 2012 19:39:12 +0000</t>
  </si>
  <si>
    <t>http://twitter.com/cforster/statuses/216254027648872450</t>
  </si>
  <si>
    <t>216254008086642691 </t>
  </si>
  <si>
    <t>RT @cthomasmurphy: #yearofulysses -- I warn people about those 1st 2 words, beg them to just keep going because they're so close to Bloom!</t>
  </si>
  <si>
    <t>Fri, 22 Jun 2012 19:39:07 +0000</t>
  </si>
  <si>
    <t>http://twitter.com/janineutell/statuses/216254008086642691</t>
  </si>
  <si>
    <t>{"urls":[],"hashtags":[{"text":"yearofulysses","indices":[19,33]}],"user_mentions":[{"id":300661777,"name":"c.thomas murphy","indices":[3,17],"screen_name":"cthomasmurphy","id_str":"300661777"}]}</t>
  </si>
  <si>
    <t>216253888586727426 </t>
  </si>
  <si>
    <t>Once I got over being terrified of Proteus, I loved the narrative slipping back and forth btw Stephen and ??? #yearofulysses</t>
  </si>
  <si>
    <t>Fri, 22 Jun 2012 19:38:39 +0000</t>
  </si>
  <si>
    <t>http://twitter.com/janineutell/statuses/216253888586727426</t>
  </si>
  <si>
    <t>216253861466357762 </t>
  </si>
  <si>
    <t>@jrparks321 #yearofulysses -- I warn people about those first two words and beg them to just keep going because they're so close to Bloom!</t>
  </si>
  <si>
    <t>Fri, 22 Jun 2012 19:38:33 +0000</t>
  </si>
  <si>
    <t>http://twitter.com/cthomasmurphy/statuses/216253861466357762</t>
  </si>
  <si>
    <t>{"urls":[],"hashtags":[{"text":"yearofulysses","indices":[12,26]}],"user_mentions":[{"id":86836223,"name":"Jason Parks","indices":[0,11],"screen_name":"jrparks321","id_str":"86836223"}]}</t>
  </si>
  <si>
    <t>216253709720616961 </t>
  </si>
  <si>
    <t>Help the guy out! Anyone? RT @mchlstvns: @cforster @jrparks321 #yearofulysses. Been trying to get a hold of that map forever.</t>
  </si>
  <si>
    <t>Fri, 22 Jun 2012 19:37:56 +0000</t>
  </si>
  <si>
    <t>http://twitter.com/janineutell/statuses/216253709720616961</t>
  </si>
  <si>
    <t>{"urls":[],"hashtags":[{"text":"yearofulysses","indices":[63,77]}],"user_mentions":[{"id":242180541,"name":"mchlstvns","indices":[29,39],"screen_name":"mchlstvns","id_str":"242180541"},{"id":14987006,"name":"Chris Forster","indices":[41,50],"screen_name":"cforster","id_str":"14987006"},{"id":86836223,"name":"Jason Parks","indices":[51,62],"screen_name":"jrparks321","id_str":"86836223"}]}</t>
  </si>
  <si>
    <t>216253563234562048 </t>
  </si>
  <si>
    <t>YES. Grt place to start. RT @jrparks321: 2 Words: Ineluctable modality. Pretty sure where I stopped reading 1st time I tried #yearofulysses</t>
  </si>
  <si>
    <t>Fri, 22 Jun 2012 19:37:21 +0000</t>
  </si>
  <si>
    <t>http://twitter.com/janineutell/statuses/216253563234562048</t>
  </si>
  <si>
    <t>{"urls":[],"hashtags":[{"text":"yearofulysses","indices":[125,139]}],"user_mentions":[{"id":86836223,"name":"Jason Parks","indices":[28,39],"screen_name":"jrparks321","id_str":"86836223"}]}</t>
  </si>
  <si>
    <t>216253491176407040 </t>
  </si>
  <si>
    <t>@jrparks321 Michael Levenson lists this as one of the most notorious stopping points in the novel (w/ *Oxen* and *Circe*). #yearofulysses</t>
  </si>
  <si>
    <t>Fri, 22 Jun 2012 19:37:04 +0000</t>
  </si>
  <si>
    <t>216253156303187969</t>
  </si>
  <si>
    <t>http://twitter.com/cforster/statuses/216253491176407040</t>
  </si>
  <si>
    <t>{"urls":[],"hashtags":[{"text":"yearofulysses","indices":[123,137]}],"user_mentions":[{"id":86836223,"name":"Jason Parks","indices":[0,11],"screen_name":"jrparks321","id_str":"86836223"}]}</t>
  </si>
  <si>
    <t>216253484889149440 </t>
  </si>
  <si>
    <t>@cforster @jrparks321 #yearofulysses. Been trying to get a hold of that map forever.</t>
  </si>
  <si>
    <t>Fri, 22 Jun 2012 19:37:03 +0000</t>
  </si>
  <si>
    <t>216253250368843776</t>
  </si>
  <si>
    <t>http://twitter.com/mchlstvns/statuses/216253484889149440</t>
  </si>
  <si>
    <t>{"urls":[],"hashtags":[{"text":"yearofulysses","indices":[22,36]}],"user_mentions":[{"id":14987006,"name":"Chris Forster","indices":[0,9],"screen_name":"cforster","id_str":"14987006"},{"id":86836223,"name":"Jason Parks","indices":[10,21],"screen_name":"jrparks321","id_str":"86836223"}]}</t>
  </si>
  <si>
    <t>216253330320662528 </t>
  </si>
  <si>
    <t>.@cforster I was JUST GOING TO SAY that you wish that! #yearofulysses</t>
  </si>
  <si>
    <t>Fri, 22 Jun 2012 19:36:26 +0000</t>
  </si>
  <si>
    <t>http://twitter.com/janineutell/statuses/216253330320662528</t>
  </si>
  <si>
    <t>{"urls":[],"hashtags":[{"text":"yearofulysses","indices":[55,69]}],"user_mentions":[{"id":14987006,"name":"Chris Forster","indices":[1,10],"screen_name":"cforster","id_str":"14987006"}]}</t>
  </si>
  <si>
    <t>216253250368843776 </t>
  </si>
  <si>
    <t>@jrparks321 I've long wished the map from *Thom's* which Budgen (I think) reports Joyce used was more easily available.  #yearofulysses</t>
  </si>
  <si>
    <t>Fri, 22 Jun 2012 19:36:07 +0000</t>
  </si>
  <si>
    <t>216252693839220736</t>
  </si>
  <si>
    <t>http://twitter.com/cforster/statuses/216253250368843776</t>
  </si>
  <si>
    <t>{"urls":[],"hashtags":[{"text":"yearofulysses","indices":[121,135]}],"user_mentions":[{"id":86836223,"name":"Jason Parks","indices":[0,11],"screen_name":"jrparks321","id_str":"86836223"}]}</t>
  </si>
  <si>
    <t>216253242550652928 </t>
  </si>
  <si>
    <t>.@jrparks321 Used Thom's Directory and letters from his aunt to help him. #yearofulysses</t>
  </si>
  <si>
    <t>Fri, 22 Jun 2012 19:36:05 +0000</t>
  </si>
  <si>
    <t>http://twitter.com/janineutell/statuses/216253242550652928</t>
  </si>
  <si>
    <t>{"urls":[],"hashtags":[{"text":"yearofulysses","indices":[74,88]}],"user_mentions":[{"id":86836223,"name":"Jason Parks","indices":[1,12],"screen_name":"jrparks321","id_str":"86836223"}]}</t>
  </si>
  <si>
    <t>216253156303187969 </t>
  </si>
  <si>
    <t>Two Words: Ineluctable modality. I'm pretty sure this is where I stopped reading this book the first time I tried. ha!  #yearofulysses</t>
  </si>
  <si>
    <t>Fri, 22 Jun 2012 19:35:44 +0000</t>
  </si>
  <si>
    <t>http://twitter.com/jrparks321/statuses/216253156303187969</t>
  </si>
  <si>
    <t>216253114733445123 </t>
  </si>
  <si>
    <t>RT @jrparks321: Good point. Joyce's use of the city map amazes me. Wasn't he actually outside of Dublin when writing this? #yearofulysses</t>
  </si>
  <si>
    <t>Fri, 22 Jun 2012 19:35:34 +0000</t>
  </si>
  <si>
    <t>http://twitter.com/janineutell/statuses/216253114733445123</t>
  </si>
  <si>
    <t>{"urls":[],"hashtags":[{"text":"yearofulysses","indices":[123,137]}],"user_mentions":[{"id":86836223,"name":"Jason Parks","indices":[3,14],"screen_name":"jrparks321","id_str":"86836223"}]}</t>
  </si>
  <si>
    <t>216253103576580096 </t>
  </si>
  <si>
    <t>#yearofulysses @cforester @janineutell sorry, computer froze. cant answer that now w/out assertions- will consult text and get back to you.</t>
  </si>
  <si>
    <t>Fri, 22 Jun 2012 19:35:32 +0000</t>
  </si>
  <si>
    <t>http://twitter.com/cthomasmurphy/statuses/216253103576580096</t>
  </si>
  <si>
    <t>{"urls":[],"hashtags":[{"text":"yearofulysses","indices":[0,14]}],"user_mentions":[{"id":16076158,"name":"Cheryl","indices":[15,25],"screen_name":"cforester","id_str":"16076158"},{"id":20779605,"name":"Janine Utell","indices":[26,38],"screen_name":"janineutell","id_str":"20779605"}]}</t>
  </si>
  <si>
    <t>216252990301024256 </t>
  </si>
  <si>
    <t>.@jrparks321 Yes!! Trieste, Zurich, Paris. #yearofulysses</t>
  </si>
  <si>
    <t>Fri, 22 Jun 2012 19:35:05 +0000</t>
  </si>
  <si>
    <t>http://twitter.com/janineutell/statuses/216252990301024256</t>
  </si>
  <si>
    <t>{"urls":[],"hashtags":[{"text":"yearofulysses","indices":[43,57]}],"user_mentions":[{"id":86836223,"name":"Jason Parks","indices":[1,12],"screen_name":"jrparks321","id_str":"86836223"}]}</t>
  </si>
  <si>
    <t>216252891017641984 </t>
  </si>
  <si>
    <t>Of course he doesn't meet him again until S&amp;amp;C, but we have a ship on p. 50 of @mvp1922 1st ed. #yearofulysses</t>
  </si>
  <si>
    <t>Fri, 22 Jun 2012 19:34:41 +0000</t>
  </si>
  <si>
    <t>http://twitter.com/janineutell/statuses/216252891017641984</t>
  </si>
  <si>
    <t>{"urls":[],"hashtags":[{"text":"yearofulysses","indices":[99,113]}],"user_mentions":[{"id":591539889,"name":"Modernist Versions","indices":[82,90],"screen_name":"mvp1922","id_str":"591539889"}]}</t>
  </si>
  <si>
    <t>216252815453073408 </t>
  </si>
  <si>
    <t>RT @mvp1922: Great conversation coming out of #yearofulysses. 30 mins left of live chat with @janineutell on the #Telemachiad! http://t.co/Q8tqAUQD</t>
  </si>
  <si>
    <t>Fri, 22 Jun 2012 19:34:23 +0000</t>
  </si>
  <si>
    <t>http://twitter.com/mchlstvns/statuses/216252815453073408</t>
  </si>
  <si>
    <t>{"urls":[],"hashtags":[{"text":"yearofulysses","indices":[46,60]},{"text":"Telemachiad","indices":[113,125]}],"media":[{"sizes":{"orig":{"w":921,"resize":"fit","h":347},"small":{"w":340,"resize":"fit","h":128},"thumb":{"w":150,"resize":"crop","h":150},"medium":{"w":600,"resize":"fit","h":226},"large":{"w":921,"resize":"fit","h":347}},"id":216252452784193536,"media_url_https":"https://p.twimg.com/AwBIdcYCQAAcUQU.png","media_url":"http://p.twimg.com/AwBIdcYCQAAcUQU.png","expanded_url":"http://twitter.com/mvp1922/status/216252452775804928/photo/1","indices":[127,147],"id_str":"216252452784193536","type":"photo","display_url":"pic.twitter.com/Q8tqAUQD","url":"http://t.co/Q8tqAUQD"}],"user_mentions":[{"id":591539889,"name":"Modernist Versions","indices":[3,11],"screen_name":"mvp1922","id_str":"591539889"},{"id":20779605,"name":"Janine Utell","indices":[93,105],"screen_name":"janineutell","id_str":"20779605"}]}</t>
  </si>
  <si>
    <t>216252633340583936 </t>
  </si>
  <si>
    <t>Fri, 22 Jun 2012 19:33:40 +0000</t>
  </si>
  <si>
    <t>http://twitter.com/GhostProf/statuses/216252633340583936</t>
  </si>
  <si>
    <t>216252564432363520 </t>
  </si>
  <si>
    <t>11am on Sandymount Strand. Stephen is supposed to meet Mulligan at 12:30 at The Ship, wandering towards Dublin Center City. #yearofulysses</t>
  </si>
  <si>
    <t>Fri, 22 Jun 2012 19:33:23 +0000</t>
  </si>
  <si>
    <t>http://twitter.com/janineutell/statuses/216252564432363520</t>
  </si>
  <si>
    <t>216252452775804928 </t>
  </si>
  <si>
    <t>Great conversation coming out of #yearofulysses. 30 mins left of live chat with @janineutell on the #Telemachiad! http://t.co/Q8tqAUQD</t>
  </si>
  <si>
    <t>Fri, 22 Jun 2012 19:32:58 +0000</t>
  </si>
  <si>
    <t>http://twitter.com/mvp1922/statuses/216252452775804928</t>
  </si>
  <si>
    <t>{"urls":[],"hashtags":[{"text":"yearofulysses","indices":[33,47]},{"text":"Telemachiad","indices":[100,112]}],"media":[{"sizes":{"orig":{"w":921,"resize":"fit","h":347},"small":{"w":340,"resize":"fit","h":128},"thumb":{"w":150,"resize":"crop","h":150},"medium":{"w":600,"resize":"fit","h":226},"large":{"w":921,"resize":"fit","h":347}},"id":216252452784193536,"media_url_https":"https://p.twimg.com/AwBIdcYCQAAcUQU.png","media_url":"http://p.twimg.com/AwBIdcYCQAAcUQU.png","expanded_url":"http://twitter.com/mvp1922/status/216252452775804928/photo/1","indices":[114,134],"id_str":"216252452784193536","type":"photo","display_url":"pic.twitter.com/Q8tqAUQD","url":"http://t.co/Q8tqAUQD"}],"user_mentions":[{"id":20779605,"name":"Janine Utell","indices":[80,92],"screen_name":"janineutell","id_str":"20779605"}]}</t>
  </si>
  <si>
    <t>216252231136182272 </t>
  </si>
  <si>
    <t>Holy cow! (pun intended). We only have a half-hour left of #yearofulysses. Let's make our way to Proteus.</t>
  </si>
  <si>
    <t>Fri, 22 Jun 2012 19:32:04 +0000</t>
  </si>
  <si>
    <t>http://twitter.com/janineutell/statuses/216252231136182272</t>
  </si>
  <si>
    <t>216252130229624832 </t>
  </si>
  <si>
    <t>@mchlstvns Interesting suggestion; though I'm a little hesitant to dissolve the cow into the generality of "the animal." #yearofulysses</t>
  </si>
  <si>
    <t>Fri, 22 Jun 2012 19:31:40 +0000</t>
  </si>
  <si>
    <t>216251324956815361</t>
  </si>
  <si>
    <t>http://twitter.com/cforster/statuses/216252130229624832</t>
  </si>
  <si>
    <t>216251946758180864 </t>
  </si>
  <si>
    <t>Ss weirdness w/Deasy's letter/eds reminds not just of Aeolus but S&amp;amp;C: feels this way abt intellectuals/highfalutins/scholars. #yearofulysses</t>
  </si>
  <si>
    <t>Fri, 22 Jun 2012 19:30:56 +0000</t>
  </si>
  <si>
    <t>http://twitter.com/janineutell/statuses/216251946758180864</t>
  </si>
  <si>
    <t>216251898993442817 </t>
  </si>
  <si>
    <t>@jrparks321 @janineutell A.E.I.O.U #yearofulysses</t>
  </si>
  <si>
    <t>Fri, 22 Jun 2012 19:30:45 +0000</t>
  </si>
  <si>
    <t>lt</t>
  </si>
  <si>
    <t>216251602779111424</t>
  </si>
  <si>
    <t>http://twitter.com/mchlstvns/statuses/216251898993442817</t>
  </si>
  <si>
    <t>{"urls":[],"hashtags":[{"text":"yearofulysses","indices":[35,49]}],"user_mentions":[{"id":86836223,"name":"Jason Parks","indices":[0,11],"screen_name":"jrparks321","id_str":"86836223"},{"id":20779605,"name":"Janine Utell","indices":[12,24],"screen_name":"janineutell","id_str":"20779605"}]}</t>
  </si>
  <si>
    <t>216251602779111424 </t>
  </si>
  <si>
    <t>@janineutell Thanks. I'll look into that! #yearofulysses</t>
  </si>
  <si>
    <t>Fri, 22 Jun 2012 19:29:34 +0000</t>
  </si>
  <si>
    <t>216250669580029952</t>
  </si>
  <si>
    <t>http://twitter.com/jrparks321/statuses/216251602779111424</t>
  </si>
  <si>
    <t>{"urls":[],"hashtags":[{"text":"yearofulysses","indices":[42,56]}],"user_mentions":[{"id":20779605,"name":"Janine Utell","indices":[0,12],"screen_name":"janineutell","id_str":"20779605"}]}</t>
  </si>
  <si>
    <t>216251568981417984 </t>
  </si>
  <si>
    <t>.@jrparks321 Making fun of himself or Deasy? : ) #yearofulysses</t>
  </si>
  <si>
    <t>Fri, 22 Jun 2012 19:29:26 +0000</t>
  </si>
  <si>
    <t>216251337871073281</t>
  </si>
  <si>
    <t>http://twitter.com/janineutell/statuses/216251568981417984</t>
  </si>
  <si>
    <t>{"urls":[],"hashtags":[{"text":"yearofulysses","indices":[49,63]}],"user_mentions":[{"id":86836223,"name":"Jason Parks","indices":[1,12],"screen_name":"jrparks321","id_str":"86836223"}]}</t>
  </si>
  <si>
    <t>216251467433132033 </t>
  </si>
  <si>
    <t>.@EKSwitaj Yes: so the joke's on whom? #yearofulysses</t>
  </si>
  <si>
    <t>Fri, 22 Jun 2012 19:29:02 +0000</t>
  </si>
  <si>
    <t>216250979224522753</t>
  </si>
  <si>
    <t>http://twitter.com/janineutell/statuses/216251467433132033</t>
  </si>
  <si>
    <t>{"urls":[],"hashtags":[{"text":"yearofulysses","indices":[39,53]}],"user_mentions":[{"id":3766981,"name":"Elizabeth Switaj","indices":[1,10],"screen_name":"EKSwitaj","id_str":"3766981"}]}</t>
  </si>
  <si>
    <t>216251337871073281 </t>
  </si>
  <si>
    <t>Stephen says, "I know two editors slightly" I love that line! #yearofulysses</t>
  </si>
  <si>
    <t>Fri, 22 Jun 2012 19:28:31 +0000</t>
  </si>
  <si>
    <t>http://twitter.com/jrparks321/statuses/216251337871073281</t>
  </si>
  <si>
    <t>216251334914080769 </t>
  </si>
  <si>
    <t>.@jrparks321 Telegraph/Freeman near each other: SD delivers Deasy's letter; Bloom goes to Freeman for work in Aeolus. #yearofulysses</t>
  </si>
  <si>
    <t>Fri, 22 Jun 2012 19:28:30 +0000</t>
  </si>
  <si>
    <t>216250285897682944</t>
  </si>
  <si>
    <t>http://twitter.com/janineutell/statuses/216251334914080769</t>
  </si>
  <si>
    <t>{"urls":[],"hashtags":[{"text":"yearofulysses","indices":[118,132]}],"user_mentions":[{"id":86836223,"name":"Jason Parks","indices":[1,12],"screen_name":"jrparks321","id_str":"86836223"}]}</t>
  </si>
  <si>
    <t>216251324956815361 </t>
  </si>
  <si>
    <t>@cforster comes to head with all the animal metaphors and signifiers in Circe? thinking the 8 beatitudes. Gabler (15.2240) #yearofulysses</t>
  </si>
  <si>
    <t>Fri, 22 Jun 2012 19:28:28 +0000</t>
  </si>
  <si>
    <t>http://twitter.com/mchlstvns/statuses/216251324956815361</t>
  </si>
  <si>
    <t>{"urls":[],"hashtags":[{"text":"yearofulysses","indices":[123,137]}],"user_mentions":[{"id":14987006,"name":"Chris Forster","indices":[0,9],"screen_name":"cforster","id_str":"14987006"}]}</t>
  </si>
  <si>
    <t>216251218761232384 </t>
  </si>
  <si>
    <t>.@jrparks321 Telegraph = Irish nationalist. Bloom works for the Telegraph and the Freeman #yearofulysses</t>
  </si>
  <si>
    <t>Fri, 22 Jun 2012 19:28:02 +0000</t>
  </si>
  <si>
    <t>http://twitter.com/janineutell/statuses/216251218761232384</t>
  </si>
  <si>
    <t>{"urls":[],"hashtags":[{"text":"yearofulysses","indices":[90,104]}],"user_mentions":[{"id":86836223,"name":"Jason Parks","indices":[1,12],"screen_name":"jrparks321","id_str":"86836223"}]}</t>
  </si>
  <si>
    <t>216250979224522753 </t>
  </si>
  <si>
    <t>.@janineutell I'm not sure I'd say ludic though it could be. Authority through superior knowledge or the appearance of it. #yearofulysses</t>
  </si>
  <si>
    <t>Fri, 22 Jun 2012 19:27:05 +0000</t>
  </si>
  <si>
    <t>http://twitter.com/EKSwitaj/statuses/216250979224522753</t>
  </si>
  <si>
    <t>{"urls":[],"hashtags":[{"text":"yearofulysses","indices":[123,137]}],"user_mentions":[{"id":20779605,"name":"Janine Utell","indices":[1,13],"screen_name":"janineutell","id_str":"20779605"}]}</t>
  </si>
  <si>
    <t>216250669580029952 </t>
  </si>
  <si>
    <t>.@jrparks321 Irish Homestead published "The Sisters" in 1904 #yearofulysses</t>
  </si>
  <si>
    <t>Fri, 22 Jun 2012 19:25:52 +0000</t>
  </si>
  <si>
    <t>http://twitter.com/janineutell/statuses/216250669580029952</t>
  </si>
  <si>
    <t>{"urls":[],"hashtags":[{"text":"yearofulysses","indices":[61,75]}],"user_mentions":[{"id":86836223,"name":"Jason Parks","indices":[1,12],"screen_name":"jrparks321","id_str":"86836223"}]}</t>
  </si>
  <si>
    <t>216250598796963841 </t>
  </si>
  <si>
    <t>.@janineutell Yes! He sees them thus as a group. It's different when he works with an individual. Real empathy for Sargent. #yearofulysses</t>
  </si>
  <si>
    <t>Fri, 22 Jun 2012 19:25:35 +0000</t>
  </si>
  <si>
    <t>http://twitter.com/EKSwitaj/statuses/216250598796963841</t>
  </si>
  <si>
    <t>{"urls":[],"hashtags":[{"text":"yearofulysses","indices":[124,138]}],"user_mentions":[{"id":20779605,"name":"Janine Utell","indices":[1,13],"screen_name":"janineutell","id_str":"20779605"}]}</t>
  </si>
  <si>
    <t>216250393901019136 </t>
  </si>
  <si>
    <t>.@EKSwitaj Riddle as a certain kind of authority? unanswerable? ludic authority rather than force/tyranny? #yearofulysses</t>
  </si>
  <si>
    <t>Fri, 22 Jun 2012 19:24:46 +0000</t>
  </si>
  <si>
    <t>216250150002229250</t>
  </si>
  <si>
    <t>http://twitter.com/janineutell/statuses/216250393901019136</t>
  </si>
  <si>
    <t>{"urls":[],"hashtags":[{"text":"yearofulysses","indices":[107,121]}],"user_mentions":[{"id":3766981,"name":"Elizabeth Switaj","indices":[1,10],"screen_name":"EKSwitaj","id_str":"3766981"}]}</t>
  </si>
  <si>
    <t>216250334501285888 </t>
  </si>
  <si>
    <t>@cforster Cows underscore Dublin's provincialism, like in Hades, maybe. Aligns w/ "John Bull" myth, I think. Interesting RQ #yearofulysses</t>
  </si>
  <si>
    <t>Fri, 22 Jun 2012 19:24:32 +0000</t>
  </si>
  <si>
    <t>216249355454255105</t>
  </si>
  <si>
    <t>http://twitter.com/mchlstvns/statuses/216250334501285888</t>
  </si>
  <si>
    <t>216250285897682944 </t>
  </si>
  <si>
    <t>Deasy gives SD 2 copies. Tells him to get both published, one in Irish Homestead, the other in the Telegraph. Any thoughts? #yearofulysses</t>
  </si>
  <si>
    <t>Fri, 22 Jun 2012 19:24:20 +0000</t>
  </si>
  <si>
    <t>http://twitter.com/jrparks321/statuses/216250285897682944</t>
  </si>
  <si>
    <t>216250224061071362 </t>
  </si>
  <si>
    <t>.@EKSwitaj  think Stephen sees them as savages: so much Blake "innocence/experience" in episode. "Mirthless but w meaning" #yearofulysses</t>
  </si>
  <si>
    <t>Fri, 22 Jun 2012 19:24:05 +0000</t>
  </si>
  <si>
    <t>216249788675526657</t>
  </si>
  <si>
    <t>http://twitter.com/janineutell/statuses/216250224061071362</t>
  </si>
  <si>
    <t>{"urls":[],"hashtags":[{"text":"yearofulysses","indices":[123,137]}],"user_mentions":[{"id":3766981,"name":"Elizabeth Switaj","indices":[1,10],"screen_name":"EKSwitaj","id_str":"3766981"}]}</t>
  </si>
  <si>
    <t>216250150002229250 </t>
  </si>
  <si>
    <t>.@janineutell Does he resist using authority to pre-empt the laughter then, or is it just a more subtle kind of authority? #yearofulysses</t>
  </si>
  <si>
    <t>Fri, 22 Jun 2012 19:23:48 +0000</t>
  </si>
  <si>
    <t>http://twitter.com/EKSwitaj/statuses/216250150002229250</t>
  </si>
  <si>
    <t>216249954300198913 </t>
  </si>
  <si>
    <t>.@EKSwitaj Yes, and he pre-empts their laughter w/riddle.  #yearofulysses</t>
  </si>
  <si>
    <t>Fri, 22 Jun 2012 19:23:01 +0000</t>
  </si>
  <si>
    <t>216249619921903616</t>
  </si>
  <si>
    <t>http://twitter.com/janineutell/statuses/216249954300198913</t>
  </si>
  <si>
    <t>{"urls":[],"hashtags":[{"text":"yearofulysses","indices":[59,73]}],"user_mentions":[{"id":3766981,"name":"Elizabeth Switaj","indices":[1,10],"screen_name":"EKSwitaj","id_str":"3766981"}]}</t>
  </si>
  <si>
    <t>216249788675526657 </t>
  </si>
  <si>
    <t>#yearofulysses The children are so used to being ruled that they expect it and maybe want it--or is that just Stepen's perception?</t>
  </si>
  <si>
    <t>Fri, 22 Jun 2012 19:22:22 +0000</t>
  </si>
  <si>
    <t>http://twitter.com/EKSwitaj/statuses/216249788675526657</t>
  </si>
  <si>
    <t>216249750536724480 </t>
  </si>
  <si>
    <t>.@jrparks321 Authority? Deasy speaks in proverbs, prophesy, via canon. #yearofulysses</t>
  </si>
  <si>
    <t>Fri, 22 Jun 2012 19:22:12 +0000</t>
  </si>
  <si>
    <t>216249356112764929</t>
  </si>
  <si>
    <t>http://twitter.com/janineutell/statuses/216249750536724480</t>
  </si>
  <si>
    <t>{"urls":[],"hashtags":[{"text":"yearofulysses","indices":[71,85]}],"user_mentions":[{"id":86836223,"name":"Jason Parks","indices":[1,12],"screen_name":"jrparks321","id_str":"86836223"}]}</t>
  </si>
  <si>
    <t>216249619921903616 </t>
  </si>
  <si>
    <t>#yearofulysses @janineutell Also "In a moment they will laugh more loudly, aware of my lack of rule and of the fees their papas pay."</t>
  </si>
  <si>
    <t>Fri, 22 Jun 2012 19:21:41 +0000</t>
  </si>
  <si>
    <t>http://twitter.com/EKSwitaj/statuses/216249619921903616</t>
  </si>
  <si>
    <t>{"urls":[],"hashtags":[{"text":"yearofulysses","indices":[0,14]}],"user_mentions":[{"id":20779605,"name":"Janine Utell","indices":[15,27],"screen_name":"janineutell","id_str":"20779605"}]}</t>
  </si>
  <si>
    <t>216249480264155136 </t>
  </si>
  <si>
    <t>RT @jrparks321: What does Writing/Publishing mean for Stephen vs. Deasy?  #yearofulysses</t>
  </si>
  <si>
    <t>Fri, 22 Jun 2012 19:21:08 +0000</t>
  </si>
  <si>
    <t>http://twitter.com/janineutell/statuses/216249480264155136</t>
  </si>
  <si>
    <t>{"urls":[],"hashtags":[{"text":"yearofulysses","indices":[74,88]}],"user_mentions":[{"id":86836223,"name":"Jason Parks","indices":[3,14],"screen_name":"jrparks321","id_str":"86836223"}]}</t>
  </si>
  <si>
    <t>216249426212167681 </t>
  </si>
  <si>
    <t>RT @jrparks321: Great contrast with Deasy's statement: "There can be no two opinions on the matter" p. 32. #yearofulysses</t>
  </si>
  <si>
    <t>Fri, 22 Jun 2012 19:20:55 +0000</t>
  </si>
  <si>
    <t>http://twitter.com/janineutell/statuses/216249426212167681</t>
  </si>
  <si>
    <t>{"urls":[],"hashtags":[{"text":"yearofulysses","indices":[107,121]}],"user_mentions":[{"id":86836223,"name":"Jason Parks","indices":[3,14],"screen_name":"jrparks321","id_str":"86836223"}]}</t>
  </si>
  <si>
    <t>216249356112764929 </t>
  </si>
  <si>
    <t>What does Writing/Publishing mean for Stephen vs. Deasy?  #yearofulysses</t>
  </si>
  <si>
    <t>Fri, 22 Jun 2012 19:20:38 +0000</t>
  </si>
  <si>
    <t>http://twitter.com/jrparks321/statuses/216249356112764929</t>
  </si>
  <si>
    <t>216249237460103168 </t>
  </si>
  <si>
    <t>.@jrparks321:  And the press is important thruout re: ownership of writing, art and individual v politics/collective #yearofulysses</t>
  </si>
  <si>
    <t>Fri, 22 Jun 2012 19:20:10 +0000</t>
  </si>
  <si>
    <t>http://twitter.com/janineutell/statuses/216249237460103168</t>
  </si>
  <si>
    <t>{"urls":[],"hashtags":[{"text":"yearofulysses","indices":[117,131]}],"user_mentions":[{"id":86836223,"name":"Jason Parks","indices":[1,12],"screen_name":"jrparks321","id_str":"86836223"}]}</t>
  </si>
  <si>
    <t>216248999156531201 </t>
  </si>
  <si>
    <t>And the part where he lets the kid read when he's supposed to recite: "Turn over. I don't see anything." #yearofulysses</t>
  </si>
  <si>
    <t>Fri, 22 Jun 2012 19:19:13 +0000</t>
  </si>
  <si>
    <t>http://twitter.com/janineutell/statuses/216248999156531201</t>
  </si>
  <si>
    <t>216248860903878656 </t>
  </si>
  <si>
    <t>.@EKSwitaj Quote I just noted speaks to that: thinking of childhood in relation to tyranny. #yearofulysses</t>
  </si>
  <si>
    <t>Fri, 22 Jun 2012 19:18:40 +0000</t>
  </si>
  <si>
    <t>216248308862173184</t>
  </si>
  <si>
    <t>http://twitter.com/janineutell/statuses/216248860903878656</t>
  </si>
  <si>
    <t>{"urls":[],"hashtags":[{"text":"yearofulysses","indices":[92,106]}],"user_mentions":[{"id":3766981,"name":"Elizabeth Switaj","indices":[1,10],"screen_name":"EKSwitaj","id_str":"3766981"}]}</t>
  </si>
  <si>
    <t>216248771519057922 </t>
  </si>
  <si>
    <t>Yes. RT @EKSwitaj: #yearofulysses interest in Nestor: contrarian Stephen trying to function in authoritarian role</t>
  </si>
  <si>
    <t>Fri, 22 Jun 2012 19:18:19 +0000</t>
  </si>
  <si>
    <t>http://twitter.com/janineutell/statuses/216248771519057922</t>
  </si>
  <si>
    <t>{"urls":[],"hashtags":[{"text":"yearofulysses","indices":[19,33]}],"user_mentions":[{"id":3766981,"name":"Elizabeth Switaj","indices":[8,17],"screen_name":"EKSwitaj","id_str":"3766981"}]}</t>
  </si>
  <si>
    <t>216248377665531904 </t>
  </si>
  <si>
    <t>RT @jrparks321:  Deasy says: "I want that to be printed and read." The Press begins to become important here. #yearofulysses</t>
  </si>
  <si>
    <t>Fri, 22 Jun 2012 19:16:45 +0000</t>
  </si>
  <si>
    <t>http://twitter.com/janineutell/statuses/216248377665531904</t>
  </si>
  <si>
    <t>{"urls":[],"hashtags":[{"text":"yearofulysses","indices":[110,124]}],"user_mentions":[{"id":86836223,"name":"Jason Parks","indices":[3,14],"screen_name":"jrparks321","id_str":"86836223"}]}</t>
  </si>
  <si>
    <t>216248308862173184 </t>
  </si>
  <si>
    <t>#yearofulysses My interest in Nestor: contrarian Stephen trying to function in a role in which he's expected to be authoritarian.</t>
  </si>
  <si>
    <t>Fri, 22 Jun 2012 19:16:29 +0000</t>
  </si>
  <si>
    <t>http://twitter.com/EKSwitaj/statuses/216248308862173184</t>
  </si>
  <si>
    <t>216248281607569409 </t>
  </si>
  <si>
    <t>YES. RT @emilederosnay: .@janineutell comes with his age? Essentially a brilliant grad student :) #yearofulysses</t>
  </si>
  <si>
    <t>Fri, 22 Jun 2012 19:16:22 +0000</t>
  </si>
  <si>
    <t>http://twitter.com/janineutell/statuses/216248281607569409</t>
  </si>
  <si>
    <t>{"urls":[],"hashtags":[{"text":"yearofulysses","indices":[98,112]}],"user_mentions":[{"id":15309973,"name":"Emile de Rosnay","indices":[8,22],"screen_name":"emilederosnay","id_str":"15309973"},{"id":20779605,"name":"Janine Utell","indices":[25,37],"screen_name":"janineutell","id_str":"20779605"}]}</t>
  </si>
  <si>
    <t>216248251534409729 </t>
  </si>
  <si>
    <t>#yearofulysses it's the first mention of cattle trade we get, but it comes up as shorthand for England's exploitative endeavor a lot.</t>
  </si>
  <si>
    <t>Fri, 22 Jun 2012 19:16:15 +0000</t>
  </si>
  <si>
    <t>http://twitter.com/mchlstvns/statuses/216248251534409729</t>
  </si>
  <si>
    <t>216248103869747201 </t>
  </si>
  <si>
    <t>.@mvp1922 28-29: S on childhood: "Secrets weary of their tyranny. Tyrants willing to be dethroned." #yearofulysses</t>
  </si>
  <si>
    <t>Fri, 22 Jun 2012 19:15:40 +0000</t>
  </si>
  <si>
    <t>http://twitter.com/janineutell/statuses/216248103869747201</t>
  </si>
  <si>
    <t>{"urls":[],"hashtags":[{"text":"yearofulysses","indices":[100,114]}],"user_mentions":[{"id":591539889,"name":"Modernist Versions","indices":[1,9],"screen_name":"mvp1922","id_str":"591539889"}]}</t>
  </si>
  <si>
    <t>216247616546160640 </t>
  </si>
  <si>
    <t>I guess contrarian/ambivalent not the same thing. #yearofulysses</t>
  </si>
  <si>
    <t>Fri, 22 Jun 2012 19:13:44 +0000</t>
  </si>
  <si>
    <t>http://twitter.com/janineutell/statuses/216247616546160640</t>
  </si>
  <si>
    <t>216247613463339011 </t>
  </si>
  <si>
    <t>#yearofulysses -- Horse &amp;amp; History symbol and subject of Nestor</t>
  </si>
  <si>
    <t>Fri, 22 Jun 2012 19:13:43 +0000</t>
  </si>
  <si>
    <t>http://twitter.com/cthomasmurphy/statuses/216247613463339011</t>
  </si>
  <si>
    <t>216247567871254528 </t>
  </si>
  <si>
    <t>I sometimes find Stephen's ideas about history to be contradictory; interested in being contrarian. #yearofulysses</t>
  </si>
  <si>
    <t>Fri, 22 Jun 2012 19:13:32 +0000</t>
  </si>
  <si>
    <t>http://twitter.com/janineutell/statuses/216247567871254528</t>
  </si>
  <si>
    <t>216247429975121920 </t>
  </si>
  <si>
    <t>.@cthomasmurphy Interesting. How is Stephen not ambivalent? #yearofulysses</t>
  </si>
  <si>
    <t>Fri, 22 Jun 2012 19:12:59 +0000</t>
  </si>
  <si>
    <t>216247237653692416</t>
  </si>
  <si>
    <t>http://twitter.com/janineutell/statuses/216247429975121920</t>
  </si>
  <si>
    <t>{"urls":[],"hashtags":[{"text":"yearofulysses","indices":[60,74]}],"user_mentions":[{"id":300661777,"name":"c.thomas murphy","indices":[1,15],"screen_name":"cthomasmurphy","id_str":"300661777"}]}</t>
  </si>
  <si>
    <t>216247237653692416 </t>
  </si>
  <si>
    <t>@cforster #yearofulysses -- I dont nec. think Stephen is ambivalent - but in process of discovering how difficult history is to move past.</t>
  </si>
  <si>
    <t>Fri, 22 Jun 2012 19:12:13 +0000</t>
  </si>
  <si>
    <t>http://twitter.com/cthomasmurphy/statuses/216247237653692416</t>
  </si>
  <si>
    <t>216247219987300352 </t>
  </si>
  <si>
    <t>At the Philly Finnegans Wake Group Graham McPhee from West Chester brings up horses/imperialism/Britishness. Deasy's writing. #yearofulysses</t>
  </si>
  <si>
    <t>Fri, 22 Jun 2012 19:12:09 +0000</t>
  </si>
  <si>
    <t>http://twitter.com/janineutell/statuses/216247219987300352</t>
  </si>
  <si>
    <t>216246921663221760 </t>
  </si>
  <si>
    <t>Further on writing/imperialism: Stephen's teaching: Lycidas, Pyrrhus stuff, contrast w/riddle (more parody?) #yearofulysses</t>
  </si>
  <si>
    <t>Fri, 22 Jun 2012 19:10:58 +0000</t>
  </si>
  <si>
    <t>http://twitter.com/janineutell/statuses/216246921663221760</t>
  </si>
  <si>
    <t>216246875060310018 </t>
  </si>
  <si>
    <t>@cforster @janineutell aw, shucks. you're welcome. #yearofulysses</t>
  </si>
  <si>
    <t>Fri, 22 Jun 2012 19:10:47 +0000</t>
  </si>
  <si>
    <t>216246490396508160</t>
  </si>
  <si>
    <t>http://twitter.com/mchlstvns/statuses/216246875060310018</t>
  </si>
  <si>
    <t>{"urls":[],"hashtags":[{"text":"yearofulysses","indices":[51,65]}],"user_mentions":[{"id":14987006,"name":"Chris Forster","indices":[0,9],"screen_name":"cforster","id_str":"14987006"},{"id":20779605,"name":"Janine Utell","indices":[10,22],"screen_name":"janineutell","id_str":"20779605"}]}</t>
  </si>
  <si>
    <t>216246716381405184 </t>
  </si>
  <si>
    <t>@janineutell #yearofulysses. Oh, I like that connection.</t>
  </si>
  <si>
    <t>Fri, 22 Jun 2012 19:10:09 +0000</t>
  </si>
  <si>
    <t>216246123856277505</t>
  </si>
  <si>
    <t>http://twitter.com/mchlstvns/statuses/216246716381405184</t>
  </si>
  <si>
    <t>216246490396508160 </t>
  </si>
  <si>
    <t>@mchlstvns Ditto @janineutell's thanks re: the panther; "panthersahib" on 44 really clarifies... #yearofulysses</t>
  </si>
  <si>
    <t>Fri, 22 Jun 2012 19:09:15 +0000</t>
  </si>
  <si>
    <t>216244802499518465</t>
  </si>
  <si>
    <t>http://twitter.com/cforster/statuses/216246490396508160</t>
  </si>
  <si>
    <t>{"urls":[],"hashtags":[{"text":"yearofulysses","indices":[97,111]}],"user_mentions":[{"id":242180541,"name":"mchlstvns","indices":[0,10],"screen_name":"mchlstvns","id_str":"242180541"},{"id":20779605,"name":"Janine Utell","indices":[17,29],"screen_name":"janineutell","id_str":"20779605"}]}</t>
  </si>
  <si>
    <t>216246465138405376 </t>
  </si>
  <si>
    <t>@notthemiddleman thanks for joining us for #yearofulysses! Great stuff. Have a nice evening.</t>
  </si>
  <si>
    <t>Fri, 22 Jun 2012 19:09:09 +0000</t>
  </si>
  <si>
    <t>notthemiddleman</t>
  </si>
  <si>
    <t>216246296531570688</t>
  </si>
  <si>
    <t>http://twitter.com/janineutell/statuses/216246465138405376</t>
  </si>
  <si>
    <t>{"urls":[],"hashtags":[{"text":"yearofulysses","indices":[43,57]}],"user_mentions":[{"id":314591349,"name":"Matt Foley","indices":[0,16],"screen_name":"notthemiddleman","id_str":"314591349"}]}</t>
  </si>
  <si>
    <t>216246296531570688 </t>
  </si>
  <si>
    <t>#yearofulysses signing off, exclnt chat. Great job @janineutell Will recap in morning #FridayNightHere</t>
  </si>
  <si>
    <t>Fri, 22 Jun 2012 19:08:29 +0000</t>
  </si>
  <si>
    <t>http://a0.twimg.com/profile_images/1418887276/twit_normal.jpg</t>
  </si>
  <si>
    <t>http://twitter.com/notthemiddleman/statuses/216246296531570688</t>
  </si>
  <si>
    <t>{"urls":[],"hashtags":[{"text":"yearofulysses","indices":[0,14]},{"text":"FridayNightHere","indices":[86,102]}],"user_mentions":[{"id":20779605,"name":"Janine Utell","indices":[51,63],"screen_name":"janineutell","id_str":"20779605"}]}</t>
  </si>
  <si>
    <t>216246123856277505 </t>
  </si>
  <si>
    <t>Interesting: Telemachus begins with the "black mass"/parody, ends with writing parody (Ballad of JJ, Haines' irishisms) #yearofulysses</t>
  </si>
  <si>
    <t>Fri, 22 Jun 2012 19:07:48 +0000</t>
  </si>
  <si>
    <t>http://twitter.com/janineutell/statuses/216246123856277505</t>
  </si>
  <si>
    <t>216245886936825858 </t>
  </si>
  <si>
    <t>cf: Deasy on the Englishman's "proudest boast": "I paid my way." (@mvp1922 ed: pg 31) #yearofulysses</t>
  </si>
  <si>
    <t>Fri, 22 Jun 2012 19:06:51 +0000</t>
  </si>
  <si>
    <t>http://twitter.com/cforster/statuses/216245886936825858</t>
  </si>
  <si>
    <t>{"urls":[],"hashtags":[{"text":"yearofulysses","indices":[86,100]}],"user_mentions":[{"id":591539889,"name":"Modernist Versions","indices":[66,74],"screen_name":"mvp1922","id_str":"591539889"}]}</t>
  </si>
  <si>
    <t>216245808557867008 </t>
  </si>
  <si>
    <t>.@mchlstvns by the way, thank you for making the panther bit make sense for me. #yearofulysses</t>
  </si>
  <si>
    <t>Fri, 22 Jun 2012 19:06:33 +0000</t>
  </si>
  <si>
    <t>http://twitter.com/janineutell/statuses/216245808557867008</t>
  </si>
  <si>
    <t>{"urls":[],"hashtags":[{"text":"yearofulysses","indices":[80,94]}],"user_mentions":[{"id":242180541,"name":"mchlstvns","indices":[1,11],"screen_name":"mchlstvns","id_str":"242180541"}]}</t>
  </si>
  <si>
    <t>216245345666076672 </t>
  </si>
  <si>
    <t>.@cforster And Mulligan gets annoyed: he was trying to puff Stephen up as an Irish bard/intellectual to Haines. #yearofulysses</t>
  </si>
  <si>
    <t>Fri, 22 Jun 2012 19:04:42 +0000</t>
  </si>
  <si>
    <t>216245182864166913</t>
  </si>
  <si>
    <t>http://twitter.com/janineutell/statuses/216245345666076672</t>
  </si>
  <si>
    <t>{"urls":[],"hashtags":[{"text":"yearofulysses","indices":[112,126]}],"user_mentions":[{"id":14987006,"name":"Chris Forster","indices":[1,10],"screen_name":"cforster","id_str":"14987006"}]}</t>
  </si>
  <si>
    <t>216245207564423168 </t>
  </si>
  <si>
    <t>.@mchlstvns Yes: writing/imperialism: we see it in Deasy's horse letters, too. #yearofulysses</t>
  </si>
  <si>
    <t>Fri, 22 Jun 2012 19:04:09 +0000</t>
  </si>
  <si>
    <t>http://twitter.com/janineutell/statuses/216245207564423168</t>
  </si>
  <si>
    <t>{"urls":[],"hashtags":[{"text":"yearofulysses","indices":[79,93]}],"user_mentions":[{"id":242180541,"name":"mchlstvns","indices":[1,11],"screen_name":"mchlstvns","id_str":"242180541"}]}</t>
  </si>
  <si>
    <t>216245182864166913 </t>
  </si>
  <si>
    <t>"Would I make money by it ? Stephen asked." (16) #yearofulysses</t>
  </si>
  <si>
    <t>Fri, 22 Jun 2012 19:04:03 +0000</t>
  </si>
  <si>
    <t>http://twitter.com/cforster/statuses/216245182864166913</t>
  </si>
  <si>
    <t>216245078581186560 </t>
  </si>
  <si>
    <t>(note to #yearofulysses followers: those Martello Tower bits were @cthomasmurphy: I was just copying/pasting to get the #)</t>
  </si>
  <si>
    <t>Fri, 22 Jun 2012 19:03:39 +0000</t>
  </si>
  <si>
    <t>http://twitter.com/janineutell/statuses/216245078581186560</t>
  </si>
  <si>
    <t>{"urls":[],"hashtags":[{"text":"yearofulysses","indices":[9,23]}],"user_mentions":[{"id":300661777,"name":"c.thomas murphy","indices":[66,80],"screen_name":"cthomasmurphy","id_str":"300661777"}]}</t>
  </si>
  <si>
    <t>216244868320735232 </t>
  </si>
  <si>
    <t>.@cforster "Would I make any money by it" (14.490) in Gabler (sorry, @mvp1922! Quicker!) #yearofulysses</t>
  </si>
  <si>
    <t>Fri, 22 Jun 2012 19:02:48 +0000</t>
  </si>
  <si>
    <t>216244568268611584</t>
  </si>
  <si>
    <t>http://twitter.com/janineutell/statuses/216244868320735232</t>
  </si>
  <si>
    <t>{"urls":[],"hashtags":[{"text":"yearofulysses","indices":[89,103]}],"user_mentions":[{"id":14987006,"name":"Chris Forster","indices":[1,10],"screen_name":"cforster","id_str":"14987006"},{"id":591539889,"name":"Modernist Versions","indices":[69,77],"screen_name":"mvp1922","id_str":"591539889"}]}</t>
  </si>
  <si>
    <t>216244802499518465 </t>
  </si>
  <si>
    <t>@janineutell @cthomasmurphy #yearofulysses and it overlaps with wider imperial concerns thanks to Haine's kipling dream of jungle cats.</t>
  </si>
  <si>
    <t>Fri, 22 Jun 2012 19:02:33 +0000</t>
  </si>
  <si>
    <t>216244511121223681</t>
  </si>
  <si>
    <t>http://twitter.com/mchlstvns/statuses/216244802499518465</t>
  </si>
  <si>
    <t>{"urls":[],"hashtags":[{"text":"yearofulysses","indices":[28,42]}],"user_mentions":[{"id":20779605,"name":"Janine Utell","indices":[0,12],"screen_name":"janineutell","id_str":"20779605"},{"id":300661777,"name":"c.thomas murphy","indices":[13,27],"screen_name":"cthomasmurphy","id_str":"300661777"}]}</t>
  </si>
  <si>
    <t>216244599826550784 </t>
  </si>
  <si>
    <t>.@cthomasmurphy Martello Towers, specifically, designed to defend the British Empire during Napoleonic Wars #yearofulysses</t>
  </si>
  <si>
    <t>Fri, 22 Jun 2012 19:01:44 +0000</t>
  </si>
  <si>
    <t>http://twitter.com/janineutell/statuses/216244599826550784</t>
  </si>
  <si>
    <t>{"urls":[],"hashtags":[{"text":"yearofulysses","indices":[108,122]}],"user_mentions":[{"id":300661777,"name":"c.thomas murphy","indices":[1,15],"screen_name":"cthomasmurphy","id_str":"300661777"}]}</t>
  </si>
  <si>
    <t>216244568268611584 </t>
  </si>
  <si>
    <t>@janineutell And ownership: "Will I get paid?" (Or what is it? Can't find the quote...) #yearofulysses</t>
  </si>
  <si>
    <t>Fri, 22 Jun 2012 19:01:37 +0000</t>
  </si>
  <si>
    <t>216244029208272896</t>
  </si>
  <si>
    <t>http://twitter.com/cforster/statuses/216244568268611584</t>
  </si>
  <si>
    <t>{"urls":[],"hashtags":[{"text":"yearofulysses","indices":[88,102]}],"user_mentions":[{"id":20779605,"name":"Janine Utell","indices":[0,12],"screen_name":"janineutell","id_str":"20779605"}]}</t>
  </si>
  <si>
    <t>216244511121223681 </t>
  </si>
  <si>
    <t>.@cthomasmurphy: hatred - not nec Irish v English but rather created from British distrust of Napoleon and continental Europe #yearofulysses</t>
  </si>
  <si>
    <t>Fri, 22 Jun 2012 19:01:23 +0000</t>
  </si>
  <si>
    <t>http://twitter.com/janineutell/statuses/216244511121223681</t>
  </si>
  <si>
    <t>{"urls":[],"hashtags":[{"text":"yearofulysses","indices":[126,140]}],"user_mentions":[{"id":300661777,"name":"c.thomas murphy","indices":[1,15],"screen_name":"cthomasmurphy","id_str":"300661777"}]}</t>
  </si>
  <si>
    <t>216244382238654466 </t>
  </si>
  <si>
    <t>Here's @cthomasmurphy: tower is creation of force and hatred (history) but also place S needs (temporarily) for survival #yearofulysses</t>
  </si>
  <si>
    <t>Fri, 22 Jun 2012 19:00:53 +0000</t>
  </si>
  <si>
    <t>http://twitter.com/janineutell/statuses/216244382238654466</t>
  </si>
  <si>
    <t>{"urls":[],"hashtags":[{"text":"yearofulysses","indices":[121,135]}],"user_mentions":[{"id":300661777,"name":"c.thomas murphy","indices":[7,21],"screen_name":"cthomasmurphy","id_str":"300661777"}]}</t>
  </si>
  <si>
    <t>216244246850707457 </t>
  </si>
  <si>
    <t>@janineutell #yearofulysses sounds like interesting avenue, thx again</t>
  </si>
  <si>
    <t>Fri, 22 Jun 2012 19:00:20 +0000</t>
  </si>
  <si>
    <t>216243700710383616</t>
  </si>
  <si>
    <t>http://twitter.com/notthemiddleman/statuses/216244246850707457</t>
  </si>
  <si>
    <t>216244116416241664 </t>
  </si>
  <si>
    <t>@cthomasmurphy Just read 'em; so MT captures Stephen's own ambivalent political commitments--English language &amp;amp; Irish nation? #yearofulysses</t>
  </si>
  <si>
    <t>Fri, 22 Jun 2012 18:59:49 +0000</t>
  </si>
  <si>
    <t>216243236635815936</t>
  </si>
  <si>
    <t>http://twitter.com/cforster/statuses/216244116416241664</t>
  </si>
  <si>
    <t>{"urls":[],"hashtags":[{"text":"yearofulysses","indices":[130,144]}],"user_mentions":[{"id":300661777,"name":"c.thomas murphy","indices":[0,14],"screen_name":"cthomasmurphy","id_str":"300661777"}]}</t>
  </si>
  <si>
    <t>216244029208272896 </t>
  </si>
  <si>
    <t>Among other things Haines is another figure highlighting Stephen's complicated relationship to his own words. #yearofulysses</t>
  </si>
  <si>
    <t>Fri, 22 Jun 2012 18:59:28 +0000</t>
  </si>
  <si>
    <t>http://twitter.com/janineutell/statuses/216244029208272896</t>
  </si>
  <si>
    <t>216243771199848448 </t>
  </si>
  <si>
    <t>Was wondering that myself. RT @cforster: #yearofulysses Any comments on Haines?</t>
  </si>
  <si>
    <t>Fri, 22 Jun 2012 18:58:27 +0000</t>
  </si>
  <si>
    <t>http://twitter.com/janineutell/statuses/216243771199848448</t>
  </si>
  <si>
    <t>{"urls":[],"hashtags":[{"text":"yearofulysses","indices":[41,55]}],"user_mentions":[{"id":14987006,"name":"Chris Forster","indices":[30,39],"screen_name":"cforster","id_str":"14987006"}]}</t>
  </si>
  <si>
    <t>216243700710383616 </t>
  </si>
  <si>
    <t>@notthemiddleman moments of haunting in Penelope, she thinks of knitting his burial clothes. She moves past, the men don't? #yearofulysses</t>
  </si>
  <si>
    <t>Fri, 22 Jun 2012 18:58:10 +0000</t>
  </si>
  <si>
    <t>216243368605388802</t>
  </si>
  <si>
    <t>http://twitter.com/janineutell/statuses/216243700710383616</t>
  </si>
  <si>
    <t>{"urls":[],"hashtags":[{"text":"yearofulysses","indices":[124,138]}],"user_mentions":[{"id":314591349,"name":"Matt Foley","indices":[0,16],"screen_name":"notthemiddleman","id_str":"314591349"}]}</t>
  </si>
  <si>
    <t>216243554610192384 </t>
  </si>
  <si>
    <t>@cforster only crass ones. #yearofulysses</t>
  </si>
  <si>
    <t>Fri, 22 Jun 2012 18:57:35 +0000</t>
  </si>
  <si>
    <t>216243480807223296</t>
  </si>
  <si>
    <t>http://twitter.com/mchlstvns/statuses/216243554610192384</t>
  </si>
  <si>
    <t>216243517821947904 </t>
  </si>
  <si>
    <t>RT: We're coming on the halfway mark for #yearofulysses Telemachiad livechat. Next up: Nestor and Proteus. Another minute of open thread.</t>
  </si>
  <si>
    <t>Fri, 22 Jun 2012 18:57:26 +0000</t>
  </si>
  <si>
    <t>http://twitter.com/mvp1922/statuses/216243517821947904</t>
  </si>
  <si>
    <t>216243480807223296 </t>
  </si>
  <si>
    <t>#yearofulysses Any comments on Haines?</t>
  </si>
  <si>
    <t>Fri, 22 Jun 2012 18:57:18 +0000</t>
  </si>
  <si>
    <t>http://twitter.com/cforster/statuses/216243480807223296</t>
  </si>
  <si>
    <t>216243368605388802 </t>
  </si>
  <si>
    <t>@janineutell maybe only Molly's Yes Yes at end is true movement towards life affirmation rather than haunting #yearofulysses</t>
  </si>
  <si>
    <t>Fri, 22 Jun 2012 18:56:51 +0000</t>
  </si>
  <si>
    <t>216242624015765505</t>
  </si>
  <si>
    <t>http://twitter.com/notthemiddleman/statuses/216243368605388802</t>
  </si>
  <si>
    <t>{"urls":[],"hashtags":[{"text":"yearofulysses","indices":[110,124]}],"user_mentions":[{"id":20779605,"name":"Janine Utell","indices":[0,12],"screen_name":"janineutell","id_str":"20779605"}]}</t>
  </si>
  <si>
    <t>216243363089887232 </t>
  </si>
  <si>
    <t>RT @janineutell: We're coming on the halfway mark for #yearofulysses Telemachiad livechat. Next up: Nestor and Proteus. Another minute of open thread.</t>
  </si>
  <si>
    <t>Fri, 22 Jun 2012 18:56:50 +0000</t>
  </si>
  <si>
    <t>http://twitter.com/mvp1922/statuses/216243363089887232</t>
  </si>
  <si>
    <t>{"urls":[],"hashtags":[{"text":"yearofulysses","indices":[54,68]}],"user_mentions":[{"id":20779605,"name":"Janine Utell","indices":[3,15],"screen_name":"janineutell","id_str":"20779605"}]}</t>
  </si>
  <si>
    <t>216243279749070848 </t>
  </si>
  <si>
    <t>If you're just joining #yearofulysses and would like to do a bit of reading, check out the @mvp1922 1st ed: http://t.co/Kv7Ro5zm</t>
  </si>
  <si>
    <t>Fri, 22 Jun 2012 18:56:30 +0000</t>
  </si>
  <si>
    <t>http://twitter.com/janineutell/statuses/216243279749070848</t>
  </si>
  <si>
    <t>{"urls":[{"expanded_url":"http://web.uvic.ca/~mvp1922/versions/ulysses_episodesI_III_frontmatter.pdf","indices":[108,128],"display_url":"web.uvic.ca/~mvp1922/versi\u2026","url":"http://t.co/Kv7Ro5zm"}],"hashtags":[{"text":"yearofulysses","indices":[23,37]}],"user_mentions":[{"id":591539889,"name":"Modernist Versions","indices":[91,99],"screen_name":"mvp1922","id_str":"591539889"}]}</t>
  </si>
  <si>
    <t>216243101335949312 </t>
  </si>
  <si>
    <t>We're coming on the halfway mark for #yearofulysses Telemachiad livechat. Next up: Nestor and Proteus. Another minute of open thread.</t>
  </si>
  <si>
    <t>Fri, 22 Jun 2012 18:55:47 +0000</t>
  </si>
  <si>
    <t>http://twitter.com/janineutell/statuses/216243101335949312</t>
  </si>
  <si>
    <t>{"urls":[],"hashtags":[{"text":"yearofulysses","indices":[37,51]}],"user_mentions":[]}</t>
  </si>
  <si>
    <t>216242975624273921 </t>
  </si>
  <si>
    <t>@janineutell @notthemiddleman #yearofulysses super fecund question.</t>
  </si>
  <si>
    <t>Fri, 22 Jun 2012 18:55:17 +0000</t>
  </si>
  <si>
    <t>http://twitter.com/mchlstvns/statuses/216242975624273921</t>
  </si>
  <si>
    <t>{"urls":[],"hashtags":[{"text":"yearofulysses","indices":[30,44]}],"user_mentions":[{"id":20779605,"name":"Janine Utell","indices":[0,12],"screen_name":"janineutell","id_str":"20779605"},{"id":314591349,"name":"Matt Foley","indices":[13,29],"screen_name":"notthemiddleman","id_str":"314591349"}]}</t>
  </si>
  <si>
    <t>216242624015765505 </t>
  </si>
  <si>
    <t>.@notthemiddleman Comment abt "time out of joint" makes me want to do something w/time/haunting but not sure what. #yearofulysses</t>
  </si>
  <si>
    <t>Fri, 22 Jun 2012 18:53:53 +0000</t>
  </si>
  <si>
    <t>216240500892631042</t>
  </si>
  <si>
    <t>http://twitter.com/janineutell/statuses/216242624015765505</t>
  </si>
  <si>
    <t>{"urls":[],"hashtags":[{"text":"yearofulysses","indices":[115,129]}],"user_mentions":[{"id":314591349,"name":"Matt Foley","indices":[1,17],"screen_name":"notthemiddleman","id_str":"314591349"}]}</t>
  </si>
  <si>
    <t>216242312244764674 </t>
  </si>
  <si>
    <t>RT @notthemiddleman similar "time is out of joint" issue perhaps, ghostly msg not thunderous and clear like Old Mole #yearofulysses</t>
  </si>
  <si>
    <t>Fri, 22 Jun 2012 18:52:39 +0000</t>
  </si>
  <si>
    <t>http://twitter.com/janineutell/statuses/216242312244764674</t>
  </si>
  <si>
    <t>{"urls":[],"hashtags":[{"text":"yearofulysses","indices":[117,131]}],"user_mentions":[{"id":314591349,"name":"Matt Foley","indices":[3,19],"screen_name":"notthemiddleman","id_str":"314591349"}]}</t>
  </si>
  <si>
    <t>216241797066797056 </t>
  </si>
  <si>
    <t>Shall we have a moment of open thread before moving on? #yearofulysses Anything we haven't done you'd like to do?</t>
  </si>
  <si>
    <t>Fri, 22 Jun 2012 18:50:36 +0000</t>
  </si>
  <si>
    <t>http://twitter.com/janineutell/statuses/216241797066797056</t>
  </si>
  <si>
    <t>216241685582184449 </t>
  </si>
  <si>
    <t>.@cforster asks back to politics again. Possibly a theme for Nestor? #yearofulysses</t>
  </si>
  <si>
    <t>Fri, 22 Jun 2012 18:50:10 +0000</t>
  </si>
  <si>
    <t>http://twitter.com/janineutell/statuses/216241685582184449</t>
  </si>
  <si>
    <t>{"urls":[],"hashtags":[{"text":"yearofulysses","indices":[69,83]}],"user_mentions":[{"id":14987006,"name":"Chris Forster","indices":[1,10],"screen_name":"cforster","id_str":"14987006"}]}</t>
  </si>
  <si>
    <t>216241359659597826 </t>
  </si>
  <si>
    <t>.@cforster @notthemiddleman Hamlet's father = revenge = ethical? What then Stephen? Responds to call? Parallel? #yearofulysses</t>
  </si>
  <si>
    <t>Fri, 22 Jun 2012 18:48:52 +0000</t>
  </si>
  <si>
    <t>216240974509252610</t>
  </si>
  <si>
    <t>http://twitter.com/janineutell/statuses/216241359659597826</t>
  </si>
  <si>
    <t>{"urls":[],"hashtags":[{"text":"yearofulysses","indices":[112,126]}],"user_mentions":[{"id":14987006,"name":"Chris Forster","indices":[1,10],"screen_name":"cforster","id_str":"14987006"},{"id":314591349,"name":"Matt Foley","indices":[11,27],"screen_name":"notthemiddleman","id_str":"314591349"}]}</t>
  </si>
  <si>
    <t>216241339518554112 </t>
  </si>
  <si>
    <t>Nation/state/borders? Back to politics again? RT @janineutell Then what does a tower mean? #yearofulysses</t>
  </si>
  <si>
    <t>Fri, 22 Jun 2012 18:48:47 +0000</t>
  </si>
  <si>
    <t>http://twitter.com/cforster/statuses/216241339518554112</t>
  </si>
  <si>
    <t>{"urls":[],"hashtags":[{"text":"yearofulysses","indices":[91,105]}],"user_mentions":[{"id":20779605,"name":"Janine Utell","indices":[49,61],"screen_name":"janineutell","id_str":"20779605"}]}</t>
  </si>
  <si>
    <t>216241089676447744 </t>
  </si>
  <si>
    <t>really enjoying this #yearofulysses discussion moderated by @janineutell</t>
  </si>
  <si>
    <t>Fri, 22 Jun 2012 18:47:48 +0000</t>
  </si>
  <si>
    <t>http://twitter.com/emilederosnay/statuses/216241089676447744</t>
  </si>
  <si>
    <t>{"urls":[],"hashtags":[{"text":"yearofulysses","indices":[21,35]}],"user_mentions":[{"id":20779605,"name":"Janine Utell","indices":[60,72],"screen_name":"janineutell","id_str":"20779605"}]}</t>
  </si>
  <si>
    <t>216241005647765504 </t>
  </si>
  <si>
    <t>Sounds associated w/ghosts: prayers, singing. #yearofulysses</t>
  </si>
  <si>
    <t>Fri, 22 Jun 2012 18:47:27 +0000</t>
  </si>
  <si>
    <t>http://twitter.com/janineutell/statuses/216241005647765504</t>
  </si>
  <si>
    <t>216240974509252610 </t>
  </si>
  <si>
    <t>@notthemiddleman Would that contrast with (say) the ghost of Hamlet's father? Is the call for revenge ethical? #yearofulysses</t>
  </si>
  <si>
    <t>Fri, 22 Jun 2012 18:47:20 +0000</t>
  </si>
  <si>
    <t>http://twitter.com/cforster/statuses/216240974509252610</t>
  </si>
  <si>
    <t>{"urls":[],"hashtags":[{"text":"yearofulysses","indices":[111,125]}],"user_mentions":[{"id":314591349,"name":"Matt Foley","indices":[0,16],"screen_name":"notthemiddleman","id_str":"314591349"}]}</t>
  </si>
  <si>
    <t>216240785224503297 </t>
  </si>
  <si>
    <t>.@notthemiddleman Ghosts are all silent in U, except for Virag, I think? His letter. Speaking in memory. #yearofulysses</t>
  </si>
  <si>
    <t>Fri, 22 Jun 2012 18:46:35 +0000</t>
  </si>
  <si>
    <t>http://twitter.com/janineutell/statuses/216240785224503297</t>
  </si>
  <si>
    <t>{"urls":[],"hashtags":[{"text":"yearofulysses","indices":[105,119]}],"user_mentions":[{"id":314591349,"name":"Matt Foley","indices":[1,17],"screen_name":"notthemiddleman","id_str":"314591349"}]}</t>
  </si>
  <si>
    <t>216240500892631042 </t>
  </si>
  <si>
    <t>#yearofulysses sorry stopped for dinner there. Ghost comes in silence; no ethical message, just terror.</t>
  </si>
  <si>
    <t>Fri, 22 Jun 2012 18:45:27 +0000</t>
  </si>
  <si>
    <t>http://twitter.com/notthemiddleman/statuses/216240500892631042</t>
  </si>
  <si>
    <t>216240139016486912 </t>
  </si>
  <si>
    <t>Then what does a tower mean? RT @GhostProf: @cforster One last : never forget that house means family, genealogy, lineage. #yearofulysses</t>
  </si>
  <si>
    <t>Fri, 22 Jun 2012 18:44:01 +0000</t>
  </si>
  <si>
    <t>http://twitter.com/janineutell/statuses/216240139016486912</t>
  </si>
  <si>
    <t>{"urls":[],"hashtags":[{"text":"yearofulysses","indices":[123,137]}],"user_mentions":[{"id":213863609,"name":"Stephen Ross","indices":[32,42],"screen_name":"GhostProf","id_str":"213863609"},{"id":14987006,"name":"Chris Forster","indices":[44,53],"screen_name":"cforster","id_str":"14987006"}]}</t>
  </si>
  <si>
    <t>216240032854446081 </t>
  </si>
  <si>
    <t>@cforster One last : never forget that house means family, genealogy, lineage. #yearofulysses</t>
  </si>
  <si>
    <t>Fri, 22 Jun 2012 18:43:36 +0000</t>
  </si>
  <si>
    <t>216239538643795968</t>
  </si>
  <si>
    <t>http://twitter.com/GhostProf/statuses/216240032854446081</t>
  </si>
  <si>
    <t>{"urls":[],"hashtags":[{"text":"yearofulysses","indices":[79,93]}],"user_mentions":[{"id":14987006,"name":"Chris Forster","indices":[0,9],"screen_name":"cforster","id_str":"14987006"}]}</t>
  </si>
  <si>
    <t>216239846698663939 </t>
  </si>
  <si>
    <t>Evidence of Stephen's being haunted by guilt: Fergus, pp. 9-10 in @mvp1922 1st edition #yearofulysses</t>
  </si>
  <si>
    <t>Fri, 22 Jun 2012 18:42:51 +0000</t>
  </si>
  <si>
    <t>http://twitter.com/janineutell/statuses/216239846698663939</t>
  </si>
  <si>
    <t>{"urls":[],"hashtags":[{"text":"yearofulysses","indices":[87,101]}],"user_mentions":[{"id":591539889,"name":"Modernist Versions","indices":[66,74],"screen_name":"mvp1922","id_str":"591539889"}]}</t>
  </si>
  <si>
    <t>216239538643795968 </t>
  </si>
  <si>
    <t>@EKSwitaj @mchlstvns Very nice contrast. #yearofulysses</t>
  </si>
  <si>
    <t>Fri, 22 Jun 2012 18:41:38 +0000</t>
  </si>
  <si>
    <t>216239104726282240</t>
  </si>
  <si>
    <t>http://twitter.com/cforster/statuses/216239538643795968</t>
  </si>
  <si>
    <t>{"urls":[],"hashtags":[{"text":"yearofulysses","indices":[41,55]}],"user_mentions":[{"id":3766981,"name":"Elizabeth Switaj","indices":[0,9],"screen_name":"EKSwitaj","id_str":"3766981"},{"id":242180541,"name":"mchlstvns","indices":[10,20],"screen_name":"mchlstvns","id_str":"242180541"}]}</t>
  </si>
  <si>
    <t>216239104726282240 </t>
  </si>
  <si>
    <t>#yearofulysses @mchlstvns Yes, and the old woman bringing them milk to Bloom bringing breakfast to Molly.</t>
  </si>
  <si>
    <t>Fri, 22 Jun 2012 18:39:54 +0000</t>
  </si>
  <si>
    <t>http://twitter.com/EKSwitaj/statuses/216239104726282240</t>
  </si>
  <si>
    <t>{"urls":[],"hashtags":[{"text":"yearofulysses","indices":[0,14]}],"user_mentions":[{"id":242180541,"name":"mchlstvns","indices":[15,25],"screen_name":"mchlstvns","id_str":"242180541"}]}</t>
  </si>
  <si>
    <t>216239024313090051 </t>
  </si>
  <si>
    <t>Awesome. RT @mchlstvns: #yearofulysses Also, contrast Buck/Stephen's improvised bachelorhood at the tower w Bloom's organized, urbane home.</t>
  </si>
  <si>
    <t>Fri, 22 Jun 2012 18:39:35 +0000</t>
  </si>
  <si>
    <t>http://twitter.com/janineutell/statuses/216239024313090051</t>
  </si>
  <si>
    <t>{"urls":[],"hashtags":[{"text":"yearofulysses","indices":[24,38]}],"user_mentions":[{"id":242180541,"name":"mchlstvns","indices":[12,22],"screen_name":"mchlstvns","id_str":"242180541"}]}</t>
  </si>
  <si>
    <t>216238918776004608 </t>
  </si>
  <si>
    <t>Yes. RT @cforster: @janineutell Stephen (unlike Bloom… maybe) is haunted not simply by the dead, but by his guilt. #yearofulysses</t>
  </si>
  <si>
    <t>Fri, 22 Jun 2012 18:39:10 +0000</t>
  </si>
  <si>
    <t>http://twitter.com/janineutell/statuses/216238918776004608</t>
  </si>
  <si>
    <t>{"urls":[],"hashtags":[{"text":"yearofulysses","indices":[115,129]}],"user_mentions":[{"id":14987006,"name":"Chris Forster","indices":[8,17],"screen_name":"cforster","id_str":"14987006"},{"id":20779605,"name":"Janine Utell","indices":[19,31],"screen_name":"janineutell","id_str":"20779605"}]}</t>
  </si>
  <si>
    <t>216238864170360832 </t>
  </si>
  <si>
    <t>#yearofulysses Also, contrast Buck and Stephen's improvised bachelorhood at the tower with Bloom's organized, urbane home in Calypso.</t>
  </si>
  <si>
    <t>Fri, 22 Jun 2012 18:38:57 +0000</t>
  </si>
  <si>
    <t>http://twitter.com/mchlstvns/statuses/216238864170360832</t>
  </si>
  <si>
    <t>216238851184799744 </t>
  </si>
  <si>
    <t>@mchlstvns damn - i like that - #yearofulysses</t>
  </si>
  <si>
    <t>Fri, 22 Jun 2012 18:38:54 +0000</t>
  </si>
  <si>
    <t>216238087188123648</t>
  </si>
  <si>
    <t>http://twitter.com/cthomasmurphy/statuses/216238851184799744</t>
  </si>
  <si>
    <t>{"urls":[],"hashtags":[{"text":"yearofulysses","indices":[32,46]}],"user_mentions":[{"id":242180541,"name":"mchlstvns","indices":[0,10],"screen_name":"mchlstvns","id_str":"242180541"}]}</t>
  </si>
  <si>
    <t>216238809082368000 </t>
  </si>
  <si>
    <t>.@cthomasmurphy @EKSwitaj Ruins/artifacts that stand for something lost, but still haunting (political memory?) #yearofulysses</t>
  </si>
  <si>
    <t>Fri, 22 Jun 2012 18:38:44 +0000</t>
  </si>
  <si>
    <t>216238536196759552</t>
  </si>
  <si>
    <t>http://twitter.com/janineutell/statuses/216238809082368000</t>
  </si>
  <si>
    <t>{"urls":[],"hashtags":[{"text":"yearofulysses","indices":[112,126]}],"user_mentions":[{"id":300661777,"name":"c.thomas murphy","indices":[1,15],"screen_name":"cthomasmurphy","id_str":"300661777"},{"id":3766981,"name":"Elizabeth Switaj","indices":[16,25],"screen_name":"EKSwitaj","id_str":"3766981"}]}</t>
  </si>
  <si>
    <t>216238727545098242 </t>
  </si>
  <si>
    <t>@janineutell Stephen (unlike Bloom… maybe) is haunted not simply by the dead, but by his guilt. #yearofulysses</t>
  </si>
  <si>
    <t>Fri, 22 Jun 2012 18:38:24 +0000</t>
  </si>
  <si>
    <t>216237490355445762</t>
  </si>
  <si>
    <t>http://twitter.com/cforster/statuses/216238727545098242</t>
  </si>
  <si>
    <t>{"urls":[],"hashtags":[{"text":"yearofulysses","indices":[96,110]}],"user_mentions":[{"id":20779605,"name":"Janine Utell","indices":[0,12],"screen_name":"janineutell","id_str":"20779605"}]}</t>
  </si>
  <si>
    <t>216238640081281024 </t>
  </si>
  <si>
    <t>Could we go back to @jrparks321 re: political? Tower has something to do w/? Politics/art? #yearofulysses</t>
  </si>
  <si>
    <t>Fri, 22 Jun 2012 18:38:03 +0000</t>
  </si>
  <si>
    <t>http://twitter.com/janineutell/statuses/216238640081281024</t>
  </si>
  <si>
    <t>{"urls":[],"hashtags":[{"text":"yearofulysses","indices":[91,105]}],"user_mentions":[{"id":86836223,"name":"Jason Parks","indices":[20,31],"screen_name":"jrparks321","id_str":"86836223"}]}</t>
  </si>
  <si>
    <t>216238536196759552 </t>
  </si>
  <si>
    <t>@EKSwitaj #yearofulysses -- even an audience that may rec. MT may not recognize the history (nightmare of) that cause that tower to remain</t>
  </si>
  <si>
    <t>Fri, 22 Jun 2012 18:37:39 +0000</t>
  </si>
  <si>
    <t>http://twitter.com/cthomasmurphy/statuses/216238536196759552</t>
  </si>
  <si>
    <t>216238285293502464 </t>
  </si>
  <si>
    <t>Nice. RT @mchlstvns: #yearofulysses opening MT has to do w end. Starts Dun Laoghaire (s point of Dublinbay) ends Howth (N) #commodiusvicus</t>
  </si>
  <si>
    <t>Fri, 22 Jun 2012 18:36:39 +0000</t>
  </si>
  <si>
    <t>http://twitter.com/janineutell/statuses/216238285293502464</t>
  </si>
  <si>
    <t>{"urls":[],"hashtags":[{"text":"yearofulysses","indices":[21,35]},{"text":"commodiusvicus","indices":[123,138]}],"user_mentions":[{"id":242180541,"name":"mchlstvns","indices":[9,19],"screen_name":"mchlstvns","id_str":"242180541"}]}</t>
  </si>
  <si>
    <t>216238206033739776 </t>
  </si>
  <si>
    <t>Morbidly enough I have to sign off now to bury someone. #yearofulysses Thanks @janineutell !</t>
  </si>
  <si>
    <t>Fri, 22 Jun 2012 18:36:20 +0000</t>
  </si>
  <si>
    <t>http://twitter.com/GhostProf/statuses/216238206033739776</t>
  </si>
  <si>
    <t>{"urls":[],"hashtags":[{"text":"yearofulysses","indices":[56,70]}],"user_mentions":[{"id":20779605,"name":"Janine Utell","indices":[78,90],"screen_name":"janineutell","id_str":"20779605"}]}</t>
  </si>
  <si>
    <t>216238087188123648 </t>
  </si>
  <si>
    <t>#yearofulysses opening at MT has to do w/ the end. Starts in Dun Laoghaire (south point of Dublinbay) ends at Howth (North) #commodiusvicus</t>
  </si>
  <si>
    <t>Fri, 22 Jun 2012 18:35:52 +0000</t>
  </si>
  <si>
    <t>http://twitter.com/mchlstvns/statuses/216238087188123648</t>
  </si>
  <si>
    <t>{"urls":[],"hashtags":[{"text":"yearofulysses","indices":[0,14]},{"text":"commodiusvicus","indices":[124,139]}],"user_mentions":[]}</t>
  </si>
  <si>
    <t>216237902261264386 </t>
  </si>
  <si>
    <t>#yearofulysses - a place designed to defend Ireland from the Euro continent (France) - placing the island itself in a sort of limbo.</t>
  </si>
  <si>
    <t>Fri, 22 Jun 2012 18:35:08 +0000</t>
  </si>
  <si>
    <t>http://twitter.com/cthomasmurphy/statuses/216237902261264386</t>
  </si>
  <si>
    <t>216237831243304962 </t>
  </si>
  <si>
    <t>.@cthomasmurphy Perhaps we learn something abt. Stephen's ideas re: friendship (thinking abt that more this time) #yearofulysses</t>
  </si>
  <si>
    <t>Fri, 22 Jun 2012 18:34:51 +0000</t>
  </si>
  <si>
    <t>216237526577446913</t>
  </si>
  <si>
    <t>http://twitter.com/janineutell/statuses/216237831243304962</t>
  </si>
  <si>
    <t>{"urls":[],"hashtags":[{"text":"yearofulysses","indices":[114,128]}],"user_mentions":[{"id":300661777,"name":"c.thomas murphy","indices":[1,15],"screen_name":"cthomasmurphy","id_str":"300661777"}]}</t>
  </si>
  <si>
    <t>216237656311476225 </t>
  </si>
  <si>
    <t>.@cthomasmurphy familiarity w/Stephen makes me think of Cranly ref, too. #yearofulysses</t>
  </si>
  <si>
    <t>Fri, 22 Jun 2012 18:34:09 +0000</t>
  </si>
  <si>
    <t>216237248176324609</t>
  </si>
  <si>
    <t>http://twitter.com/janineutell/statuses/216237656311476225</t>
  </si>
  <si>
    <t>{"urls":[],"hashtags":[{"text":"yearofulysses","indices":[73,87]}],"user_mentions":[{"id":300661777,"name":"c.thomas murphy","indices":[1,15],"screen_name":"cthomasmurphy","id_str":"300661777"}]}</t>
  </si>
  <si>
    <t>216237645032984577 </t>
  </si>
  <si>
    <t>Which readers though? @janineutell @cthomasmurphy #yearofulysses Might a Dublin audience have been expected to recognize the Tower?</t>
  </si>
  <si>
    <t>Fri, 22 Jun 2012 18:34:06 +0000</t>
  </si>
  <si>
    <t>http://twitter.com/EKSwitaj/statuses/216237645032984577</t>
  </si>
  <si>
    <t>{"urls":[],"hashtags":[{"text":"yearofulysses","indices":[50,64]}],"user_mentions":[{"id":20779605,"name":"Janine Utell","indices":[22,34],"screen_name":"janineutell","id_str":"20779605"},{"id":300661777,"name":"c.thomas murphy","indices":[35,49],"screen_name":"cthomasmurphy","id_str":"300661777"}]}</t>
  </si>
  <si>
    <t>216237526577446913 </t>
  </si>
  <si>
    <t>#yearofulysses - I tend to read a lot into the tower setting, maybe more than need be, as a place of uncertain home -- British &amp;amp; Irish</t>
  </si>
  <si>
    <t>Fri, 22 Jun 2012 18:33:38 +0000</t>
  </si>
  <si>
    <t>http://twitter.com/cthomasmurphy/statuses/216237526577446913</t>
  </si>
  <si>
    <t>216237490355445762 </t>
  </si>
  <si>
    <t>.@cforster How so? some haunting: Rudy? father? #yearofulysses</t>
  </si>
  <si>
    <t>Fri, 22 Jun 2012 18:33:29 +0000</t>
  </si>
  <si>
    <t>216237328807636992</t>
  </si>
  <si>
    <t>http://twitter.com/janineutell/statuses/216237490355445762</t>
  </si>
  <si>
    <t>{"urls":[],"hashtags":[{"text":"yearofulysses","indices":[48,62]}],"user_mentions":[{"id":14987006,"name":"Chris Forster","indices":[1,10],"screen_name":"cforster","id_str":"14987006"}]}</t>
  </si>
  <si>
    <t>216237328807636992 </t>
  </si>
  <si>
    <t>ways of relating to the past. #yearofulysses</t>
  </si>
  <si>
    <t>Fri, 22 Jun 2012 18:32:51 +0000</t>
  </si>
  <si>
    <t>http://twitter.com/cforster/statuses/216237328807636992</t>
  </si>
  <si>
    <t>216237314689605633 </t>
  </si>
  <si>
    <t>Like this. RT @cthomasmurphy: #yearofulysses opening w/ Stephen is destabilizing, familiar. Those familiar w/ Joyce rec Stephen, not Tower</t>
  </si>
  <si>
    <t>Fri, 22 Jun 2012 18:32:47 +0000</t>
  </si>
  <si>
    <t>http://twitter.com/janineutell/statuses/216237314689605633</t>
  </si>
  <si>
    <t>{"urls":[],"hashtags":[{"text":"yearofulysses","indices":[30,44]}],"user_mentions":[{"id":300661777,"name":"c.thomas murphy","indices":[14,28],"screen_name":"cthomasmurphy","id_str":"300661777"}]}</t>
  </si>
  <si>
    <t>216237248176324609 </t>
  </si>
  <si>
    <t>#yearofulysses but consider the opposite, if it opened with Calypso, reader would recognize setting (home) but not Bloom - more traditional</t>
  </si>
  <si>
    <t>Fri, 22 Jun 2012 18:32:32 +0000</t>
  </si>
  <si>
    <t>http://twitter.com/cthomasmurphy/statuses/216237248176324609</t>
  </si>
  <si>
    <t>216237240018419712 </t>
  </si>
  <si>
    <t>We may be getting ahead of ourselves; but I wonder if "haunted" does describe both Steph. &amp;amp; Bloom. They have very different + #yearofulysses</t>
  </si>
  <si>
    <t>Fri, 22 Jun 2012 18:32:30 +0000</t>
  </si>
  <si>
    <t>http://twitter.com/cforster/statuses/216237240018419712</t>
  </si>
  <si>
    <t>216237124352086016 </t>
  </si>
  <si>
    <t>Say more! RT @jrparks321: Opening with the Stephen in the tower has a lot of political implications for me. #yearofulysses</t>
  </si>
  <si>
    <t>Fri, 22 Jun 2012 18:32:02 +0000</t>
  </si>
  <si>
    <t>http://twitter.com/janineutell/statuses/216237124352086016</t>
  </si>
  <si>
    <t>{"urls":[],"hashtags":[{"text":"yearofulysses","indices":[108,122]}],"user_mentions":[{"id":86836223,"name":"Jason Parks","indices":[13,24],"screen_name":"jrparks321","id_str":"86836223"}]}</t>
  </si>
  <si>
    <t>216237067435393024 </t>
  </si>
  <si>
    <t>RT @notthemiddleman: #yearofulysses  interesting will cross-check. Agree mass. Maternal law has emotional pull (guilt) paternal lacks.</t>
  </si>
  <si>
    <t>Fri, 22 Jun 2012 18:31:49 +0000</t>
  </si>
  <si>
    <t>http://twitter.com/janineutell/statuses/216237067435393024</t>
  </si>
  <si>
    <t>{"urls":[],"hashtags":[{"text":"yearofulysses","indices":[21,35]}],"user_mentions":[{"id":314591349,"name":"Matt Foley","indices":[3,19],"screen_name":"notthemiddleman","id_str":"314591349"}]}</t>
  </si>
  <si>
    <t>216237033000144897 </t>
  </si>
  <si>
    <t>Opening with the Stephen in the tower has a lot of political implications for me. #yearofulysses</t>
  </si>
  <si>
    <t>Fri, 22 Jun 2012 18:31:40 +0000</t>
  </si>
  <si>
    <t>http://twitter.com/jrparks321/statuses/216237033000144897</t>
  </si>
  <si>
    <t>216237027929243649 </t>
  </si>
  <si>
    <t>#yearofulysses The opening with Stephen in MT is both destabilizing and familiar. Those familiar with Joyce recognize Stephen, but not Tower</t>
  </si>
  <si>
    <t>Fri, 22 Jun 2012 18:31:39 +0000</t>
  </si>
  <si>
    <t>http://twitter.com/cthomasmurphy/statuses/216237027929243649</t>
  </si>
  <si>
    <t>216236859251097600 </t>
  </si>
  <si>
    <t>OK: but Bloom? he is also haunted, yes? RT @EKSwitaj: Could we also connect the Black Mass to the cat in Calypso #yearofulysses</t>
  </si>
  <si>
    <t>Fri, 22 Jun 2012 18:30:59 +0000</t>
  </si>
  <si>
    <t>http://twitter.com/janineutell/statuses/216236859251097600</t>
  </si>
  <si>
    <t>{"urls":[],"hashtags":[{"text":"yearofulysses","indices":[113,127]}],"user_mentions":[{"id":3766981,"name":"Elizabeth Switaj","indices":[43,52],"screen_name":"EKSwitaj","id_str":"3766981"}]}</t>
  </si>
  <si>
    <t>216236783002853376 </t>
  </si>
  <si>
    <t>@janineutell absolutely. Also the epic convention of an apostrophe to the muse: here, "christina," for maternal theme #yearofulysses</t>
  </si>
  <si>
    <t>Fri, 22 Jun 2012 18:30:41 +0000</t>
  </si>
  <si>
    <t>http://twitter.com/mchlstvns/statuses/216236783002853376</t>
  </si>
  <si>
    <t>{"urls":[],"hashtags":[{"text":"yearofulysses","indices":[118,132]}],"user_mentions":[{"id":20779605,"name":"Janine Utell","indices":[0,12],"screen_name":"janineutell","id_str":"20779605"}]}</t>
  </si>
  <si>
    <t>216236573619007492 </t>
  </si>
  <si>
    <t>RT @janineutell: Oh, quickly: everyone please use #yearofulysses! I'm missing you if you don't keep the hashtag!</t>
  </si>
  <si>
    <t>Fri, 22 Jun 2012 18:29:51 +0000</t>
  </si>
  <si>
    <t>http://twitter.com/mvp1922/statuses/216236573619007492</t>
  </si>
  <si>
    <t>{"urls":[],"hashtags":[{"text":"yearofulysses","indices":[50,64]}],"user_mentions":[{"id":20779605,"name":"Janine Utell","indices":[3,15],"screen_name":"janineutell","id_str":"20779605"}]}</t>
  </si>
  <si>
    <t>216236541486444544 </t>
  </si>
  <si>
    <t>Could we also connect the Black Mass to the cat who turns up in Calypso? Witches' rite and witches' familiar? #yearofulysses</t>
  </si>
  <si>
    <t>Fri, 22 Jun 2012 18:29:43 +0000</t>
  </si>
  <si>
    <t>http://twitter.com/EKSwitaj/statuses/216236541486444544</t>
  </si>
  <si>
    <t>216236501556658176 </t>
  </si>
  <si>
    <t>RT @MJKochis: @cforster #yearofulysses Danis Rose in his repro of a letter from Joyce to his grandson copied SB's note for his publication.</t>
  </si>
  <si>
    <t>Fri, 22 Jun 2012 18:29:34 +0000</t>
  </si>
  <si>
    <t>http://twitter.com/janineutell/statuses/216236501556658176</t>
  </si>
  <si>
    <t>{"urls":[],"hashtags":[{"text":"yearofulysses","indices":[24,38]}],"user_mentions":[{"id":515877780,"name":"Matthew J. Kochis","indices":[3,12],"screen_name":"MJKochis","id_str":"515877780"},{"id":14987006,"name":"Chris Forster","indices":[14,23],"screen_name":"cforster","id_str":"14987006"}]}</t>
  </si>
  <si>
    <t>216236446112153600 </t>
  </si>
  <si>
    <t>@janineutell @notthemiddleman @GhostProf and Old Gummy Granny in Circe #yearofulysses</t>
  </si>
  <si>
    <t>Fri, 22 Jun 2012 18:29:20 +0000</t>
  </si>
  <si>
    <t>http://twitter.com/mchlstvns/statuses/216236446112153600</t>
  </si>
  <si>
    <t>{"urls":[],"hashtags":[{"text":"yearofulysses","indices":[71,85]}],"user_mentions":[{"id":20779605,"name":"Janine Utell","indices":[0,12],"screen_name":"janineutell","id_str":"20779605"},{"id":314591349,"name":"Matt Foley","indices":[13,29],"screen_name":"notthemiddleman","id_str":"314591349"},{"id":213863609,"name":"Stephen Ross","indices":[30,40],"screen_name":"GhostProf","id_str":"213863609"}]}</t>
  </si>
  <si>
    <t>216236370711150592 </t>
  </si>
  <si>
    <t>RT @mchlstvns: #yearofulysses @notthemiddleman @GhostProf and Old Gummy Granny in Circe</t>
  </si>
  <si>
    <t>Fri, 22 Jun 2012 18:29:02 +0000</t>
  </si>
  <si>
    <t>http://twitter.com/janineutell/statuses/216236370711150592</t>
  </si>
  <si>
    <t>{"urls":[],"hashtags":[{"text":"yearofulysses","indices":[15,29]}],"user_mentions":[{"id":242180541,"name":"mchlstvns","indices":[3,13],"screen_name":"mchlstvns","id_str":"242180541"},{"id":314591349,"name":"Matt Foley","indices":[30,46],"screen_name":"notthemiddleman","id_str":"314591349"},{"id":213863609,"name":"Stephen Ross","indices":[47,57],"screen_name":"GhostProf","id_str":"213863609"}]}</t>
  </si>
  <si>
    <t>216236285394812928 </t>
  </si>
  <si>
    <t>Oh, quickly: everyone please use #yearofulysses! I'm missing you if you don't keep the hashtag!</t>
  </si>
  <si>
    <t>Fri, 22 Jun 2012 18:28:42 +0000</t>
  </si>
  <si>
    <t>http://twitter.com/janineutell/statuses/216236285394812928</t>
  </si>
  <si>
    <t>{"urls":[],"hashtags":[{"text":"yearofulysses","indices":[33,47]}],"user_mentions":[]}</t>
  </si>
  <si>
    <t>216236199591944192 </t>
  </si>
  <si>
    <t>RT @MJKochis:  teaching the episode, what would work better? Starting with Bloom (the hero) rather than pseudo one? #yearofulysses</t>
  </si>
  <si>
    <t>Fri, 22 Jun 2012 18:28:22 +0000</t>
  </si>
  <si>
    <t>http://twitter.com/janineutell/statuses/216236199591944192</t>
  </si>
  <si>
    <t>{"urls":[],"hashtags":[{"text":"yearofulysses","indices":[116,130]}],"user_mentions":[{"id":515877780,"name":"Matthew J. Kochis","indices":[3,12],"screen_name":"MJKochis","id_str":"515877780"}]}</t>
  </si>
  <si>
    <t>216235930548322305 </t>
  </si>
  <si>
    <t>.@notthemiddleman @GhostProf see this w/ghost of mother in Circe, too. #yearofulysses</t>
  </si>
  <si>
    <t>Fri, 22 Jun 2012 18:27:17 +0000</t>
  </si>
  <si>
    <t>216235217017503744</t>
  </si>
  <si>
    <t>http://twitter.com/janineutell/statuses/216235930548322305</t>
  </si>
  <si>
    <t>{"urls":[],"hashtags":[{"text":"yearofulysses","indices":[71,85]}],"user_mentions":[{"id":314591349,"name":"Matt Foley","indices":[1,17],"screen_name":"notthemiddleman","id_str":"314591349"},{"id":213863609,"name":"Stephen Ross","indices":[18,28],"screen_name":"GhostProf","id_str":"213863609"}]}</t>
  </si>
  <si>
    <t>216235647432790016 </t>
  </si>
  <si>
    <t>@notthemiddleman It's like a black mass that begins the novel by raising unquiet spirits - culminating with Rudy  in Circe? #yearofulysses</t>
  </si>
  <si>
    <t>Fri, 22 Jun 2012 18:26:10 +0000</t>
  </si>
  <si>
    <t>http://twitter.com/GhostProf/statuses/216235647432790016</t>
  </si>
  <si>
    <t>216235645746675712 </t>
  </si>
  <si>
    <t>RT @cforster: #yearofulysses Picking up *Portrait* left off? With all comic implications of seeing Stephen, apparently far from soul smithy?</t>
  </si>
  <si>
    <t>http://twitter.com/janineutell/statuses/216235645746675712</t>
  </si>
  <si>
    <t>{"urls":[],"hashtags":[{"text":"yearofulysses","indices":[14,28]}],"user_mentions":[{"id":14987006,"name":"Chris Forster","indices":[3,12],"screen_name":"cforster","id_str":"14987006"}]}</t>
  </si>
  <si>
    <t>216235531271544833 </t>
  </si>
  <si>
    <t>For those who haven't seen the Martello Tower in Sandycove, here's a picture from a few years ago: http://t.co/nsdehTFo #yearofulysses</t>
  </si>
  <si>
    <t>Fri, 22 Jun 2012 18:25:42 +0000</t>
  </si>
  <si>
    <t>http://twitter.com/EKSwitaj/statuses/216235531271544833</t>
  </si>
  <si>
    <t>{"urls":[{"expanded_url":"http://www.flickr.com/photos/poetry/1011567798/in/set-72157601224770460/","indices":[99,119],"display_url":"flickr.com/photos/poetry/\u2026","url":"http://t.co/nsdehTFo"}],"hashtags":[{"text":"yearofulysses","indices":[120,134]}],"user_mentions":[]}</t>
  </si>
  <si>
    <t>216235487558500352 </t>
  </si>
  <si>
    <t>.@notthemiddleman Connection to your point about maternal law (still grappling w/that) #yearofulysses</t>
  </si>
  <si>
    <t>Fri, 22 Jun 2012 18:25:32 +0000</t>
  </si>
  <si>
    <t>http://twitter.com/janineutell/statuses/216235487558500352</t>
  </si>
  <si>
    <t>{"urls":[],"hashtags":[{"text":"yearofulysses","indices":[87,101]}],"user_mentions":[{"id":314591349,"name":"Matt Foley","indices":[1,17],"screen_name":"notthemiddleman","id_str":"314591349"}]}</t>
  </si>
  <si>
    <t>216235388589703169 </t>
  </si>
  <si>
    <t>.@mchlstvns Parody heightened by neo-pagan references, use of Greek (Arnold/1890s, Hellenise yourself.) #yearofulysses</t>
  </si>
  <si>
    <t>Fri, 22 Jun 2012 18:25:08 +0000</t>
  </si>
  <si>
    <t>216234707015311360</t>
  </si>
  <si>
    <t>http://twitter.com/janineutell/statuses/216235388589703169</t>
  </si>
  <si>
    <t>{"urls":[],"hashtags":[{"text":"yearofulysses","indices":[104,118]}],"user_mentions":[{"id":242180541,"name":"mchlstvns","indices":[1,11],"screen_name":"mchlstvns","id_str":"242180541"}]}</t>
  </si>
  <si>
    <t>216235217017503744 </t>
  </si>
  <si>
    <t>#yearofulysses interesting he is accused of ghoulishness himself, it seems, by a ghost.</t>
  </si>
  <si>
    <t>Fri, 22 Jun 2012 18:24:27 +0000</t>
  </si>
  <si>
    <t>http://twitter.com/notthemiddleman/statuses/216235217017503744</t>
  </si>
  <si>
    <t>216235188647231488 </t>
  </si>
  <si>
    <t>RT @GhostProf: Also the parodic masculinity of 'Buck' who is also bullish. Contra the panther downstairs. #yearofulysses</t>
  </si>
  <si>
    <t>Fri, 22 Jun 2012 18:24:21 +0000</t>
  </si>
  <si>
    <t>http://twitter.com/janineutell/statuses/216235188647231488</t>
  </si>
  <si>
    <t>{"urls":[],"hashtags":[{"text":"yearofulysses","indices":[106,120]}],"user_mentions":[{"id":213863609,"name":"Stephen Ross","indices":[3,13],"screen_name":"GhostProf","id_str":"213863609"}]}</t>
  </si>
  <si>
    <t>216235147006197760 </t>
  </si>
  <si>
    <t>Also the parodic masculinity of 'Buck' who is also bullish. Contra the panther downstairs. #yearofulysses</t>
  </si>
  <si>
    <t>Fri, 22 Jun 2012 18:24:11 +0000</t>
  </si>
  <si>
    <t>http://twitter.com/GhostProf/statuses/216235147006197760</t>
  </si>
  <si>
    <t>216235064504238081 </t>
  </si>
  <si>
    <t>.@mchlstvns Enjoyed Mulligan more this time arnd: ludic impulse contrasted w/Stephen, detected more kindness this time too. #yearofulysses</t>
  </si>
  <si>
    <t>Fri, 22 Jun 2012 18:23:51 +0000</t>
  </si>
  <si>
    <t>http://twitter.com/janineutell/statuses/216235064504238081</t>
  </si>
  <si>
    <t>{"urls":[],"hashtags":[{"text":"yearofulysses","indices":[124,138]}],"user_mentions":[{"id":242180541,"name":"mchlstvns","indices":[1,11],"screen_name":"mchlstvns","id_str":"242180541"}]}</t>
  </si>
  <si>
    <t>216234860363264000 </t>
  </si>
  <si>
    <t>RT @janineutell: My interest in Bloom always leads me to ask: why begin with Stephen? #yearofulysses</t>
  </si>
  <si>
    <t>Fri, 22 Jun 2012 18:23:02 +0000</t>
  </si>
  <si>
    <t>http://twitter.com/GhostProf/statuses/216234860363264000</t>
  </si>
  <si>
    <t>{"urls":[],"hashtags":[{"text":"yearofulysses","indices":[86,100]}],"user_mentions":[{"id":20779605,"name":"Janine Utell","indices":[3,15],"screen_name":"janineutell","id_str":"20779605"}]}</t>
  </si>
  <si>
    <t>216234707015311360 </t>
  </si>
  <si>
    <t>Always loved that book starts with a black mass, or at least a parody. Ramp up the profane on the first page. #yearofulysses</t>
  </si>
  <si>
    <t>Fri, 22 Jun 2012 18:22:26 +0000</t>
  </si>
  <si>
    <t>http://twitter.com/mchlstvns/statuses/216234707015311360</t>
  </si>
  <si>
    <t>216234617127186434 </t>
  </si>
  <si>
    <t>#yearofulysses vaguely reminiscent of maternal super-ego but Stephen resists maternal law (intellectually but not emotionally).</t>
  </si>
  <si>
    <t>Fri, 22 Jun 2012 18:22:04 +0000</t>
  </si>
  <si>
    <t>http://twitter.com/notthemiddleman/statuses/216234617127186434</t>
  </si>
  <si>
    <t>216234554720133120 </t>
  </si>
  <si>
    <t>My interest in Bloom always leads me to ask: why begin with Stephen? #yearofulysses</t>
  </si>
  <si>
    <t>Fri, 22 Jun 2012 18:21:49 +0000</t>
  </si>
  <si>
    <t>http://twitter.com/janineutell/statuses/216234554720133120</t>
  </si>
  <si>
    <t>216234145968435201 </t>
  </si>
  <si>
    <t>Background in case it's useful: Telemachus takes place at 8am, Martello Tower, Sandycove. Simultaneous w/Calypso. #yearofulysses</t>
  </si>
  <si>
    <t>Fri, 22 Jun 2012 18:20:12 +0000</t>
  </si>
  <si>
    <t>http://twitter.com/janineutell/statuses/216234145968435201</t>
  </si>
  <si>
    <t>216233975973281792 </t>
  </si>
  <si>
    <t>I might also tag @notthemiddleman to offer thoughts on haunting, if we want to start with Stephen. #yearofulysses</t>
  </si>
  <si>
    <t>Fri, 22 Jun 2012 18:19:31 +0000</t>
  </si>
  <si>
    <t>http://twitter.com/janineutell/statuses/216233975973281792</t>
  </si>
  <si>
    <t>{"urls":[],"hashtags":[{"text":"yearofulysses","indices":[99,113]}],"user_mentions":[{"id":314591349,"name":"Matt Foley","indices":[17,33],"screen_name":"notthemiddleman","id_str":"314591349"}]}</t>
  </si>
  <si>
    <t>216233842300817408 </t>
  </si>
  <si>
    <t>RT @notthemiddleman: p.3/4 possible to see hidden text overleaf. Not quite haunted text but suggests wider contexts #yearofulysses</t>
  </si>
  <si>
    <t>Fri, 22 Jun 2012 18:19:00 +0000</t>
  </si>
  <si>
    <t>http://twitter.com/janineutell/statuses/216233842300817408</t>
  </si>
  <si>
    <t>{"urls":[],"hashtags":[{"text":"yearofulysses","indices":[116,130]}],"user_mentions":[{"id":314591349,"name":"Matt Foley","indices":[3,19],"screen_name":"notthemiddleman","id_str":"314591349"}]}</t>
  </si>
  <si>
    <t>216233769785495552 </t>
  </si>
  <si>
    <t>I might suggest moving on to Telemachus at this point. We can always come back to these Qs/see where else they come up. #yearofulysses</t>
  </si>
  <si>
    <t>Fri, 22 Jun 2012 18:18:42 +0000</t>
  </si>
  <si>
    <t>http://twitter.com/janineutell/statuses/216233769785495552</t>
  </si>
  <si>
    <t>216233538956177409 </t>
  </si>
  <si>
    <t>Haha! Yes. Interactivity. RT @mchlstvns: #yearofulysses Check out the reader's copy-editing on page 31 if we're talking materiality.</t>
  </si>
  <si>
    <t>Fri, 22 Jun 2012 18:17:47 +0000</t>
  </si>
  <si>
    <t>http://twitter.com/janineutell/statuses/216233538956177409</t>
  </si>
  <si>
    <t>{"urls":[],"hashtags":[{"text":"yearofulysses","indices":[41,55]}],"user_mentions":[{"id":242180541,"name":"mchlstvns","indices":[29,39],"screen_name":"mchlstvns","id_str":"242180541"}]}</t>
  </si>
  <si>
    <t>216233419401728001 </t>
  </si>
  <si>
    <t>RT @jrparks321: @EKSwitaj Just read chapter from Rainey. The 'limited edition' vs. private edition def. stands out to me. #yearofulysses</t>
  </si>
  <si>
    <t>Fri, 22 Jun 2012 18:17:19 +0000</t>
  </si>
  <si>
    <t>http://twitter.com/janineutell/statuses/216233419401728001</t>
  </si>
  <si>
    <t>{"urls":[],"hashtags":[{"text":"yearofulysses","indices":[122,136]}],"user_mentions":[{"id":86836223,"name":"Jason Parks","indices":[3,14],"screen_name":"jrparks321","id_str":"86836223"},{"id":3766981,"name":"Elizabeth Switaj","indices":[16,25],"screen_name":"EKSwitaj","id_str":"3766981"}]}</t>
  </si>
  <si>
    <t>216233417170370560 </t>
  </si>
  <si>
    <t>#yearofulysses Check out the reader's copy-editing on page 31 if we're talking materiality.</t>
  </si>
  <si>
    <t>Fri, 22 Jun 2012 18:17:18 +0000</t>
  </si>
  <si>
    <t>http://twitter.com/mchlstvns/statuses/216233417170370560</t>
  </si>
  <si>
    <t>216233415517798400 </t>
  </si>
  <si>
    <t>p.3/4 possible to see hidden text overleaf. Not quite haunted text but suggests wider contexts #yearofulysses</t>
  </si>
  <si>
    <t>http://twitter.com/notthemiddleman/statuses/216233415517798400</t>
  </si>
  <si>
    <t>216233342637580288 </t>
  </si>
  <si>
    <t>@janineutell @EKSwitaj Just read that chapter from Rainey. The 'limited edition' vs. private edition def. stands out to me. #yearofulysses</t>
  </si>
  <si>
    <t>Fri, 22 Jun 2012 18:17:00 +0000</t>
  </si>
  <si>
    <t>216232841300803585</t>
  </si>
  <si>
    <t>http://twitter.com/jrparks321/statuses/216233342637580288</t>
  </si>
  <si>
    <t>{"urls":[],"hashtags":[{"text":"yearofulysses","indices":[124,138]}],"user_mentions":[{"id":20779605,"name":"Janine Utell","indices":[0,12],"screen_name":"janineutell","id_str":"20779605"},{"id":3766981,"name":"Elizabeth Switaj","indices":[13,22],"screen_name":"EKSwitaj","id_str":"3766981"}]}</t>
  </si>
  <si>
    <t>216233341140213760 </t>
  </si>
  <si>
    <t>.@EKSwitaj Exactly. Who is it for. (And why does Beach feel like she has to apologize anyway? To whom?) #yearofulysses</t>
  </si>
  <si>
    <t>216233099166625792</t>
  </si>
  <si>
    <t>http://twitter.com/janineutell/statuses/216233341140213760</t>
  </si>
  <si>
    <t>{"urls":[],"hashtags":[{"text":"yearofulysses","indices":[104,118]}],"user_mentions":[{"id":3766981,"name":"Elizabeth Switaj","indices":[1,10],"screen_name":"EKSwitaj","id_str":"3766981"}]}</t>
  </si>
  <si>
    <t>216233196315086848 </t>
  </si>
  <si>
    <t>.@cforster Yes re: HTML/PDF. Tools w/diff uses. broader but @mvp1922 will raise more convo abt this I think. #yearofulysses</t>
  </si>
  <si>
    <t>Fri, 22 Jun 2012 18:16:26 +0000</t>
  </si>
  <si>
    <t>216232935601352705</t>
  </si>
  <si>
    <t>http://twitter.com/janineutell/statuses/216233196315086848</t>
  </si>
  <si>
    <t>{"urls":[],"hashtags":[{"text":"yearofulysses","indices":[109,123]}],"user_mentions":[{"id":14987006,"name":"Chris Forster","indices":[1,10],"screen_name":"cforster","id_str":"14987006"},{"id":591539889,"name":"Modernist Versions","indices":[60,68],"screen_name":"mvp1922","id_str":"591539889"}]}</t>
  </si>
  <si>
    <t>216233099166625792 </t>
  </si>
  <si>
    <t>.@janineutell Yes, and to the book, the text, and literature as a commodity (or a set of commodities?). #yearofulysses</t>
  </si>
  <si>
    <t>Fri, 22 Jun 2012 18:16:02 +0000</t>
  </si>
  <si>
    <t>http://twitter.com/EKSwitaj/statuses/216233099166625792</t>
  </si>
  <si>
    <t>{"urls":[],"hashtags":[{"text":"yearofulysses","indices":[104,118]}],"user_mentions":[{"id":20779605,"name":"Janine Utell","indices":[1,13],"screen_name":"janineutell","id_str":"20779605"}]}</t>
  </si>
  <si>
    <t>216233037074149376 </t>
  </si>
  <si>
    <t>Also note: no chapter headings, no numbered chapters, no Homeric clues, just the "I" at the start. #yearofulysses</t>
  </si>
  <si>
    <t>Fri, 22 Jun 2012 18:15:48 +0000</t>
  </si>
  <si>
    <t>http://twitter.com/janineutell/statuses/216233037074149376</t>
  </si>
  <si>
    <t>216232935601352705 </t>
  </si>
  <si>
    <t>Broader than just #yearofulysses, but the HTML/PDF question is actually rather vexing; latter has many advantages… but is way less portable.</t>
  </si>
  <si>
    <t>Fri, 22 Jun 2012 18:15:23 +0000</t>
  </si>
  <si>
    <t>http://twitter.com/cforster/statuses/216232935601352705</t>
  </si>
  <si>
    <t>{"urls":[],"hashtags":[{"text":"yearofulysses","indices":[18,32]}],"user_mentions":[]}</t>
  </si>
  <si>
    <t>216232841300803585 </t>
  </si>
  <si>
    <t>.@EKSwitaj I think the note abt # of signed copies, etc. speaks to physicality too #yearofulysses. Who bought, for how much. cf. L Rainey.</t>
  </si>
  <si>
    <t>Fri, 22 Jun 2012 18:15:01 +0000</t>
  </si>
  <si>
    <t>216232499708313600</t>
  </si>
  <si>
    <t>http://twitter.com/janineutell/statuses/216232841300803585</t>
  </si>
  <si>
    <t>{"urls":[],"hashtags":[{"text":"yearofulysses","indices":[83,97]}],"user_mentions":[{"id":3766981,"name":"Elizabeth Switaj","indices":[1,10],"screen_name":"EKSwitaj","id_str":"3766981"}]}</t>
  </si>
  <si>
    <t>216232499708313600 </t>
  </si>
  <si>
    <t>#yearofulysses With images of pages, digital reproduction seems to emphasize the physicality of the book, esp with type bleeding thru pgs</t>
  </si>
  <si>
    <t>Fri, 22 Jun 2012 18:13:39 +0000</t>
  </si>
  <si>
    <t>http://twitter.com/EKSwitaj/statuses/216232499708313600</t>
  </si>
  <si>
    <t>216232493022580737 </t>
  </si>
  <si>
    <t>.@cforster Yes, esp since the errors have actually contributed a lot to how we think about the novel! #yearofulysses</t>
  </si>
  <si>
    <t>Fri, 22 Jun 2012 18:13:38 +0000</t>
  </si>
  <si>
    <t>216232321135816704</t>
  </si>
  <si>
    <t>http://twitter.com/janineutell/statuses/216232493022580737</t>
  </si>
  <si>
    <t>{"urls":[],"hashtags":[{"text":"yearofulysses","indices":[102,116]}],"user_mentions":[{"id":14987006,"name":"Chris Forster","indices":[1,10],"screen_name":"cforster","id_str":"14987006"}]}</t>
  </si>
  <si>
    <t>216232365037584385 </t>
  </si>
  <si>
    <t>.@jrparks321 Went w/PDF myself. #yearofulysses</t>
  </si>
  <si>
    <t>Fri, 22 Jun 2012 18:13:07 +0000</t>
  </si>
  <si>
    <t>216232239866970113</t>
  </si>
  <si>
    <t>http://twitter.com/janineutell/statuses/216232365037584385</t>
  </si>
  <si>
    <t>{"urls":[],"hashtags":[{"text":"yearofulysses","indices":[32,46]}],"user_mentions":[{"id":86836223,"name":"Jason Parks","indices":[1,12],"screen_name":"jrparks321","id_str":"86836223"}]}</t>
  </si>
  <si>
    <t>216232339511062528 </t>
  </si>
  <si>
    <t>#yearofulysses it's definitely nice to see a first edition and not have to use the white gloves. Love Sylvia Beach's apology.</t>
  </si>
  <si>
    <t>Fri, 22 Jun 2012 18:13:01 +0000</t>
  </si>
  <si>
    <t>http://twitter.com/mchlstvns/statuses/216232339511062528</t>
  </si>
  <si>
    <t>216232321135816704 </t>
  </si>
  <si>
    <t>@janineutell This is the first time I've seen SB's wonderful note, asking "the reader's indulgence of typographical errors" #yearofulysses</t>
  </si>
  <si>
    <t>Fri, 22 Jun 2012 18:12:57 +0000</t>
  </si>
  <si>
    <t>216231624940072960</t>
  </si>
  <si>
    <t>http://twitter.com/cforster/statuses/216232321135816704</t>
  </si>
  <si>
    <t>{"urls":[],"hashtags":[{"text":"yearofulysses","indices":[124,138]}],"user_mentions":[{"id":20779605,"name":"Janine Utell","indices":[0,12],"screen_name":"janineutell","id_str":"20779605"}]}</t>
  </si>
  <si>
    <t>216232266622451712 </t>
  </si>
  <si>
    <t>#yearofulysses less possession of the text; feels at a distance but typography becomes more pronounced.</t>
  </si>
  <si>
    <t>Fri, 22 Jun 2012 18:12:44 +0000</t>
  </si>
  <si>
    <t>http://twitter.com/notthemiddleman/statuses/216232266622451712</t>
  </si>
  <si>
    <t>216232239866970113 </t>
  </si>
  <si>
    <t>First decision: html or pdf? I had to choose PDF. #yearofulysses</t>
  </si>
  <si>
    <t>Fri, 22 Jun 2012 18:12:38 +0000</t>
  </si>
  <si>
    <t>http://twitter.com/jrparks321/statuses/216232239866970113</t>
  </si>
  <si>
    <t>216232023138910208 </t>
  </si>
  <si>
    <t>Frontmatter, publication information, book history. #yearofulysses</t>
  </si>
  <si>
    <t>Fri, 22 Jun 2012 18:11:46 +0000</t>
  </si>
  <si>
    <t>http://twitter.com/janineutell/statuses/216232023138910208</t>
  </si>
  <si>
    <t>216231874744426497 </t>
  </si>
  <si>
    <t>Seems that's something @mvp1922 contributes to our study of the book, and a place to start. #yearofulysses</t>
  </si>
  <si>
    <t>Fri, 22 Jun 2012 18:11:10 +0000</t>
  </si>
  <si>
    <t>http://twitter.com/janineutell/statuses/216231874744426497</t>
  </si>
  <si>
    <t>{"urls":[],"hashtags":[{"text":"yearofulysses","indices":[92,106]}],"user_mentions":[{"id":591539889,"name":"Modernist Versions","indices":[23,31],"screen_name":"mvp1922","id_str":"591539889"}]}</t>
  </si>
  <si>
    <t>216231624940072960 </t>
  </si>
  <si>
    <t>Thx all #yearofulysses. Can we start by thinking a bit abt digital context? Do U get anything different, ideas abt book as artifact?</t>
  </si>
  <si>
    <t>Fri, 22 Jun 2012 18:10:11 +0000</t>
  </si>
  <si>
    <t>http://twitter.com/janineutell/statuses/216231624940072960</t>
  </si>
  <si>
    <t>216231338838208513 </t>
  </si>
  <si>
    <t>#yearofulysses a casual reader a year or so ago; now i'm interested in relationship between Stephen &amp;amp; maternal memories; work on haunting</t>
  </si>
  <si>
    <t>Fri, 22 Jun 2012 18:09:03 +0000</t>
  </si>
  <si>
    <t>http://twitter.com/notthemiddleman/statuses/216231338838208513</t>
  </si>
  <si>
    <t>216231281191682050 </t>
  </si>
  <si>
    <t>#yearofulysses Chris Murphy from suburban Philadelphia. This is my first twitter chat. Hoping I can add something to the conversation.</t>
  </si>
  <si>
    <t>Fri, 22 Jun 2012 18:08:49 +0000</t>
  </si>
  <si>
    <t>http://twitter.com/cthomasmurphy/statuses/216231281191682050</t>
  </si>
  <si>
    <t>216231174597644289 </t>
  </si>
  <si>
    <t>#yearofulysses @janineutell I've got a chapter on it in the dissertation I'm hoping to submit a few months from now! :)</t>
  </si>
  <si>
    <t>Fri, 22 Jun 2012 18:08:24 +0000</t>
  </si>
  <si>
    <t>http://twitter.com/EKSwitaj/statuses/216231174597644289</t>
  </si>
  <si>
    <t>216231097258885122 </t>
  </si>
  <si>
    <t>Hey #yearofulysses ; I've read Ulysses a few times... taught a few bits. But really, I'm still an amateur.</t>
  </si>
  <si>
    <t>Fri, 22 Jun 2012 18:08:05 +0000</t>
  </si>
  <si>
    <t>http://twitter.com/cforster/statuses/216231097258885122</t>
  </si>
  <si>
    <t>216230983387717632 </t>
  </si>
  <si>
    <t>Hi! Jason here. Currently studying for comps. in transatlantic modernism. Research focus: modern periodical studies. #yearofulysses</t>
  </si>
  <si>
    <t>Fri, 22 Jun 2012 18:07:38 +0000</t>
  </si>
  <si>
    <t>http://twitter.com/jrparks321/statuses/216230983387717632</t>
  </si>
  <si>
    <t>216230922838745088 </t>
  </si>
  <si>
    <t>mchlstvns, ulysses nerd, from UVic! I'll be running back and forth, but happy to join the fun today. #yearofulysses</t>
  </si>
  <si>
    <t>Fri, 22 Jun 2012 18:07:24 +0000</t>
  </si>
  <si>
    <t>http://twitter.com/mchlstvns/statuses/216230922838745088</t>
  </si>
  <si>
    <t>216230834573811712 </t>
  </si>
  <si>
    <t>.@EKSwitaj Hi Elizabeth? Same Q: experience w/Ulysses? #yearofulysses</t>
  </si>
  <si>
    <t>Fri, 22 Jun 2012 18:07:02 +0000</t>
  </si>
  <si>
    <t>216230691288006657</t>
  </si>
  <si>
    <t>http://twitter.com/janineutell/statuses/216230834573811712</t>
  </si>
  <si>
    <t>{"urls":[],"hashtags":[{"text":"yearofulysses","indices":[55,69]}],"user_mentions":[{"id":3766981,"name":"Elizabeth Switaj","indices":[1,10],"screen_name":"EKSwitaj","id_str":"3766981"}]}</t>
  </si>
  <si>
    <t>216230691288006657 </t>
  </si>
  <si>
    <t>#yearofulysses I'm Elizabeth, PGR @SOEatQUB, I'll be dipping in and out of the chat as I'm also working on poetry submissions at the moment.</t>
  </si>
  <si>
    <t>Fri, 22 Jun 2012 18:06:28 +0000</t>
  </si>
  <si>
    <t>http://twitter.com/EKSwitaj/statuses/216230691288006657</t>
  </si>
  <si>
    <t>{"urls":[],"hashtags":[{"text":"yearofulysses","indices":[0,14]}],"user_mentions":[{"id":301905868,"name":"School of English","indices":[34,43],"screen_name":"SOEatQUB","id_str":"301905868"}]}</t>
  </si>
  <si>
    <t>216230630202155009 </t>
  </si>
  <si>
    <t>.@notthemiddleman Hello, Matt! While we're waiting a minute or so for others, may I ask: what's yr experience w/U? #yearofulysses</t>
  </si>
  <si>
    <t>Fri, 22 Jun 2012 18:06:14 +0000</t>
  </si>
  <si>
    <t>216230094656634881</t>
  </si>
  <si>
    <t>http://twitter.com/janineutell/statuses/216230630202155009</t>
  </si>
  <si>
    <t>216230625332576256 </t>
  </si>
  <si>
    <t>RT @janineutell: again with #yearofulysses: check out @mvp1922 frontmatter: http://t.co/Kv7Ro5zm</t>
  </si>
  <si>
    <t>Fri, 22 Jun 2012 18:06:13 +0000</t>
  </si>
  <si>
    <t>http://twitter.com/emilederosnay/statuses/216230625332576256</t>
  </si>
  <si>
    <t>{"urls":[{"expanded_url":"http://web.uvic.ca/~mvp1922/versions/ulysses_episodesI_III_frontmatter.pdf","indices":[76,96],"display_url":"web.uvic.ca/~mvp1922/versi\u2026","url":"http://t.co/Kv7Ro5zm"}],"hashtags":[{"text":"yearofulysses","indices":[28,42]}],"user_mentions":[{"id":20779605,"name":"Janine Utell","indices":[3,15],"screen_name":"janineutell","id_str":"20779605"},{"id":591539889,"name":"Modernist Versions","indices":[54,62],"screen_name":"mvp1922","id_str":"591539889"}]}</t>
  </si>
  <si>
    <t>216230342930087937 </t>
  </si>
  <si>
    <t>again with #yearofulysses: check out @mvp1922 frontmatter: http://t.co/Kv7Ro5zm</t>
  </si>
  <si>
    <t>Fri, 22 Jun 2012 18:05:05 +0000</t>
  </si>
  <si>
    <t>http://twitter.com/janineutell/statuses/216230342930087937</t>
  </si>
  <si>
    <t>{"urls":[{"expanded_url":"http://web.uvic.ca/~mvp1922/versions/ulysses_episodesI_III_frontmatter.pdf","indices":[59,79],"display_url":"web.uvic.ca/~mvp1922/versi\u2026","url":"http://t.co/Kv7Ro5zm"}],"hashtags":[{"text":"yearofulysses","indices":[11,25]}],"user_mentions":[{"id":591539889,"name":"Modernist Versions","indices":[37,45],"screen_name":"mvp1922","id_str":"591539889"}]}</t>
  </si>
  <si>
    <t>216230094656634881 </t>
  </si>
  <si>
    <t>#yearofulysses I'm Matt from Stirling, Scotland, Post-grad, not quite a Ulysses scholar tho, here to learn!</t>
  </si>
  <si>
    <t>Fri, 22 Jun 2012 18:04:06 +0000</t>
  </si>
  <si>
    <t>http://twitter.com/notthemiddleman/statuses/216230094656634881</t>
  </si>
  <si>
    <t>216230001895407617 </t>
  </si>
  <si>
    <t>RT @janineutell: And we're off! #yearofulysses. I'm Janine; can we start by doing a quick welcome/intro for folks who are joining us to chat the Telemachiad?</t>
  </si>
  <si>
    <t>Fri, 22 Jun 2012 18:03:44 +0000</t>
  </si>
  <si>
    <t>http://twitter.com/mchlstvns/statuses/216230001895407617</t>
  </si>
  <si>
    <t>{"urls":[],"hashtags":[{"text":"yearofulysses","indices":[32,46]}],"user_mentions":[{"id":20779605,"name":"Janine Utell","indices":[3,15],"screen_name":"janineutell","id_str":"20779605"}]}</t>
  </si>
  <si>
    <t>216229243242283009 </t>
  </si>
  <si>
    <t>And we're off! #yearofulysses. I'm Janine; can we start by doing a quick welcome/intro for folks who are joining us to chat the Telemachiad?</t>
  </si>
  <si>
    <t>Fri, 22 Jun 2012 18:00:43 +0000</t>
  </si>
  <si>
    <t>http://twitter.com/janineutell/statuses/216229243242283009</t>
  </si>
  <si>
    <t>216228909346340865 </t>
  </si>
  <si>
    <t>#yearofulysses Overview of the Telemachiad (5-ish min); half-hour each Telemachus, Proteus, Nestor, w/breaks in between for open Q&amp;amp;A. Ready?</t>
  </si>
  <si>
    <t>Fri, 22 Jun 2012 17:59:23 +0000</t>
  </si>
  <si>
    <t>http://twitter.com/janineutell/statuses/216228909346340865</t>
  </si>
  <si>
    <t>216228666521300993 </t>
  </si>
  <si>
    <t>Countdown to #yearofulysses chat on the Telemachiad. Here's a bit of a timetable to keep things moving: some quick introductions (5-ish min)</t>
  </si>
  <si>
    <t>Fri, 22 Jun 2012 17:58:26 +0000</t>
  </si>
  <si>
    <t>http://twitter.com/janineutell/statuses/216228666521300993</t>
  </si>
  <si>
    <t>216228617498275840 </t>
  </si>
  <si>
    <t>is going to have a go at #yearofulysses</t>
  </si>
  <si>
    <t>Fri, 22 Jun 2012 17:58:14 +0000</t>
  </si>
  <si>
    <t>http://twitter.com/notthemiddleman/statuses/216228617498275840</t>
  </si>
  <si>
    <t>216228481288245248 </t>
  </si>
  <si>
    <t>RT @mvp1922: 5 minutes to YoUr first #yearofulysses chat. A huge thank you to @janineutell for moderating. More here: http://t.co/swONsKOK #ulysses @uvic</t>
  </si>
  <si>
    <t>Fri, 22 Jun 2012 17:57:41 +0000</t>
  </si>
  <si>
    <t>http://twitter.com/jrparks321/statuses/216228481288245248</t>
  </si>
  <si>
    <t>{"urls":[{"expanded_url":"http://web.uvic.ca/~mvp1922/utell/","indices":[118,138],"display_url":"web.uvic.ca/~mvp1922/utell/","url":"http://t.co/swONsKOK"}],"hashtags":[{"text":"yearofulysses","indices":[37,51]},{"text":"ulysses","indices":[139,147]}],"user_mentions":[{"id":591539889,"name":"Modernist Versions","indices":[3,11],"screen_name":"mvp1922","id_str":"591539889"},{"id":20779605,"name":"Janine Utell","indices":[78,90],"screen_name":"janineutell","id_str":"20779605"},{"id":256735205,"name":"UniversityOfVictoria","indices":[148,153],"screen_name":"uvic","id_str":"256735205"}]}</t>
  </si>
  <si>
    <t>216227736098844673 </t>
  </si>
  <si>
    <t>Fri, 22 Jun 2012 17:54:44 +0000</t>
  </si>
  <si>
    <t>http://twitter.com/GhostProf/statuses/216227736098844673</t>
  </si>
  <si>
    <t>216227545136377857 </t>
  </si>
  <si>
    <t>5 minutes to YoUr first #yearofulysses chat. A huge thank you to @janineutell for moderating. More here: http://t.co/swONsKOK #ulysses @uvic</t>
  </si>
  <si>
    <t>Fri, 22 Jun 2012 17:53:58 +0000</t>
  </si>
  <si>
    <t>http://twitter.com/mvp1922/statuses/216227545136377857</t>
  </si>
  <si>
    <t>{"urls":[{"expanded_url":"http://web.uvic.ca/~mvp1922/utell/","indices":[105,125],"display_url":"web.uvic.ca/~mvp1922/utell/","url":"http://t.co/swONsKOK"}],"hashtags":[{"text":"yearofulysses","indices":[24,38]},{"text":"ulysses","indices":[126,134]}],"user_mentions":[{"id":20779605,"name":"Janine Utell","indices":[65,77],"screen_name":"janineutell","id_str":"20779605"},{"id":256735205,"name":"UniversityOfVictoria","indices":[135,140],"screen_name":"uvic","id_str":"256735205"}]}</t>
  </si>
  <si>
    <t>216215860052885504 </t>
  </si>
  <si>
    <t>RT @janineutell: #yearofulysses in an hour: "bringing this novel of the everyday back into everyday life." 2pm EST.</t>
  </si>
  <si>
    <t>Fri, 22 Jun 2012 17:07:32 +0000</t>
  </si>
  <si>
    <t>http://twitter.com/cforster/statuses/216215860052885504</t>
  </si>
  <si>
    <t>{"urls":[],"hashtags":[{"text":"yearofulysses","indices":[17,31]}],"user_mentions":[{"id":20779605,"name":"Janine Utell","indices":[3,15],"screen_name":"janineutell","id_str":"20779605"}]}</t>
  </si>
  <si>
    <t>216213643396780032 </t>
  </si>
  <si>
    <t>RT @janineutell: @GhostProf ICYMI: Made some wordles; posted this a.m.: http://t.co/xgUbOPHZ #yearofulysses</t>
  </si>
  <si>
    <t>Fri, 22 Jun 2012 16:58:44 +0000</t>
  </si>
  <si>
    <t>http://twitter.com/GhostProf/statuses/216213643396780032</t>
  </si>
  <si>
    <t>{"urls":[{"expanded_url":"http://www.wordle.net/gallery?username=Janine%20Utell","indices":[72,92],"display_url":"wordle.net/gallery?userna\u2026","url":"http://t.co/xgUbOPHZ"}],"hashtags":[{"text":"yearofulysses","indices":[93,107]}],"user_mentions":[{"id":20779605,"name":"Janine Utell","indices":[3,15],"screen_name":"janineutell","id_str":"20779605"},{"id":213863609,"name":"Stephen Ross","indices":[17,27],"screen_name":"GhostProf","id_str":"213863609"}]}</t>
  </si>
  <si>
    <t>216213580964564992 </t>
  </si>
  <si>
    <t>Fri, 22 Jun 2012 16:58:29 +0000</t>
  </si>
  <si>
    <t>http://twitter.com/GhostProf/statuses/216213580964564992</t>
  </si>
  <si>
    <t>216213240835878913 </t>
  </si>
  <si>
    <t>Fri, 22 Jun 2012 16:57:08 +0000</t>
  </si>
  <si>
    <t>http://twitter.com/mvp1922/statuses/216213240835878913</t>
  </si>
  <si>
    <t>216213181310320640 </t>
  </si>
  <si>
    <t>Fri, 22 Jun 2012 16:56:54 +0000</t>
  </si>
  <si>
    <t>http://twitter.com/mvp1922/statuses/216213181310320640</t>
  </si>
  <si>
    <t>216212911885004801 </t>
  </si>
  <si>
    <t>#yearofulysses in an hour: "bringing this novel of the everyday back into everyday life." 2pm EST.</t>
  </si>
  <si>
    <t>Fri, 22 Jun 2012 16:55:49 +0000</t>
  </si>
  <si>
    <t>http://twitter.com/janineutell/statuses/216212911885004801</t>
  </si>
  <si>
    <t>216209364338475008 </t>
  </si>
  <si>
    <t>@GhostProf ICYMI: Made some wordles; posted this a.m.: http://t.co/xgUbOPHZ #yearofulysses</t>
  </si>
  <si>
    <t>Fri, 22 Jun 2012 16:41:44 +0000</t>
  </si>
  <si>
    <t>http://twitter.com/janineutell/statuses/216209364338475008</t>
  </si>
  <si>
    <t>{"urls":[{"expanded_url":"http://www.wordle.net/gallery?username=Janine%20Utell","indices":[55,75],"display_url":"wordle.net/gallery?userna\u2026","url":"http://t.co/xgUbOPHZ"}],"hashtags":[{"text":"yearofulysses","indices":[76,90]}],"user_mentions":[{"id":213863609,"name":"Stephen Ross","indices":[0,10],"screen_name":"GhostProf","id_str":"213863609"}]}</t>
  </si>
  <si>
    <t>216208622861029377 </t>
  </si>
  <si>
    <t>RT @janineutell: RT @mvp1922: In case you missed it, here's a great piece on #yearofulysses from @readywriting: http://t.co/CI7iEe5H #ulysses @uvic</t>
  </si>
  <si>
    <t>Fri, 22 Jun 2012 16:38:47 +0000</t>
  </si>
  <si>
    <t>http://twitter.com/GhostProf/statuses/216208622861029377</t>
  </si>
  <si>
    <t>{"urls":[{"expanded_url":"http://www.insidehighered.com/blogs/college-ready-writing/year-ulysses","indices":[112,132],"display_url":"insidehighered.com/blogs/college-\u2026","url":"http://t.co/CI7iEe5H"}],"hashtags":[{"text":"yearofulysses","indices":[77,91]},{"text":"ulysses","indices":[133,141]}],"user_mentions":[{"id":20779605,"name":"Janine Utell","indices":[3,15],"screen_name":"janineutell","id_str":"20779605"},{"id":591539889,"name":"Modernist Versions","indices":[20,28],"screen_name":"mvp1922","id_str":"591539889"},{"id":124920374,"name":"Lee Skallerup","indices":[97,110],"screen_name":"readywriting","id_str":"124920374"},{"id":256735205,"name":"UniversityOfVictoria","indices":[142,147],"screen_name":"uvic","id_str":"256735205"}]}</t>
  </si>
  <si>
    <t>216207115486887936 </t>
  </si>
  <si>
    <t>RT @Purdom_L: So ridiculously excited about http://t.co/SRzahWSe 
Ulysses, literary criticism, and Twitter! #yearofulysses #happiness</t>
  </si>
  <si>
    <t>Fri, 22 Jun 2012 16:32:47 +0000</t>
  </si>
  <si>
    <t>http://twitter.com/GhostProf/statuses/216207115486887936</t>
  </si>
  <si>
    <t>{"urls":[{"expanded_url":"http://web.uvic.ca/~mvp1922/you/","indices":[44,64],"display_url":"web.uvic.ca/~mvp1922/you/","url":"http://t.co/SRzahWSe"}],"hashtags":[{"text":"yearofulysses","indices":[108,122]},{"text":"happiness","indices":[123,133]}],"user_mentions":[{"id":88095677,"name":"Purdom Lindblad","indices":[3,12],"screen_name":"Purdom_L","id_str":"88095677"}]}</t>
  </si>
  <si>
    <t>216206707053957123 </t>
  </si>
  <si>
    <t>RT @mvp1922: In case you missed it, here's a great piece on #yearofulysses from @readywriting: http://t.co/CI7iEe5H #ulysses @uvic</t>
  </si>
  <si>
    <t>Fri, 22 Jun 2012 16:31:10 +0000</t>
  </si>
  <si>
    <t>http://twitter.com/janineutell/statuses/216206707053957123</t>
  </si>
  <si>
    <t>{"urls":[{"expanded_url":"http://www.insidehighered.com/blogs/college-ready-writing/year-ulysses","indices":[95,115],"display_url":"insidehighered.com/blogs/college-\u2026","url":"http://t.co/CI7iEe5H"}],"hashtags":[{"text":"yearofulysses","indices":[60,74]},{"text":"ulysses","indices":[116,124]}],"user_mentions":[{"id":591539889,"name":"Modernist Versions","indices":[3,11],"screen_name":"mvp1922","id_str":"591539889"},{"id":124920374,"name":"Lee Skallerup","indices":[80,93],"screen_name":"readywriting","id_str":"124920374"},{"id":256735205,"name":"UniversityOfVictoria","indices":[125,130],"screen_name":"uvic","id_str":"256735205"}]}</t>
  </si>
  <si>
    <t>216206481840803840 </t>
  </si>
  <si>
    <t>CircleReader</t>
  </si>
  <si>
    <t>RT @mvp1922: In case you missed it, here's a great piece on #yearofulysses from @readywriting: http://t.co/B2mAaUqJ #ulysses @uvic</t>
  </si>
  <si>
    <t>Fri, 22 Jun 2012 16:30:16 +0000</t>
  </si>
  <si>
    <t>http://a0.twimg.com/profile_images/1244500204/CR2G_normal.JPG</t>
  </si>
  <si>
    <t>http://twitter.com/CircleReader/statuses/216206481840803840</t>
  </si>
  <si>
    <t>{"urls":[{"expanded_url":"http://www.insidehighered.com/blogs/college-ready-writing/year-ulysses","indices":[95,115],"display_url":"insidehighered.com/blogs/college-\u2026","url":"http://t.co/B2mAaUqJ"}],"hashtags":[{"text":"yearofulysses","indices":[60,74]},{"text":"ulysses","indices":[116,124]}],"user_mentions":[{"id":591539889,"name":"Modernist Versions","indices":[3,11],"screen_name":"mvp1922","id_str":"591539889"},{"id":124920374,"name":"Lee Skallerup","indices":[80,93],"screen_name":"readywriting","id_str":"124920374"},{"id":256735205,"name":"UniversityOfVictoria","indices":[125,130],"screen_name":"uvic","id_str":"256735205"}]}</t>
  </si>
  <si>
    <t>216206003631439872 </t>
  </si>
  <si>
    <t>Fri, 22 Jun 2012 16:28:22 +0000</t>
  </si>
  <si>
    <t>http://twitter.com/GhostProf/statuses/216206003631439872</t>
  </si>
  <si>
    <t>216205909276360704 </t>
  </si>
  <si>
    <t>Fri, 22 Jun 2012 16:28:00 +0000</t>
  </si>
  <si>
    <t>http://twitter.com/readywriting/statuses/216205909276360704</t>
  </si>
  <si>
    <t>216205850228953089 </t>
  </si>
  <si>
    <t>In case you missed it, here's a great piece on #yearofulysses from @readywriting: http://t.co/B2mAaUqJ #ulysses @uvic</t>
  </si>
  <si>
    <t>Fri, 22 Jun 2012 16:27:46 +0000</t>
  </si>
  <si>
    <t>http://twitter.com/mvp1922/statuses/216205850228953089</t>
  </si>
  <si>
    <t>{"urls":[{"expanded_url":"http://www.insidehighered.com/blogs/college-ready-writing/year-ulysses","indices":[82,102],"display_url":"insidehighered.com/blogs/college-\u2026","url":"http://t.co/B2mAaUqJ"}],"hashtags":[{"text":"yearofulysses","indices":[47,61]},{"text":"ulysses","indices":[103,111]}],"user_mentions":[{"id":124920374,"name":"Lee Skallerup","indices":[67,80],"screen_name":"readywriting","id_str":"124920374"},{"id":256735205,"name":"UniversityOfVictoria","indices":[112,117],"screen_name":"uvic","id_str":"256735205"}]}</t>
  </si>
  <si>
    <t>216204846087413760 </t>
  </si>
  <si>
    <t>RT @mvp1922: Less than 2 hrs to 1st #ulysses Twitterchat. @janineutell is moderating the #Telemachiad. Don't forget hashtag #yearofulysses</t>
  </si>
  <si>
    <t>Fri, 22 Jun 2012 16:23:46 +0000</t>
  </si>
  <si>
    <t>http://twitter.com/janineutell/statuses/216204846087413760</t>
  </si>
  <si>
    <t>{"urls":[],"hashtags":[{"text":"ulysses","indices":[36,44]},{"text":"Telemachiad","indices":[89,101]},{"text":"yearofulysses","indices":[124,138]}],"user_mentions":[{"id":591539889,"name":"Modernist Versions","indices":[3,11],"screen_name":"mvp1922","id_str":"591539889"},{"id":20779605,"name":"Janine Utell","indices":[58,70],"screen_name":"janineutell","id_str":"20779605"}]}</t>
  </si>
  <si>
    <t>216204679103791104 </t>
  </si>
  <si>
    <t>Less than 2 hrs to our 1st #ulysses Twitter chat. @janineutell is moderating the #Telemachiad. Don't forget the hashtag! #yearofulysses</t>
  </si>
  <si>
    <t>Fri, 22 Jun 2012 16:23:07 +0000</t>
  </si>
  <si>
    <t>http://twitter.com/mvp1922/statuses/216204679103791104</t>
  </si>
  <si>
    <t>{"urls":[],"hashtags":[{"text":"ulysses","indices":[27,35]},{"text":"Telemachiad","indices":[81,93]},{"text":"yearofulysses","indices":[121,135]}],"user_mentions":[{"id":20779605,"name":"Janine Utell","indices":[50,62],"screen_name":"janineutell","id_str":"20779605"}]}</t>
  </si>
  <si>
    <t>216201559028146177 </t>
  </si>
  <si>
    <t>Fri, 22 Jun 2012 16:10:43 +0000</t>
  </si>
  <si>
    <t>http://twitter.com/mvp1922/statuses/216201559028146177</t>
  </si>
  <si>
    <t>216201455571439616 </t>
  </si>
  <si>
    <t>RT @janineutell: #yearofulysses TODAY at 2pmEST! Here's some inspiration: Wordles for the Telemachiad. http://t.co/xgUbOPHZ // any interesting prompts? #fb</t>
  </si>
  <si>
    <t>Fri, 22 Jun 2012 16:10:18 +0000</t>
  </si>
  <si>
    <t>http://twitter.com/mvp1922/statuses/216201455571439616</t>
  </si>
  <si>
    <t>{"urls":[{"expanded_url":"http://www.wordle.net/gallery?username=Janine%20Utell","indices":[103,123],"display_url":"wordle.net/gallery?userna\u2026","url":"http://t.co/xgUbOPHZ"}],"hashtags":[{"text":"yearofulysses","indices":[17,31]},{"text":"fb","indices":[152,155]}],"user_mentions":[{"id":20779605,"name":"Janine Utell","indices":[3,15],"screen_name":"janineutell","id_str":"20779605"}]}</t>
  </si>
  <si>
    <t>216170650862235648 </t>
  </si>
  <si>
    <t>RT @EMiC_project: Thanks @readywriting for the @mvp1922 #yearofulysses piece http://t.co/vlS3hUOC</t>
  </si>
  <si>
    <t>Fri, 22 Jun 2012 14:07:54 +0000</t>
  </si>
  <si>
    <t>http://twitter.com/GiffordJames/statuses/216170650862235648</t>
  </si>
  <si>
    <t>{"urls":[{"expanded_url":"http://bit.ly/MJBht8","indices":[77,97],"display_url":"bit.ly/MJBht8","url":"http://t.co/vlS3hUOC"}],"hashtags":[{"text":"yearofulysses","indices":[56,70]}],"user_mentions":[{"id":56995315,"name":"Editing Modernism","indices":[3,16],"screen_name":"EMiC_project","id_str":"56995315"},{"id":124920374,"name":"Lee Skallerup","indices":[25,38],"screen_name":"readywriting","id_str":"124920374"},{"id":591539889,"name":"Modernist Versions","indices":[47,55],"screen_name":"mvp1922","id_str":"591539889"}]}</t>
  </si>
  <si>
    <t>216165498902159360 </t>
  </si>
  <si>
    <t>RT @irvined: Thanks @readywriting for the @mvp1922 #yearofulysses piece http://t.co/dbBFYyRQ //My pleasure!</t>
  </si>
  <si>
    <t>Fri, 22 Jun 2012 13:47:25 +0000</t>
  </si>
  <si>
    <t>http://twitter.com/readywriting/statuses/216165498902159360</t>
  </si>
  <si>
    <t>{"urls":[{"expanded_url":"http://bit.ly/MJBht8","indices":[72,92],"display_url":"bit.ly/MJBht8","url":"http://t.co/dbBFYyRQ"}],"hashtags":[{"text":"yearofulysses","indices":[51,65]}],"user_mentions":[{"id":19934239,"name":"Dean Irvine","indices":[3,11],"screen_name":"irvined","id_str":"19934239"},{"id":124920374,"name":"Lee Skallerup","indices":[20,33],"screen_name":"readywriting","id_str":"124920374"},{"id":591539889,"name":"Modernist Versions","indices":[42,50],"screen_name":"mvp1922","id_str":"591539889"}]}</t>
  </si>
  <si>
    <t>216160822936862720 </t>
  </si>
  <si>
    <t>Thanks @readywriting for the @mvp1922 #yearofulysses piece http://t.co/jGfAVYhr</t>
  </si>
  <si>
    <t>Fri, 22 Jun 2012 13:28:50 +0000</t>
  </si>
  <si>
    <t>http://twitter.com/irvined/statuses/216160822936862720</t>
  </si>
  <si>
    <t>{"urls":[{"expanded_url":"http://bit.ly/MJBht8","indices":[59,79],"display_url":"bit.ly/MJBht8","url":"http://t.co/jGfAVYhr"}],"hashtags":[{"text":"yearofulysses","indices":[38,52]}],"user_mentions":[{"id":124920374,"name":"Lee Skallerup","indices":[7,20],"screen_name":"readywriting","id_str":"124920374"},{"id":591539889,"name":"Modernist Versions","indices":[29,37],"screen_name":"mvp1922","id_str":"591539889"}]}</t>
  </si>
  <si>
    <t>216160820911013888 </t>
  </si>
  <si>
    <t>EMiC_project</t>
  </si>
  <si>
    <t>Thanks @readywriting for the @mvp1922 #yearofulysses piece http://t.co/vlS3hUOC</t>
  </si>
  <si>
    <t>http://a0.twimg.com/profile_images/1014560889/emic-twitter-logo_normal.jpg</t>
  </si>
  <si>
    <t>http://twitter.com/EMiC_project/statuses/216160820911013888</t>
  </si>
  <si>
    <t>{"urls":[{"expanded_url":"http://bit.ly/MJBht8","indices":[59,79],"display_url":"bit.ly/MJBht8","url":"http://t.co/vlS3hUOC"}],"hashtags":[{"text":"yearofulysses","indices":[38,52]}],"user_mentions":[{"id":124920374,"name":"Lee Skallerup","indices":[7,20],"screen_name":"readywriting","id_str":"124920374"},{"id":591539889,"name":"Modernist Versions","indices":[29,37],"screen_name":"mvp1922","id_str":"591539889"}]}</t>
  </si>
  <si>
    <t>216154141532241922 </t>
  </si>
  <si>
    <t>RT @jenterysayers: Check out @readywriting's Inside Higher Ed piece on #yearofulysses: http://t.co/XpBW4fg8 (@GhostProf @mvp1922)</t>
  </si>
  <si>
    <t>Fri, 22 Jun 2012 13:02:17 +0000</t>
  </si>
  <si>
    <t>http://twitter.com/EKSwitaj/statuses/216154141532241922</t>
  </si>
  <si>
    <t>{"urls":[{"expanded_url":"http://www.insidehighered.com/blogs/college-ready-writing/year-ulysses","indices":[87,107],"display_url":"insidehighered.com/blogs/college-\u2026","url":"http://t.co/XpBW4fg8"}],"hashtags":[{"text":"yearofulysses","indices":[71,85]}],"user_mentions":[{"id":98890966,"name":"Jentery Sayers","indices":[3,17],"screen_name":"jenterysayers","id_str":"98890966"},{"id":124920374,"name":"Lee Skallerup","indices":[29,42],"screen_name":"readywriting","id_str":"124920374"},{"id":213863609,"name":"Stephen Ross","indices":[109,119],"screen_name":"GhostProf","id_str":"213863609"},{"id":591539889,"name":"Modernist Versions","indices":[120,128],"screen_name":"mvp1922","id_str":"591539889"}]}</t>
  </si>
  <si>
    <t>216151529558769665 </t>
  </si>
  <si>
    <t>RT @janineutell: Thanks, @readywriting! Nice piece about #yearofulysses in @insidehighered: http://t.co/p26attSe</t>
  </si>
  <si>
    <t>Fri, 22 Jun 2012 12:51:55 +0000</t>
  </si>
  <si>
    <t>http://twitter.com/readywriting/statuses/216151529558769665</t>
  </si>
  <si>
    <t>{"urls":[{"expanded_url":"http://www.insidehighered.com/blogs/college-ready-writing/year-ulysses#.T-PFx-9aTOo.twitter","indices":[92,112],"display_url":"insidehighered.com/blogs/college-\u2026","url":"http://t.co/p26attSe"}],"hashtags":[{"text":"yearofulysses","indices":[57,71]}],"user_mentions":[{"id":20779605,"name":"Janine Utell","indices":[3,15],"screen_name":"janineutell","id_str":"20779605"},{"id":124920374,"name":"Lee Skallerup","indices":[25,38],"screen_name":"readywriting","id_str":"124920374"},{"id":16045268,"name":"Inside Higher Ed","indices":[75,90],"screen_name":"insidehighered","id_str":"16045268"}]}</t>
  </si>
  <si>
    <t>216150041184837632 </t>
  </si>
  <si>
    <t>Fri, 22 Jun 2012 12:46:00 +0000</t>
  </si>
  <si>
    <t>http://twitter.com/EKSwitaj/statuses/216150041184837632</t>
  </si>
  <si>
    <t>216148168142897152 </t>
  </si>
  <si>
    <t>#yearofulysses TODAY at 2pmEST! Here's some inspiration: Wordles for the Telemachiad. http://t.co/xgUbOPHZ // any interesting prompts? #fb</t>
  </si>
  <si>
    <t>Fri, 22 Jun 2012 12:38:33 +0000</t>
  </si>
  <si>
    <t>http://twitter.com/janineutell/statuses/216148168142897152</t>
  </si>
  <si>
    <t>{"urls":[{"expanded_url":"http://www.wordle.net/gallery?username=Janine%20Utell","indices":[86,106],"display_url":"wordle.net/gallery?userna\u2026","url":"http://t.co/xgUbOPHZ"}],"hashtags":[{"text":"yearofulysses","indices":[0,14]},{"text":"fb","indices":[135,138]}],"user_mentions":[]}</t>
  </si>
  <si>
    <t>216147023932555264 </t>
  </si>
  <si>
    <t>Thanks, @readywriting! Nice piece about #yearofulysses in @insidehighered: http://t.co/p26attSe</t>
  </si>
  <si>
    <t>Fri, 22 Jun 2012 12:34:00 +0000</t>
  </si>
  <si>
    <t>http://twitter.com/janineutell/statuses/216147023932555264</t>
  </si>
  <si>
    <t>{"urls":[{"expanded_url":"http://www.insidehighered.com/blogs/college-ready-writing/year-ulysses#.T-PFx-9aTOo.twitter","indices":[75,95],"display_url":"insidehighered.com/blogs/college-\u2026","url":"http://t.co/p26attSe"}],"hashtags":[{"text":"yearofulysses","indices":[40,54]}],"user_mentions":[{"id":124920374,"name":"Lee Skallerup","indices":[8,21],"screen_name":"readywriting","id_str":"124920374"},{"id":16045268,"name":"Inside Higher Ed","indices":[58,73],"screen_name":"insidehighered","id_str":"16045268"}]}</t>
  </si>
  <si>
    <t>216143065830801408 </t>
  </si>
  <si>
    <t>So ridiculously excited about http://t.co/SRzahWSe 
Ulysses, literary criticism, and Twitter! #yearofulysses #happiness</t>
  </si>
  <si>
    <t>Fri, 22 Jun 2012 12:18:17 +0000</t>
  </si>
  <si>
    <t>http://twitter.com/Purdom_L/statuses/216143065830801408</t>
  </si>
  <si>
    <t>{"urls":[{"expanded_url":"http://web.uvic.ca/~mvp1922/you/","indices":[30,50],"display_url":"web.uvic.ca/~mvp1922/you/","url":"http://t.co/SRzahWSe"}],"hashtags":[{"text":"yearofulysses","indices":[94,108]},{"text":"happiness","indices":[109,119]}],"user_mentions":[]}</t>
  </si>
  <si>
    <t>216040859613929472 </t>
  </si>
  <si>
    <t>kimnayyer</t>
  </si>
  <si>
    <t>Fri, 22 Jun 2012 05:32:09 +0000</t>
  </si>
  <si>
    <t>http://a0.twimg.com/profile_images/2192699978/image_normal.jpg</t>
  </si>
  <si>
    <t>http://twitter.com/kimnayyer/statuses/216040859613929472</t>
  </si>
  <si>
    <t>216026462044684288 </t>
  </si>
  <si>
    <t>RT @GhostProf: The first of many live online #yearofulysses chats Friday at 2:00 pm EST. @janineutell moderating! Topic: Telemachiad. http://t.co/8k9bMLCH</t>
  </si>
  <si>
    <t>Fri, 22 Jun 2012 04:34:56 +0000</t>
  </si>
  <si>
    <t>http://twitter.com/cforster/statuses/216026462044684288</t>
  </si>
  <si>
    <t>{"urls":[{"expanded_url":"http://modernistversions.com","indices":[134,154],"display_url":"modernistversions.com","url":"http://t.co/8k9bMLCH"}],"hashtags":[{"text":"yearofulysses","indices":[45,59]}],"user_mentions":[{"id":213863609,"name":"Stephen Ross","indices":[3,13],"screen_name":"GhostProf","id_str":"213863609"},{"id":20779605,"name":"Janine Utell","indices":[89,101],"screen_name":"janineutell","id_str":"20779605"}]}</t>
  </si>
  <si>
    <t>216009272625086464 </t>
  </si>
  <si>
    <t>Fri, 22 Jun 2012 03:26:38 +0000</t>
  </si>
  <si>
    <t>http://twitter.com/eireprof/statuses/216009272625086464</t>
  </si>
  <si>
    <t>216008999735271424 </t>
  </si>
  <si>
    <t>annie_lr</t>
  </si>
  <si>
    <t>RT @readywriting: Year of Ulysses http://t.co/RfWcuwOF Are you ready for tomorrow's #yearofulysses chat? #highered #humanities #digitalhumanities</t>
  </si>
  <si>
    <t>Fri, 22 Jun 2012 03:25:33 +0000</t>
  </si>
  <si>
    <t>&amp;lt;a href=&amp;quot;http://twitter.com/tweetbutton&amp;quot; rel=&amp;quot;nofollow&amp;quot;&amp;gt;Tweet Button&amp;lt;/a&amp;gt;</t>
  </si>
  <si>
    <t>http://a0.twimg.com/profile_images/410560873/hex_normal.gif</t>
  </si>
  <si>
    <t>http://twitter.com/annie_lr/statuses/216008999735271424</t>
  </si>
  <si>
    <t>{"urls":[{"expanded_url":"http://bit.ly/MmMUnK","indices":[34,54],"display_url":"bit.ly/MmMUnK","url":"http://t.co/RfWcuwOF"}],"hashtags":[{"text":"yearofulysses","indices":[84,98]},{"text":"highered","indices":[105,114]},{"text":"humanities","indices":[115,126]},{"text":"digitalhumanities","indices":[127,145]}],"user_mentions":[{"id":124920374,"name":"Lee Skallerup","indices":[3,16],"screen_name":"readywriting","id_str":"124920374"}]}</t>
  </si>
  <si>
    <t>216008654682460160 </t>
  </si>
  <si>
    <t>RT @adelinekoh: RT @readywriting: Year of Ulysses http://t.co/lo7BxBjT Are you ready for tomorrow's #yearofulysses chat? #highered cc @janineutell @hegglund</t>
  </si>
  <si>
    <t>Fri, 22 Jun 2012 03:24:11 +0000</t>
  </si>
  <si>
    <t>http://twitter.com/mvp1922/statuses/216008654682460160</t>
  </si>
  <si>
    <t>{"urls":[{"expanded_url":"http://bit.ly/MmMUnK","indices":[50,70],"display_url":"bit.ly/MmMUnK","url":"http://t.co/lo7BxBjT"}],"hashtags":[{"text":"yearofulysses","indices":[100,114]},{"text":"highered","indices":[121,130]}],"user_mentions":[{"id":10116502,"name":"Adeline Koh","indices":[3,14],"screen_name":"adelinekoh","id_str":"10116502"},{"id":124920374,"name":"Lee Skallerup","indices":[19,32],"screen_name":"readywriting","id_str":"124920374"},{"id":20779605,"name":"Janine Utell","indices":[134,146],"screen_name":"janineutell","id_str":"20779605"},{"id":13296282,"name":"Jon Hegglund","indices":[147,156],"screen_name":"hegglund","id_str":"13296282"}]}</t>
  </si>
  <si>
    <t>215991630828797952 </t>
  </si>
  <si>
    <t>Fri, 22 Jun 2012 02:16:32 +0000</t>
  </si>
  <si>
    <t>http://twitter.com/GhostProf/statuses/215991630828797952</t>
  </si>
  <si>
    <t>215982283054788608 </t>
  </si>
  <si>
    <t>Fri, 22 Jun 2012 01:39:23 +0000</t>
  </si>
  <si>
    <t>http://twitter.com/mchlstvns/statuses/215982283054788608</t>
  </si>
  <si>
    <t>215981684573736960 </t>
  </si>
  <si>
    <t>Fri, 22 Jun 2012 01:37:01 +0000</t>
  </si>
  <si>
    <t>http://twitter.com/readywriting/statuses/215981684573736960</t>
  </si>
  <si>
    <t>215981511172820994 </t>
  </si>
  <si>
    <t>Fri, 22 Jun 2012 01:36:19 +0000</t>
  </si>
  <si>
    <t>http://twitter.com/mvp1922/statuses/215981511172820994</t>
  </si>
  <si>
    <t>215980724292030466 </t>
  </si>
  <si>
    <t>Check out @readywriting's Inside Higher Ed piece on #yearofulysses: http://t.co/XpBW4fg8 (@GhostProf @mvp1922)</t>
  </si>
  <si>
    <t>Fri, 22 Jun 2012 01:33:12 +0000</t>
  </si>
  <si>
    <t>http://twitter.com/jenterysayers/statuses/215980724292030466</t>
  </si>
  <si>
    <t>{"urls":[{"expanded_url":"http://www.insidehighered.com/blogs/college-ready-writing/year-ulysses","indices":[68,88],"display_url":"insidehighered.com/blogs/college-\u2026","url":"http://t.co/XpBW4fg8"}],"hashtags":[{"text":"yearofulysses","indices":[52,66]}],"user_mentions":[{"id":124920374,"name":"Lee Skallerup","indices":[10,23],"screen_name":"readywriting","id_str":"124920374"},{"id":213863609,"name":"Stephen Ross","indices":[90,100],"screen_name":"GhostProf","id_str":"213863609"},{"id":591539889,"name":"Modernist Versions","indices":[101,109],"screen_name":"mvp1922","id_str":"591539889"}]}</t>
  </si>
  <si>
    <t>215976836876873728 </t>
  </si>
  <si>
    <t>adelinekoh</t>
  </si>
  <si>
    <t>RT @readywriting: Year of Ulysses http://t.co/lo7BxBjT Are you ready for tomorrow's #yearofulysses chat? #highered cc @janineutell @hegglund</t>
  </si>
  <si>
    <t>Fri, 22 Jun 2012 01:17:45 +0000</t>
  </si>
  <si>
    <t>http://a0.twimg.com/profile_images/1770725220/image_normal.jpg</t>
  </si>
  <si>
    <t>http://twitter.com/adelinekoh/statuses/215976836876873728</t>
  </si>
  <si>
    <t>{"urls":[{"expanded_url":"http://bit.ly/MmMUnK","indices":[34,54],"display_url":"bit.ly/MmMUnK","url":"http://t.co/lo7BxBjT"}],"hashtags":[{"text":"yearofulysses","indices":[84,98]},{"text":"highered","indices":[105,114]}],"user_mentions":[{"id":124920374,"name":"Lee Skallerup","indices":[3,16],"screen_name":"readywriting","id_str":"124920374"},{"id":20779605,"name":"Janine Utell","indices":[118,130],"screen_name":"janineutell","id_str":"20779605"},{"id":13296282,"name":"Jon Hegglund","indices":[131,140],"screen_name":"hegglund","id_str":"13296282"}]}</t>
  </si>
  <si>
    <t>215974906779799552 </t>
  </si>
  <si>
    <t>Year of Ulysses http://t.co/RfWcuwOF Are you ready for tomorrow's #yearofulysses chat? #highered #humanities #digitalhumanities</t>
  </si>
  <si>
    <t>Fri, 22 Jun 2012 01:10:05 +0000</t>
  </si>
  <si>
    <t>http://twitter.com/readywriting/statuses/215974906779799552</t>
  </si>
  <si>
    <t>{"urls":[{"expanded_url":"http://bit.ly/MmMUnK","indices":[16,36],"display_url":"bit.ly/MmMUnK","url":"http://t.co/RfWcuwOF"}],"hashtags":[{"text":"yearofulysses","indices":[66,80]},{"text":"highered","indices":[87,96]},{"text":"humanities","indices":[97,108]},{"text":"digitalhumanities","indices":[109,127]}],"user_mentions":[]}</t>
  </si>
  <si>
    <t>215937113085067264 </t>
  </si>
  <si>
    <t>RT @mvp1922: #Joyce lettrines are online @NLIreland! http://t.co/tMxD2MCl #yearofulysses</t>
  </si>
  <si>
    <t>Thu, 21 Jun 2012 22:39:54 +0000</t>
  </si>
  <si>
    <t>http://twitter.com/GhostProf/statuses/215937113085067264</t>
  </si>
  <si>
    <t>{"urls":[{"expanded_url":"http://catalogue.nli.ie/Record/vtls000357346","indices":[53,73],"display_url":"catalogue.nli.ie/Record/vtls000\u2026","url":"http://t.co/tMxD2MCl"}],"hashtags":[{"text":"Joyce","indices":[13,19]},{"text":"yearofulysses","indices":[74,88]}],"user_mentions":[{"id":591539889,"name":"Modernist Versions","indices":[3,11],"screen_name":"mvp1922","id_str":"591539889"},{"id":56705634,"name":"Nat Library Ireland","indices":[41,51],"screen_name":"NLIreland","id_str":"56705634"}]}</t>
  </si>
  <si>
    <t>215936939847716865 </t>
  </si>
  <si>
    <t>#Joyce lettrines are online @NLIreland! http://t.co/tMxD2MCl #yearofulysses</t>
  </si>
  <si>
    <t>Thu, 21 Jun 2012 22:39:13 +0000</t>
  </si>
  <si>
    <t>http://twitter.com/mvp1922/statuses/215936939847716865</t>
  </si>
  <si>
    <t>{"urls":[{"expanded_url":"http://catalogue.nli.ie/Record/vtls000357346","indices":[40,60],"display_url":"catalogue.nli.ie/Record/vtls000\u2026","url":"http://t.co/tMxD2MCl"}],"hashtags":[{"text":"Joyce","indices":[0,6]},{"text":"yearofulysses","indices":[61,75]}],"user_mentions":[{"id":56705634,"name":"Nat Library Ireland","indices":[28,38],"screen_name":"NLIreland","id_str":"56705634"}]}</t>
  </si>
  <si>
    <t>215915525560213505 </t>
  </si>
  <si>
    <t>RT @janineutell: Working out some ideas for #yearofulysses livechat Fri 2pm EST. Looking forward to YOUR thoughts on the Telemachiad!  http://t.co/tHaYIpZn</t>
  </si>
  <si>
    <t>Thu, 21 Jun 2012 21:14:07 +0000</t>
  </si>
  <si>
    <t>http://twitter.com/EKSwitaj/statuses/215915525560213505</t>
  </si>
  <si>
    <t>{"urls":[{"expanded_url":"http://web.uvic.ca/~mvp1922/blog/","indices":[135,155],"display_url":"web.uvic.ca/~mvp1922/blog/","url":"http://t.co/tHaYIpZn"}],"hashtags":[{"text":"yearofulysses","indices":[44,58]}],"user_mentions":[{"id":20779605,"name":"Janine Utell","indices":[3,15],"screen_name":"janineutell","id_str":"20779605"}]}</t>
  </si>
  <si>
    <t>215915275781013504 </t>
  </si>
  <si>
    <t>Thu, 21 Jun 2012 21:13:07 +0000</t>
  </si>
  <si>
    <t>http://twitter.com/2lysses/statuses/215915275781013504</t>
  </si>
  <si>
    <t>215889479351803904 </t>
  </si>
  <si>
    <t>Thu, 21 Jun 2012 19:30:37 +0000</t>
  </si>
  <si>
    <t>http://twitter.com/GhostProf/statuses/215889479351803904</t>
  </si>
  <si>
    <t>215873016918323203 </t>
  </si>
  <si>
    <t>RT @mvp1922: "Let look who will." http://t.co/YAozuEXb #yearofulysses @uvic http://t.co/LAtGRVUa</t>
  </si>
  <si>
    <t>Thu, 21 Jun 2012 18:25:12 +0000</t>
  </si>
  <si>
    <t>http://twitter.com/GhostProf/statuses/215873016918323203</t>
  </si>
  <si>
    <t>{"urls":[{"expanded_url":"http://web.uvic.ca/~mvp1922","indices":[34,54],"display_url":"web.uvic.ca/~mvp1922","url":"http://t.co/YAozuEXb"}],"hashtags":[{"text":"yearofulysses","indices":[55,69]}],"media":[{"sizes":{"orig":{"w":1266,"resize":"fit","h":367},"small":{"w":340,"resize":"fit","h":99},"thumb":{"w":150,"resize":"crop","h":150},"medium":{"w":600,"resize":"fit","h":174},"large":{"w":1024,"resize":"fit","h":297}},"id":215872771983548417,"media_url_https":"https://p.twimg.com/Av7vJHLCIAE5VkU.jpg","media_url":"http://p.twimg.com/Av7vJHLCIAE5VkU.jpg","expanded_url":"http://twitter.com/mvp1922/status/215872771979354113/photo/1","indices":[76,96],"id_str":"215872771983548417","type":"photo","display_url":"pic.twitter.com/LAtGRVUa","url":"http://t.co/LAtGRVUa"}],"user_mentions":[{"id":591539889,"name":"Modernist Versions","indices":[3,11],"screen_name":"mvp1922","id_str":"591539889"},{"id":256735205,"name":"UniversityOfVictoria","indices":[70,75],"screen_name":"uvic","id_str":"256735205"}]}</t>
  </si>
  <si>
    <t>215872771979354113 </t>
  </si>
  <si>
    <t>"Let look who will." http://t.co/YAozuEXb #yearofulysses @uvic http://t.co/LAtGRVUa</t>
  </si>
  <si>
    <t>Thu, 21 Jun 2012 18:24:14 +0000</t>
  </si>
  <si>
    <t>http://twitter.com/mvp1922/statuses/215872771979354113</t>
  </si>
  <si>
    <t>{"urls":[{"expanded_url":"http://web.uvic.ca/~mvp1922","indices":[21,41],"display_url":"web.uvic.ca/~mvp1922","url":"http://t.co/YAozuEXb"}],"hashtags":[{"text":"yearofulysses","indices":[42,56]}],"media":[{"sizes":{"orig":{"w":1266,"resize":"fit","h":367},"small":{"w":340,"resize":"fit","h":99},"thumb":{"w":150,"resize":"crop","h":150},"medium":{"w":600,"resize":"fit","h":174},"large":{"w":1024,"resize":"fit","h":297}},"id":215872771983548417,"media_url_https":"https://p.twimg.com/Av7vJHLCIAE5VkU.jpg","media_url":"http://p.twimg.com/Av7vJHLCIAE5VkU.jpg","expanded_url":"http://twitter.com/mvp1922/status/215872771979354113/photo/1","indices":[63,83],"id_str":"215872771983548417","type":"photo","display_url":"pic.twitter.com/LAtGRVUa","url":"http://t.co/LAtGRVUa"}],"user_mentions":[{"id":256735205,"name":"UniversityOfVictoria","indices":[57,62],"screen_name":"uvic","id_str":"256735205"}]}</t>
  </si>
  <si>
    <t>215815305329520640 </t>
  </si>
  <si>
    <t>Working out some ideas for #yearofulysses livechat Fri 2pm EST. Looking forward to YOUR thoughts on the Telemachiad!  http://t.co/tHaYIpZn</t>
  </si>
  <si>
    <t>Thu, 21 Jun 2012 14:35:53 +0000</t>
  </si>
  <si>
    <t>http://twitter.com/janineutell/statuses/215815305329520640</t>
  </si>
  <si>
    <t>{"urls":[{"expanded_url":"http://web.uvic.ca/~mvp1922/blog/","indices":[118,138],"display_url":"web.uvic.ca/~mvp1922/blog/","url":"http://t.co/tHaYIpZn"}],"hashtags":[{"text":"yearofulysses","indices":[27,41]}],"user_mentions":[]}</t>
  </si>
  <si>
    <t>215756962816720896 </t>
  </si>
  <si>
    <t>RT @janineutell: And in more Joyce fun: “@GhostProf: Don't forget the #yearofulysses livechat this Fri 2 pm EST, hosted by @janineutell http://t.co/3mMgXjmg”</t>
  </si>
  <si>
    <t>Thu, 21 Jun 2012 10:44:03 +0000</t>
  </si>
  <si>
    <t>http://twitter.com/2lysses/statuses/215756962816720896</t>
  </si>
  <si>
    <t>{"urls":[{"expanded_url":"http://modernistversions.com","indices":[136,156],"display_url":"modernistversions.com","url":"http://t.co/3mMgXjmg"}],"hashtags":[{"text":"yearofulysses","indices":[70,84]}],"user_mentions":[{"id":20779605,"name":"Janine Utell","indices":[3,15],"screen_name":"janineutell","id_str":"20779605"},{"id":213863609,"name":"Stephen Ross","indices":[41,51],"screen_name":"GhostProf","id_str":"213863609"},{"id":20779605,"name":"Janine Utell","indices":[123,135],"screen_name":"janineutell","id_str":"20779605"}]}</t>
  </si>
  <si>
    <t>215675510028636160 </t>
  </si>
  <si>
    <t>RT @GhostProf: Spread the word: the #yearofulysses is sponsoring an art competition with a $500 prize: http://t.co/lSZzqWfZ</t>
  </si>
  <si>
    <t>Thu, 21 Jun 2012 05:20:23 +0000</t>
  </si>
  <si>
    <t>http://twitter.com/yeltnuh/statuses/215675510028636160</t>
  </si>
  <si>
    <t>{"urls":[{"expanded_url":"http://web.uvic.ca/~mvp1922/you/","indices":[103,123],"display_url":"web.uvic.ca/~mvp1922/you/","url":"http://t.co/lSZzqWfZ"}],"hashtags":[{"text":"yearofulysses","indices":[36,50]}],"user_mentions":[{"id":213863609,"name":"Stephen Ross","indices":[3,13],"screen_name":"GhostProf","id_str":"213863609"}]}</t>
  </si>
  <si>
    <t>215668911193067521 </t>
  </si>
  <si>
    <t>amoshaun</t>
  </si>
  <si>
    <t>Thu, 21 Jun 2012 04:54:10 +0000</t>
  </si>
  <si>
    <t>http://a0.twimg.com/profile_images/1225564566/Amoshaun2_normal.JPG</t>
  </si>
  <si>
    <t>http://twitter.com/amoshaun/statuses/215668911193067521</t>
  </si>
  <si>
    <t>215658929739399168 </t>
  </si>
  <si>
    <t>Thu, 21 Jun 2012 04:14:30 +0000</t>
  </si>
  <si>
    <t>http://twitter.com/EMiC_project/statuses/215658929739399168</t>
  </si>
  <si>
    <t>215648539773124608 </t>
  </si>
  <si>
    <t>Thu, 21 Jun 2012 03:33:13 +0000</t>
  </si>
  <si>
    <t>http://twitter.com/jenterysayers/statuses/215648539773124608</t>
  </si>
  <si>
    <t>215645830529560576 </t>
  </si>
  <si>
    <t>Spread the word: the #yearofulysses is sponsoring an art competition with a $500 prize: http://t.co/lSZzqWfZ</t>
  </si>
  <si>
    <t>Thu, 21 Jun 2012 03:22:27 +0000</t>
  </si>
  <si>
    <t>http://twitter.com/GhostProf/statuses/215645830529560576</t>
  </si>
  <si>
    <t>{"urls":[{"expanded_url":"http://web.uvic.ca/~mvp1922/you/","indices":[88,108],"display_url":"web.uvic.ca/~mvp1922/you/","url":"http://t.co/lSZzqWfZ"}],"hashtags":[{"text":"yearofulysses","indices":[21,35]}],"user_mentions":[]}</t>
  </si>
  <si>
    <t>215627383544352769 </t>
  </si>
  <si>
    <t>Thu, 21 Jun 2012 02:09:09 +0000</t>
  </si>
  <si>
    <t>http://twitter.com/GhostProf/statuses/215627383544352769</t>
  </si>
  <si>
    <t>215621933151158272 </t>
  </si>
  <si>
    <t>Thu, 21 Jun 2012 01:47:29 +0000</t>
  </si>
  <si>
    <t>http://twitter.com/adelinekoh/statuses/215621933151158272</t>
  </si>
  <si>
    <t>215621706394517505 </t>
  </si>
  <si>
    <t>Thu, 21 Jun 2012 01:46:35 +0000</t>
  </si>
  <si>
    <t>http://twitter.com/irvined/statuses/215621706394517505</t>
  </si>
  <si>
    <t>215621642070663169 </t>
  </si>
  <si>
    <t>Thu, 21 Jun 2012 01:46:20 +0000</t>
  </si>
  <si>
    <t>http://twitter.com/EMiC_project/statuses/215621642070663169</t>
  </si>
  <si>
    <t>215619315557351424 </t>
  </si>
  <si>
    <t>And in more Joyce fun: “@GhostProf: Don't forget the #yearofulysses livechat this Fri 2 pm EST, hosted by @janineutell http://t.co/3mMgXjmg”</t>
  </si>
  <si>
    <t>Thu, 21 Jun 2012 01:37:05 +0000</t>
  </si>
  <si>
    <t>http://twitter.com/janineutell/statuses/215619315557351424</t>
  </si>
  <si>
    <t>{"urls":[{"expanded_url":"http://modernistversions.com","indices":[119,139],"display_url":"modernistversions.com","url":"http://t.co/3mMgXjmg"}],"hashtags":[{"text":"yearofulysses","indices":[53,67]}],"user_mentions":[{"id":213863609,"name":"Stephen Ross","indices":[24,34],"screen_name":"GhostProf","id_str":"213863609"},{"id":20779605,"name":"Janine Utell","indices":[106,118],"screen_name":"janineutell","id_str":"20779605"}]}</t>
  </si>
  <si>
    <t>215549147372204033 </t>
  </si>
  <si>
    <t>RT @effffffff: RT @pageturner Henri Matisse’s fleshy illustrations for “Ulysses” http://t.co/UwQJJGUO @mvp1922 #yearofulysses</t>
  </si>
  <si>
    <t>Wed, 20 Jun 2012 20:58:16 +0000</t>
  </si>
  <si>
    <t>http://twitter.com/GhostProf/statuses/215549147372204033</t>
  </si>
  <si>
    <t>{"urls":[{"expanded_url":"http://bit.ly/PjzLy9","indices":[81,101],"display_url":"bit.ly/PjzLy9","url":"http://t.co/UwQJJGUO"}],"hashtags":[{"text":"yearofulysses","indices":[111,125]}],"user_mentions":[{"id":24649500,"name":"John Frederick","indices":[3,13],"screen_name":"effffffff","id_str":"24649500"},{"id":17369005,"name":"Page-Turner","indices":[18,29],"screen_name":"pageturner","id_str":"17369005"},{"id":591539889,"name":"Modernist Versions","indices":[102,110],"screen_name":"mvp1922","id_str":"591539889"}]}</t>
  </si>
  <si>
    <t>215533914708643840 </t>
  </si>
  <si>
    <t>RT @pageturner Henri Matisse’s fleshy illustrations for “Ulysses” http://t.co/UwQJJGUO @mvp1922 #yearofulysses</t>
  </si>
  <si>
    <t>Wed, 20 Jun 2012 19:57:44 +0000</t>
  </si>
  <si>
    <t>http://twitter.com/effffffff/statuses/215533914708643840</t>
  </si>
  <si>
    <t>{"urls":[{"expanded_url":"http://bit.ly/PjzLy9","indices":[66,86],"display_url":"bit.ly/PjzLy9","url":"http://t.co/UwQJJGUO"}],"hashtags":[{"text":"yearofulysses","indices":[96,110]}],"user_mentions":[{"id":17369005,"name":"Page-Turner","indices":[3,14],"screen_name":"pageturner","id_str":"17369005"},{"id":591539889,"name":"Modernist Versions","indices":[87,95],"screen_name":"mvp1922","id_str":"591539889"}]}</t>
  </si>
  <si>
    <t>215493379994292224 </t>
  </si>
  <si>
    <t>RT @GhostProf: Don't forget the #yearofulysses first live online chat this Friday 2 pm EST, hosted by @janineutell #Ulysses http://t.co/8k9bMLCH</t>
  </si>
  <si>
    <t>Wed, 20 Jun 2012 17:16:40 +0000</t>
  </si>
  <si>
    <t>http://twitter.com/siobhanphillips/statuses/215493379994292224</t>
  </si>
  <si>
    <t>{"urls":[{"expanded_url":"http://modernistversions.com","indices":[124,144],"display_url":"modernistversions.com","url":"http://t.co/8k9bMLCH"}],"hashtags":[{"text":"yearofulysses","indices":[32,46]},{"text":"Ulysses","indices":[115,123]}],"user_mentions":[{"id":213863609,"name":"Stephen Ross","indices":[3,13],"screen_name":"GhostProf","id_str":"213863609"},{"id":20779605,"name":"Janine Utell","indices":[102,114],"screen_name":"janineutell","id_str":"20779605"}]}</t>
  </si>
  <si>
    <t>215487024000544768 </t>
  </si>
  <si>
    <t>RT @mvp1922: We're doing #Joyce's day in a #yearofulysses. Don't fall behind! Things have already begun here: http://t.co/KpHdS4jD #ulysses @uvic</t>
  </si>
  <si>
    <t>Wed, 20 Jun 2012 16:51:24 +0000</t>
  </si>
  <si>
    <t>http://twitter.com/AllStevie/statuses/215487024000544768</t>
  </si>
  <si>
    <t>{"urls":[{"expanded_url":"http://web.uvic.ca/~mvp1922/","indices":[110,130],"display_url":"web.uvic.ca/~mvp1922/","url":"http://t.co/KpHdS4jD"}],"hashtags":[{"text":"Joyce","indices":[25,31]},{"text":"yearofulysses","indices":[43,57]},{"text":"ulysses","indices":[131,139]}],"user_mentions":[{"id":591539889,"name":"Modernist Versions","indices":[3,11],"screen_name":"mvp1922","id_str":"591539889"},{"id":256735205,"name":"UniversityOfVictoria","indices":[140,145],"screen_name":"uvic","id_str":"256735205"}]}</t>
  </si>
  <si>
    <t>215485881107234816 </t>
  </si>
  <si>
    <t>Fernham</t>
  </si>
  <si>
    <t>Wed, 20 Jun 2012 16:46:52 +0000</t>
  </si>
  <si>
    <t>http://a0.twimg.com/profile_images/59106881/IMG_0023_normal.JPG</t>
  </si>
  <si>
    <t>http://twitter.com/Fernham/statuses/215485881107234816</t>
  </si>
  <si>
    <t>215484901808537601 </t>
  </si>
  <si>
    <t>Wed, 20 Jun 2012 16:42:58 +0000</t>
  </si>
  <si>
    <t>http://twitter.com/GhostProf/statuses/215484901808537601</t>
  </si>
  <si>
    <t>215484020094545921 </t>
  </si>
  <si>
    <t>We're doing #Joyce's day in a #yearofulysses. Don't fall behind! Things have already begun here: http://t.co/KpHdS4jD #ulysses @uvic</t>
  </si>
  <si>
    <t>Wed, 20 Jun 2012 16:39:28 +0000</t>
  </si>
  <si>
    <t>http://twitter.com/mvp1922/statuses/215484020094545921</t>
  </si>
  <si>
    <t>{"urls":[{"expanded_url":"http://web.uvic.ca/~mvp1922/","indices":[97,117],"display_url":"web.uvic.ca/~mvp1922/","url":"http://t.co/KpHdS4jD"}],"hashtags":[{"text":"Joyce","indices":[12,18]},{"text":"yearofulysses","indices":[30,44]},{"text":"ulysses","indices":[118,126]}],"user_mentions":[{"id":256735205,"name":"UniversityOfVictoria","indices":[127,132],"screen_name":"uvic","id_str":"256735205"}]}</t>
  </si>
  <si>
    <t>215270525042311168 </t>
  </si>
  <si>
    <t>@James_A_Joyce and thence into the jug rich white milk, not hers (my ep. 1 fave)! #yearofulysses</t>
  </si>
  <si>
    <t>Wed, 20 Jun 2012 02:31:07 +0000</t>
  </si>
  <si>
    <t>215230398760878081</t>
  </si>
  <si>
    <t>http://twitter.com/mvp1922/statuses/215270525042311168</t>
  </si>
  <si>
    <t>{"urls":[],"hashtags":[{"text":"yearofulysses","indices":[82,96]}],"user_mentions":[{"id":426312949,"name":"James A. Joyce","indices":[0,14],"screen_name":"James_A_Joyce","id_str":"426312949"}]}</t>
  </si>
  <si>
    <t>215230398760878081 </t>
  </si>
  <si>
    <t>Thanks also to @mvp1922 for mentioning humor in the #telemachiad right from the top. Proteus yes. End of Ep I too. #yearofulysses</t>
  </si>
  <si>
    <t>Tue, 19 Jun 2012 23:51:40 +0000</t>
  </si>
  <si>
    <t>http://twitter.com/James_A_Joyce/statuses/215230398760878081</t>
  </si>
  <si>
    <t>{"urls":[],"hashtags":[{"text":"telemachiad","indices":[52,64]},{"text":"yearofulysses","indices":[115,129]}],"user_mentions":[{"id":591539889,"name":"Modernist Versions","indices":[15,23],"screen_name":"mvp1922","id_str":"591539889"}]}</t>
  </si>
  <si>
    <t>215229989799469058 </t>
  </si>
  <si>
    <t>Ah has it been a long time since i've laid eyes on one of my original 1000. handmade paper: mm. http://t.co/1s17b2a8 @mvp1922 #yearofulysses</t>
  </si>
  <si>
    <t>Tue, 19 Jun 2012 23:50:03 +0000</t>
  </si>
  <si>
    <t>http://twitter.com/James_A_Joyce/statuses/215229989799469058</t>
  </si>
  <si>
    <t>{"urls":[{"expanded_url":"http://web.uvic.ca/~mvp1922/portfolio-item/telemachiad/","indices":[96,116],"display_url":"web.uvic.ca/~mvp1922/portf\u2026","url":"http://t.co/1s17b2a8"}],"hashtags":[{"text":"yearofulysses","indices":[126,140]}],"user_mentions":[{"id":591539889,"name":"Modernist Versions","indices":[117,125],"screen_name":"mvp1922","id_str":"591539889"}]}</t>
  </si>
  <si>
    <t>215185931454517250 </t>
  </si>
  <si>
    <t>RT @mvp1922: Hope you're reading the #Telemachiad this week. Tune in to the #yearofulysses chat with @janineutell in 3 days: http://t.co/swONsKOK @uvic</t>
  </si>
  <si>
    <t>Tue, 19 Jun 2012 20:54:58 +0000</t>
  </si>
  <si>
    <t>http://twitter.com/GhostProf/statuses/215185931454517250</t>
  </si>
  <si>
    <t>{"urls":[{"expanded_url":"http://web.uvic.ca/~mvp1922/utell/","indices":[125,145],"display_url":"web.uvic.ca/~mvp1922/utell/","url":"http://t.co/swONsKOK"}],"hashtags":[{"text":"Telemachiad","indices":[37,49]},{"text":"yearofulysses","indices":[76,90]}],"user_mentions":[{"id":591539889,"name":"Modernist Versions","indices":[3,11],"screen_name":"mvp1922","id_str":"591539889"},{"id":20779605,"name":"Janine Utell","indices":[101,113],"screen_name":"janineutell","id_str":"20779605"},{"id":256735205,"name":"UniversityOfVictoria","indices":[146,151],"screen_name":"uvic","id_str":"256735205"}]}</t>
  </si>
  <si>
    <t>215152001925914624 </t>
  </si>
  <si>
    <t>RT @GhostProf: Also, the first #yearofulysses video lecture is already online: Bob Spoo on "The Public Domains." Apt, no? http://t.co/8k9bMLCH</t>
  </si>
  <si>
    <t>Tue, 19 Jun 2012 18:40:09 +0000</t>
  </si>
  <si>
    <t>http://twitter.com/situationniste/statuses/215152001925914624</t>
  </si>
  <si>
    <t>{"urls":[{"expanded_url":"http://modernistversions.com","indices":[122,142],"display_url":"modernistversions.com","url":"http://t.co/8k9bMLCH"}],"hashtags":[{"text":"yearofulysses","indices":[31,45]}],"user_mentions":[{"id":213863609,"name":"Stephen Ross","indices":[3,13],"screen_name":"GhostProf","id_str":"213863609"}]}</t>
  </si>
  <si>
    <t>215151979926794243 </t>
  </si>
  <si>
    <t>Tue, 19 Jun 2012 18:40:04 +0000</t>
  </si>
  <si>
    <t>http://twitter.com/situationniste/statuses/215151979926794243</t>
  </si>
  <si>
    <t>215148619194572801 </t>
  </si>
  <si>
    <t>Also, the first #yearofulysses video lecture is already online: Bob Spoo on "The Public Domains." Apt, no? http://t.co/8k9bMLCH</t>
  </si>
  <si>
    <t>Tue, 19 Jun 2012 18:26:42 +0000</t>
  </si>
  <si>
    <t>http://twitter.com/GhostProf/statuses/215148619194572801</t>
  </si>
  <si>
    <t>{"urls":[{"expanded_url":"http://modernistversions.com","indices":[107,127],"display_url":"modernistversions.com","url":"http://t.co/8k9bMLCH"}],"hashtags":[{"text":"yearofulysses","indices":[16,30]}],"user_mentions":[]}</t>
  </si>
  <si>
    <t>215147459586961408 </t>
  </si>
  <si>
    <t>Don't forget the #yearofulysses first live online chat this Friday 2 pm EST, hosted by @janineutell #Ulysses http://t.co/8k9bMLCH</t>
  </si>
  <si>
    <t>Tue, 19 Jun 2012 18:22:06 +0000</t>
  </si>
  <si>
    <t>http://twitter.com/GhostProf/statuses/215147459586961408</t>
  </si>
  <si>
    <t>{"urls":[{"expanded_url":"http://modernistversions.com","indices":[109,129],"display_url":"modernistversions.com","url":"http://t.co/8k9bMLCH"}],"hashtags":[{"text":"yearofulysses","indices":[17,31]},{"text":"Ulysses","indices":[100,108]}],"user_mentions":[{"id":20779605,"name":"Janine Utell","indices":[87,99],"screen_name":"janineutell","id_str":"20779605"}]}</t>
  </si>
  <si>
    <t>215121230154563585 </t>
  </si>
  <si>
    <t>Hope you're reading the #Telemachiad this week. Tune in to the #yearofulysses chat with @janineutell in 3 days: http://t.co/swONsKOK @uvic</t>
  </si>
  <si>
    <t>Tue, 19 Jun 2012 16:37:52 +0000</t>
  </si>
  <si>
    <t>http://twitter.com/mvp1922/statuses/215121230154563585</t>
  </si>
  <si>
    <t>{"urls":[{"expanded_url":"http://web.uvic.ca/~mvp1922/utell/","indices":[112,132],"display_url":"web.uvic.ca/~mvp1922/utell/","url":"http://t.co/swONsKOK"}],"hashtags":[{"text":"Telemachiad","indices":[24,36]},{"text":"yearofulysses","indices":[63,77]}],"user_mentions":[{"id":20779605,"name":"Janine Utell","indices":[88,100],"screen_name":"janineutell","id_str":"20779605"},{"id":256735205,"name":"UniversityOfVictoria","indices":[133,138],"screen_name":"uvic","id_str":"256735205"}]}</t>
  </si>
  <si>
    <t>215089137127145472 </t>
  </si>
  <si>
    <t>SabbaticalHomes</t>
  </si>
  <si>
    <t>RT @mvp1922: Adventurers! Are you ready for an epic journey into the #yearofulysses: http://t.co/s92Yxj2L #ulysses @uvic</t>
  </si>
  <si>
    <t>Tue, 19 Jun 2012 14:30:21 +0000</t>
  </si>
  <si>
    <t>http://a0.twimg.com/profile_images/1734688710/27528_121126491240238_2913_n_normal.jpg</t>
  </si>
  <si>
    <t>http://twitter.com/SabbaticalHomes/statuses/215089137127145472</t>
  </si>
  <si>
    <t>{"urls":[{"expanded_url":"http://web.uvic.ca/~mvp1922/","indices":[85,105],"display_url":"web.uvic.ca/~mvp1922/","url":"http://t.co/s92Yxj2L"}],"hashtags":[{"text":"yearofulysses","indices":[69,83]},{"text":"ulysses","indices":[106,114]}],"user_mentions":[{"id":591539889,"name":"Modernist Versions","indices":[3,11],"screen_name":"mvp1922","id_str":"591539889"},{"id":256735205,"name":"UniversityOfVictoria","indices":[115,120],"screen_name":"uvic","id_str":"256735205"}]}</t>
  </si>
  <si>
    <t>215088500410814467 </t>
  </si>
  <si>
    <t>Tue, 19 Jun 2012 14:27:49 +0000</t>
  </si>
  <si>
    <t>http://twitter.com/janineutell/statuses/215088500410814467</t>
  </si>
  <si>
    <t>215019106234146816 </t>
  </si>
  <si>
    <t>RT @GhostProf First of many live online #yearofulysses chats Friday at 2pm ET. Topic: Telemachiad. http://t.co/9NF9lRY1 #Ulysses</t>
  </si>
  <si>
    <t>Tue, 19 Jun 2012 09:52:04 +0000</t>
  </si>
  <si>
    <t>http://twitter.com/2lysses/statuses/215019106234146816</t>
  </si>
  <si>
    <t>{"urls":[{"expanded_url":"http://modernistversions.com","indices":[99,119],"display_url":"modernistversions.com","url":"http://t.co/9NF9lRY1"}],"hashtags":[{"text":"yearofulysses","indices":[40,54]},{"text":"Ulysses","indices":[120,128]}],"user_mentions":[{"id":213863609,"name":"Stephen Ross","indices":[3,13],"screen_name":"GhostProf","id_str":"213863609"}]}</t>
  </si>
  <si>
    <t>214945530411888640 </t>
  </si>
  <si>
    <t>pwmartin</t>
  </si>
  <si>
    <t>Tue, 19 Jun 2012 04:59:42 +0000</t>
  </si>
  <si>
    <t>http://a0.twimg.com/profile_images/1152314583/Ottawa_2010_closeup_normal.jpg</t>
  </si>
  <si>
    <t>http://twitter.com/pwmartin/statuses/214945530411888640</t>
  </si>
  <si>
    <t>214935275867090946 </t>
  </si>
  <si>
    <t>Tue, 19 Jun 2012 04:18:57 +0000</t>
  </si>
  <si>
    <t>http://twitter.com/jenterysayers/statuses/214935275867090946</t>
  </si>
  <si>
    <t>214934673787326464 </t>
  </si>
  <si>
    <t>The first of many live online #yearofulysses chats Friday at 2:00 pm EST. @janineutell moderating! Topic: Telemachiad. http://t.co/8k9bMLCH</t>
  </si>
  <si>
    <t>Tue, 19 Jun 2012 04:16:34 +0000</t>
  </si>
  <si>
    <t>http://twitter.com/GhostProf/statuses/214934673787326464</t>
  </si>
  <si>
    <t>{"urls":[{"expanded_url":"http://modernistversions.com","indices":[119,139],"display_url":"modernistversions.com","url":"http://t.co/8k9bMLCH"}],"hashtags":[{"text":"yearofulysses","indices":[30,44]}],"user_mentions":[{"id":20779605,"name":"Janine Utell","indices":[74,86],"screen_name":"janineutell","id_str":"20779605"}]}</t>
  </si>
  <si>
    <t>214776948994486273 </t>
  </si>
  <si>
    <t>RT @mvp1922: Adventurers! Are you ready for an epic journey into the #yearofulysses: http://t.co/KpHdS4jD #ulysses @uvic</t>
  </si>
  <si>
    <t>Mon, 18 Jun 2012 17:49:49 +0000</t>
  </si>
  <si>
    <t>http://twitter.com/readywriting/statuses/214776948994486273</t>
  </si>
  <si>
    <t>{"urls":[{"expanded_url":"http://web.uvic.ca/~mvp1922/","indices":[85,105],"display_url":"web.uvic.ca/~mvp1922/","url":"http://t.co/KpHdS4jD"}],"hashtags":[{"text":"yearofulysses","indices":[69,83]},{"text":"ulysses","indices":[106,114]}],"user_mentions":[{"id":591539889,"name":"Modernist Versions","indices":[3,11],"screen_name":"mvp1922","id_str":"591539889"},{"id":256735205,"name":"UniversityOfVictoria","indices":[115,120],"screen_name":"uvic","id_str":"256735205"}]}</t>
  </si>
  <si>
    <t>214776313049915393 </t>
  </si>
  <si>
    <t>Mon, 18 Jun 2012 17:47:18 +0000</t>
  </si>
  <si>
    <t>http://twitter.com/GhostProf/statuses/214776313049915393</t>
  </si>
  <si>
    <t>214776130274729984 </t>
  </si>
  <si>
    <t>Adventurers! Are you ready for an epic journey into the #yearofulysses: http://t.co/KpHdS4jD #ulysses @uvic</t>
  </si>
  <si>
    <t>Mon, 18 Jun 2012 17:46:34 +0000</t>
  </si>
  <si>
    <t>http://twitter.com/mvp1922/statuses/214776130274729984</t>
  </si>
  <si>
    <t>{"urls":[{"expanded_url":"http://web.uvic.ca/~mvp1922/","indices":[72,92],"display_url":"web.uvic.ca/~mvp1922/","url":"http://t.co/KpHdS4jD"}],"hashtags":[{"text":"yearofulysses","indices":[56,70]},{"text":"ulysses","indices":[93,101]}],"user_mentions":[{"id":256735205,"name":"UniversityOfVictoria","indices":[102,107],"screen_name":"uvic","id_str":"256735205"}]}</t>
  </si>
  <si>
    <t>214760867651256320 </t>
  </si>
  <si>
    <t>RT @jenterysayers: Just finished reviewing the usage stats for http://t.co/YtAM3NU2 since Friday. Future's bright for #yearofulysses. #uvic @mvp1922</t>
  </si>
  <si>
    <t>Mon, 18 Jun 2012 16:45:55 +0000</t>
  </si>
  <si>
    <t>http://twitter.com/GhostProf/statuses/214760867651256320</t>
  </si>
  <si>
    <t>{"urls":[{"expanded_url":"http://web.uvic.ca/~mvp1922/","indices":[63,83],"display_url":"web.uvic.ca/~mvp1922/","url":"http://t.co/YtAM3NU2"}],"hashtags":[{"text":"yearofulysses","indices":[118,132]},{"text":"uvic","indices":[134,139]}],"user_mentions":[{"id":98890966,"name":"Jentery Sayers","indices":[3,17],"screen_name":"jenterysayers","id_str":"98890966"},{"id":591539889,"name":"Modernist Versions","indices":[140,148],"screen_name":"mvp1922","id_str":"591539889"}]}</t>
  </si>
  <si>
    <t>214752865535787010 </t>
  </si>
  <si>
    <t>RT @mvp1922: Found another #yearofulysses blurb. Better late than never: http://t.co/aIgQOkE4 #ulysses @uvic</t>
  </si>
  <si>
    <t>Mon, 18 Jun 2012 16:14:07 +0000</t>
  </si>
  <si>
    <t>http://twitter.com/jenterysayers/statuses/214752865535787010</t>
  </si>
  <si>
    <t>{"urls":[{"expanded_url":"http://irishamerica.com/2012/06/bloomsday-2012-celebrations-around-the-world/","indices":[73,93],"display_url":"irishamerica.com/2012/06/blooms\u2026","url":"http://t.co/aIgQOkE4"}],"hashtags":[{"text":"yearofulysses","indices":[27,41]},{"text":"ulysses","indices":[94,102]}],"user_mentions":[{"id":591539889,"name":"Modernist Versions","indices":[3,11],"screen_name":"mvp1922","id_str":"591539889"},{"id":256735205,"name":"UniversityOfVictoria","indices":[103,108],"screen_name":"uvic","id_str":"256735205"}]}</t>
  </si>
  <si>
    <t>214752613286150144 </t>
  </si>
  <si>
    <t>Just finished reviewing the usage stats for http://t.co/YtAM3NU2 since Friday. Future's bright for #yearofulysses. #uvic @mvp1922</t>
  </si>
  <si>
    <t>Mon, 18 Jun 2012 16:13:07 +0000</t>
  </si>
  <si>
    <t>http://twitter.com/jenterysayers/statuses/214752613286150144</t>
  </si>
  <si>
    <t>{"urls":[{"expanded_url":"http://web.uvic.ca/~mvp1922/","indices":[44,64],"display_url":"web.uvic.ca/~mvp1922/","url":"http://t.co/YtAM3NU2"}],"hashtags":[{"text":"yearofulysses","indices":[99,113]},{"text":"uvic","indices":[115,120]}],"user_mentions":[{"id":591539889,"name":"Modernist Versions","indices":[121,129],"screen_name":"mvp1922","id_str":"591539889"}]}</t>
  </si>
  <si>
    <t>214734750743670784 </t>
  </si>
  <si>
    <t>jamescosullivan</t>
  </si>
  <si>
    <t>RT “@openculture: @stephenfry Explains His Love for #JamesJoyce’s #Ulysses. Video: http://t.co/wF2N6SZI” #yearofulysses #bloomsday</t>
  </si>
  <si>
    <t>Mon, 18 Jun 2012 15:02:08 +0000</t>
  </si>
  <si>
    <t>http://a0.twimg.com/profile_images/2282902477/0huvgtkz5c8cjcxoj2qp_normal.jpeg</t>
  </si>
  <si>
    <t>http://twitter.com/jamescosullivan/statuses/214734750743670784</t>
  </si>
  <si>
    <t>{"urls":[{"expanded_url":"http://cultr.me/Mgsknd","indices":[83,103],"display_url":"cultr.me/Mgsknd","url":"http://t.co/wF2N6SZI"}],"hashtags":[{"text":"JamesJoyce","indices":[52,63]},{"text":"Ulysses","indices":[66,74]},{"text":"yearofulysses","indices":[105,119]},{"text":"bloomsday","indices":[120,130]}],"user_mentions":[{"id":19826509,"name":"Open Culture","indices":[4,16],"screen_name":"openculture","id_str":"19826509"},{"id":15439395,"name":"Stephen Fry","indices":[18,29],"screen_name":"stephenfry","id_str":"15439395"}]}</t>
  </si>
  <si>
    <t>214587833950814208 </t>
  </si>
  <si>
    <t>Today on fb: "modernist writers would have loved this project! It's really good! Thanks for all your time and energy!" #yearofulysses @uvic</t>
  </si>
  <si>
    <t>Mon, 18 Jun 2012 05:18:21 +0000</t>
  </si>
  <si>
    <t>http://twitter.com/mvp1922/statuses/214587833950814208</t>
  </si>
  <si>
    <t>{"urls":[],"hashtags":[{"text":"yearofulysses","indices":[119,133]}],"user_mentions":[{"id":256735205,"name":"UniversityOfVictoria","indices":[134,139],"screen_name":"uvic","id_str":"256735205"}]}</t>
  </si>
  <si>
    <t>214583144769265664 </t>
  </si>
  <si>
    <t>Mon, 18 Jun 2012 04:59:43 +0000</t>
  </si>
  <si>
    <t>http://twitter.com/GhostProf/statuses/214583144769265664</t>
  </si>
  <si>
    <t>214582048915062784 </t>
  </si>
  <si>
    <t>Found another #yearofulysses blurb. Better late than never: http://t.co/aIgQOkE4 #ulysses @uvic</t>
  </si>
  <si>
    <t>Mon, 18 Jun 2012 04:55:21 +0000</t>
  </si>
  <si>
    <t>http://twitter.com/mvp1922/statuses/214582048915062784</t>
  </si>
  <si>
    <t>{"urls":[{"expanded_url":"http://irishamerica.com/2012/06/bloomsday-2012-celebrations-around-the-world/","indices":[60,80],"display_url":"irishamerica.com/2012/06/blooms\u2026","url":"http://t.co/aIgQOkE4"}],"hashtags":[{"text":"yearofulysses","indices":[14,28]},{"text":"ulysses","indices":[81,89]}],"user_mentions":[{"id":256735205,"name":"UniversityOfVictoria","indices":[90,95],"screen_name":"uvic","id_str":"256735205"}]}</t>
  </si>
  <si>
    <t>214573840142057472 </t>
  </si>
  <si>
    <t>RT @parlementum: All these #Ulysses &amp;amp; #YearOfUlysses tweets may finally persuade me to read it. That, and the fact it's in the public domain now.</t>
  </si>
  <si>
    <t>Mon, 18 Jun 2012 04:22:44 +0000</t>
  </si>
  <si>
    <t>&amp;lt;a href=&amp;quot;http://parlementum.net&amp;quot; rel=&amp;quot;nofollow&amp;quot;&amp;gt;ParlementumSN&amp;lt;/a&amp;gt;</t>
  </si>
  <si>
    <t>http://twitter.com/kimnayyer/statuses/214573840142057472</t>
  </si>
  <si>
    <t>{"urls":[],"hashtags":[{"text":"Ulysses","indices":[27,35]},{"text":"YearOfUlysses","indices":[42,56]}],"user_mentions":[{"id":201567007,"name":"Charles Roth","indices":[3,15],"screen_name":"parlementum","id_str":"201567007"}]}</t>
  </si>
  <si>
    <t>214478256634732545 </t>
  </si>
  <si>
    <t>RT @mvp1922: Start reading the original scans of the #Telemachiad and keep up with the #yearofulysses http://t.co/dKN81mzO @uvic</t>
  </si>
  <si>
    <t>Sun, 17 Jun 2012 22:02:55 +0000</t>
  </si>
  <si>
    <t>http://twitter.com/katietani/statuses/214478256634732545</t>
  </si>
  <si>
    <t>{"urls":[{"expanded_url":"http://web.uvic.ca/~mvp1922/telemachiad/","indices":[102,122],"display_url":"web.uvic.ca/~mvp1922/telem\u2026","url":"http://t.co/dKN81mzO"}],"hashtags":[{"text":"Telemachiad","indices":[53,65]},{"text":"yearofulysses","indices":[87,101]}],"user_mentions":[{"id":591539889,"name":"Modernist Versions","indices":[3,11],"screen_name":"mvp1922","id_str":"591539889"},{"id":256735205,"name":"UniversityOfVictoria","indices":[123,128],"screen_name":"uvic","id_str":"256735205"}]}</t>
  </si>
  <si>
    <t>214451770997485569 </t>
  </si>
  <si>
    <t>RT @mvp1922: #Bloomsday may be over but #yearofulysses goes on here http://t.co/YAozuEXb #Ulysses @uvic</t>
  </si>
  <si>
    <t>Sun, 17 Jun 2012 20:17:41 +0000</t>
  </si>
  <si>
    <t>http://twitter.com/Severino/statuses/214451770997485569</t>
  </si>
  <si>
    <t>{"urls":[{"expanded_url":"http://web.uvic.ca/~mvp1922","indices":[68,88],"display_url":"web.uvic.ca/~mvp1922","url":"http://t.co/YAozuEXb"}],"hashtags":[{"text":"Bloomsday","indices":[13,23]},{"text":"yearofulysses","indices":[40,54]},{"text":"Ulysses","indices":[89,97]}],"user_mentions":[{"id":591539889,"name":"Modernist Versions","indices":[3,11],"screen_name":"mvp1922","id_str":"591539889"},{"id":256735205,"name":"UniversityOfVictoria","indices":[98,103],"screen_name":"uvic","id_str":"256735205"}]}</t>
  </si>
  <si>
    <t>214421023448240128 </t>
  </si>
  <si>
    <t>Sun, 17 Jun 2012 18:15:30 +0000</t>
  </si>
  <si>
    <t>http://twitter.com/GhostProf/statuses/214421023448240128</t>
  </si>
  <si>
    <t>214421007413424128 </t>
  </si>
  <si>
    <t>Sun, 17 Jun 2012 18:15:26 +0000</t>
  </si>
  <si>
    <t>http://twitter.com/GhostProf/statuses/214421007413424128</t>
  </si>
  <si>
    <t>214417550803603456 </t>
  </si>
  <si>
    <t>hmprescott</t>
  </si>
  <si>
    <t>Sun, 17 Jun 2012 18:01:42 +0000</t>
  </si>
  <si>
    <t>http://a0.twimg.com/profile_images/1668652858/madmenphoto_normal.jpg</t>
  </si>
  <si>
    <t>http://twitter.com/hmprescott/statuses/214417550803603456</t>
  </si>
  <si>
    <t>214414626119622657 </t>
  </si>
  <si>
    <t>Sun, 17 Jun 2012 17:50:05 +0000</t>
  </si>
  <si>
    <t>http://twitter.com/laurabrevitz/statuses/214414626119622657</t>
  </si>
  <si>
    <t>214409883334877184 </t>
  </si>
  <si>
    <t>valdirbjunior</t>
  </si>
  <si>
    <t>Sun, 17 Jun 2012 17:31:14 +0000</t>
  </si>
  <si>
    <t>http://a0.twimg.com/profile_images/2167440906/Original_002_normal.jpg</t>
  </si>
  <si>
    <t>http://twitter.com/valdirbjunior/statuses/214409883334877184</t>
  </si>
  <si>
    <t>214409055849033728 </t>
  </si>
  <si>
    <t>r_abdahllah</t>
  </si>
  <si>
    <t>Sun, 17 Jun 2012 17:27:57 +0000</t>
  </si>
  <si>
    <t>http://a0.twimg.com/profile_images/2142579333/100000_normal.jpg</t>
  </si>
  <si>
    <t>http://twitter.com/r_abdahllah/statuses/214409055849033728</t>
  </si>
  <si>
    <t>214408682946043904 </t>
  </si>
  <si>
    <t>Sun, 17 Jun 2012 17:26:28 +0000</t>
  </si>
  <si>
    <t>http://twitter.com/mikedelic/statuses/214408682946043904</t>
  </si>
  <si>
    <t>214408627572834304 </t>
  </si>
  <si>
    <t>Sun, 17 Jun 2012 17:26:14 +0000</t>
  </si>
  <si>
    <t>http://twitter.com/2lysses/statuses/214408627572834304</t>
  </si>
  <si>
    <t>214408540884975616 </t>
  </si>
  <si>
    <t>Start reading the original scans of the #Telemachiad and keep up with the #yearofulysses http://t.co/dKN81mzO @uvic</t>
  </si>
  <si>
    <t>Sun, 17 Jun 2012 17:25:54 +0000</t>
  </si>
  <si>
    <t>http://twitter.com/mvp1922/statuses/214408540884975616</t>
  </si>
  <si>
    <t>{"urls":[{"expanded_url":"http://web.uvic.ca/~mvp1922/telemachiad/","indices":[89,109],"display_url":"web.uvic.ca/~mvp1922/telem\u2026","url":"http://t.co/dKN81mzO"}],"hashtags":[{"text":"Telemachiad","indices":[40,52]},{"text":"yearofulysses","indices":[74,88]}],"user_mentions":[{"id":256735205,"name":"UniversityOfVictoria","indices":[110,115],"screen_name":"uvic","id_str":"256735205"}]}</t>
  </si>
  <si>
    <t>214407156588486656 </t>
  </si>
  <si>
    <t>#Bloomsday may be over but #yearofulysses goes on here http://t.co/YAozuEXb #Ulysses @uvic</t>
  </si>
  <si>
    <t>Sun, 17 Jun 2012 17:20:24 +0000</t>
  </si>
  <si>
    <t>http://twitter.com/mvp1922/statuses/214407156588486656</t>
  </si>
  <si>
    <t>{"urls":[{"expanded_url":"http://web.uvic.ca/~mvp1922","indices":[55,75],"display_url":"web.uvic.ca/~mvp1922","url":"http://t.co/YAozuEXb"}],"hashtags":[{"text":"Bloomsday","indices":[0,10]},{"text":"yearofulysses","indices":[27,41]},{"text":"Ulysses","indices":[76,84]}],"user_mentions":[{"id":256735205,"name":"UniversityOfVictoria","indices":[85,90],"screen_name":"uvic","id_str":"256735205"}]}</t>
  </si>
  <si>
    <t>214402132818935808 </t>
  </si>
  <si>
    <t>RT @GhostProf: Feeling a post-#bloomsday let-down? Why not head over to http://t.co/JOgUbStt to see what the #yearofulysses is all about?</t>
  </si>
  <si>
    <t>Sun, 17 Jun 2012 17:00:26 +0000</t>
  </si>
  <si>
    <t>http://twitter.com/eetempleton/statuses/214402132818935808</t>
  </si>
  <si>
    <t>{"urls":[{"expanded_url":"http://web.uvic.ca/~mvp1922","indices":[72,92],"display_url":"web.uvic.ca/~mvp1922","url":"http://t.co/JOgUbStt"}],"hashtags":[{"text":"bloomsday","indices":[30,40]},{"text":"yearofulysses","indices":[109,123]}],"user_mentions":[{"id":213863609,"name":"Stephen Ross","indices":[3,13],"screen_name":"GhostProf","id_str":"213863609"}]}</t>
  </si>
  <si>
    <t>214401732573270017 </t>
  </si>
  <si>
    <t>Feeling a post-#bloomsday let-down? Why not head over to http://t.co/JOgUbStt to see what the #yearofulysses is all about?</t>
  </si>
  <si>
    <t>Sun, 17 Jun 2012 16:58:51 +0000</t>
  </si>
  <si>
    <t>http://twitter.com/GhostProf/statuses/214401732573270017</t>
  </si>
  <si>
    <t>{"urls":[{"expanded_url":"http://web.uvic.ca/~mvp1922","indices":[57,77],"display_url":"web.uvic.ca/~mvp1922","url":"http://t.co/JOgUbStt"}],"hashtags":[{"text":"bloomsday","indices":[15,25]},{"text":"yearofulysses","indices":[94,108]}],"user_mentions":[]}</t>
  </si>
  <si>
    <t>214222109612851200 </t>
  </si>
  <si>
    <t>"A Time to Rejoice." Monday magazine's interview with @ghostprof (scroll down &amp;amp; beware glitches) http://t.co/fF2uPeMV #yearofulysses @uvic</t>
  </si>
  <si>
    <t>Sun, 17 Jun 2012 05:05:05 +0000</t>
  </si>
  <si>
    <t>http://twitter.com/mvp1922/statuses/214222109612851200</t>
  </si>
  <si>
    <t>{"urls":[{"expanded_url":"http://www.mondaymag.com/news/158678715.html","indices":[101,121],"display_url":"mondaymag.com/news/158678715\u2026","url":"http://t.co/fF2uPeMV"}],"hashtags":[{"text":"yearofulysses","indices":[122,136]}],"user_mentions":[{"id":213863609,"name":"Stephen Ross","indices":[54,64],"screen_name":"GhostProf","id_str":"213863609"},{"id":256735205,"name":"UniversityOfVictoria","indices":[137,142],"screen_name":"uvic","id_str":"256735205"}]}</t>
  </si>
  <si>
    <t>214200225563283456 </t>
  </si>
  <si>
    <t>RT @jeremythrone: @mvp1922 looking forward to a #yearofulysses. Thanks for the inspiration!</t>
  </si>
  <si>
    <t>Sun, 17 Jun 2012 03:38:08 +0000</t>
  </si>
  <si>
    <t>214113571062300673</t>
  </si>
  <si>
    <t>http://twitter.com/GhostProf/statuses/214200225563283456</t>
  </si>
  <si>
    <t>{"urls":[],"hashtags":[{"text":"yearofulysses","indices":[48,62]}],"user_mentions":[{"id":156078783,"name":"Jeremy Throne","indices":[3,16],"screen_name":"jeremythrone","id_str":"156078783"},{"id":591539889,"name":"Modernist Versions","indices":[18,26],"screen_name":"mvp1922","id_str":"591539889"}]}</t>
  </si>
  <si>
    <t>214192635001323520 </t>
  </si>
  <si>
    <t>Sun, 17 Jun 2012 03:07:58 +0000</t>
  </si>
  <si>
    <t>http://twitter.com/mvp1922/statuses/214192635001323520</t>
  </si>
  <si>
    <t>214146175920648192 </t>
  </si>
  <si>
    <t>jeremythrone</t>
  </si>
  <si>
    <t>@mvp1922 looking forward to a #yearofulysses. Thanks for the inspiration!</t>
  </si>
  <si>
    <t>Sun, 17 Jun 2012 00:03:21 +0000</t>
  </si>
  <si>
    <t>http://a0.twimg.com/profile_images/1119516809/throne_normal.jpg</t>
  </si>
  <si>
    <t>http://twitter.com/jeremythrone/statuses/214146175920648192</t>
  </si>
  <si>
    <t>214144452690837506 </t>
  </si>
  <si>
    <t>Sat, 16 Jun 2012 23:56:30 +0000</t>
  </si>
  <si>
    <t>http://twitter.com/GhostProf/statuses/214144452690837506</t>
  </si>
  <si>
    <t>214144087010443264 </t>
  </si>
  <si>
    <t>Sat, 16 Jun 2012 23:55:03 +0000</t>
  </si>
  <si>
    <t>http://twitter.com/mvp1922/statuses/214144087010443264</t>
  </si>
  <si>
    <t>214141977107771392 </t>
  </si>
  <si>
    <t>RT @mvp1922: #Bloomsday will end. But the #yearofulysses madness continues. Tune in June 22 for a Twitter chat with @janineutell http://t.co/swONsKOK</t>
  </si>
  <si>
    <t>Sat, 16 Jun 2012 23:46:40 +0000</t>
  </si>
  <si>
    <t>http://twitter.com/GhostProf/statuses/214141977107771392</t>
  </si>
  <si>
    <t>{"urls":[{"expanded_url":"http://web.uvic.ca/~mvp1922/utell/","indices":[129,149],"display_url":"web.uvic.ca/~mvp1922/utell/","url":"http://t.co/swONsKOK"}],"hashtags":[{"text":"Bloomsday","indices":[13,23]},{"text":"yearofulysses","indices":[42,56]}],"user_mentions":[{"id":591539889,"name":"Modernist Versions","indices":[3,11],"screen_name":"mvp1922","id_str":"591539889"},{"id":20779605,"name":"Janine Utell","indices":[116,128],"screen_name":"janineutell","id_str":"20779605"}]}</t>
  </si>
  <si>
    <t>214141852067172354 </t>
  </si>
  <si>
    <t>#Bloomsday will end. But the #yearofulysses madness continues. Tune in June 22 for a Twitter chat with @janineutell http://t.co/swONsKOK</t>
  </si>
  <si>
    <t>Sat, 16 Jun 2012 23:46:10 +0000</t>
  </si>
  <si>
    <t>http://twitter.com/mvp1922/statuses/214141852067172354</t>
  </si>
  <si>
    <t>{"urls":[{"expanded_url":"http://web.uvic.ca/~mvp1922/utell/","indices":[116,136],"display_url":"web.uvic.ca/~mvp1922/utell/","url":"http://t.co/swONsKOK"}],"hashtags":[{"text":"Bloomsday","indices":[0,10]},{"text":"yearofulysses","indices":[29,43]}],"user_mentions":[{"id":20779605,"name":"Janine Utell","indices":[103,115],"screen_name":"janineutell","id_str":"20779605"}]}</t>
  </si>
  <si>
    <t>214136256723030018 </t>
  </si>
  <si>
    <t>RT @GhostProf: Happy Bloomsday one and all! Check out the #yearofulysses launch on the Modernist Versions Project's new website: http://t.co/JOgUbStt</t>
  </si>
  <si>
    <t>Sat, 16 Jun 2012 23:23:56 +0000</t>
  </si>
  <si>
    <t>http://twitter.com/kimnayyer/statuses/214136256723030018</t>
  </si>
  <si>
    <t>{"urls":[{"expanded_url":"http://web.uvic.ca/~mvp1922","indices":[129,149],"display_url":"web.uvic.ca/~mvp1922","url":"http://t.co/JOgUbStt"}],"hashtags":[{"text":"yearofulysses","indices":[58,72]}],"user_mentions":[{"id":213863609,"name":"Stephen Ross","indices":[3,13],"screen_name":"GhostProf","id_str":"213863609"}]}</t>
  </si>
  <si>
    <t>214129425757896705 </t>
  </si>
  <si>
    <t>RT @mvp1922: #Joyce fans, if you don't know this number, learn it! @ModJourn Director Jeff Drouin posts on #Bloomsday #yearofulysses http://t.co/nITGJFoj</t>
  </si>
  <si>
    <t>Sat, 16 Jun 2012 22:56:48 +0000</t>
  </si>
  <si>
    <t>http://twitter.com/mchlstvns/statuses/214129425757896705</t>
  </si>
  <si>
    <t>{"urls":[{"expanded_url":"http://www.facebook.com/photo.php?fbid=10150967751769674&amp;set=oa.173195722809029&amp;type=1&amp;ref=nf","indices":[133,153],"display_url":"facebook.com/photo.php?fbid\u2026","url":"http://t.co/nITGJFoj"}],"hashtags":[{"text":"Joyce","indices":[13,19]},{"text":"Bloomsday","indices":[107,117]},{"text":"yearofulysses","indices":[118,132]}],"user_mentions":[{"id":591539889,"name":"Modernist Versions","indices":[3,11],"screen_name":"mvp1922","id_str":"591539889"},{"id":314066742,"name":"MJP","indices":[67,76],"screen_name":"ModJourn","id_str":"314066742"}]}</t>
  </si>
  <si>
    <t>214128434752917504 </t>
  </si>
  <si>
    <t>Sat, 16 Jun 2012 22:52:51 +0000</t>
  </si>
  <si>
    <t>http://twitter.com/GhostProf/statuses/214128434752917504</t>
  </si>
  <si>
    <t>214128119563554817 </t>
  </si>
  <si>
    <t>#Joyce fans, if you don't know this number, learn it! @ModJourn Director Jeff Drouin posts on #Bloomsday #yearofulysses http://t.co/nITGJFoj</t>
  </si>
  <si>
    <t>Sat, 16 Jun 2012 22:51:36 +0000</t>
  </si>
  <si>
    <t>http://twitter.com/mvp1922/statuses/214128119563554817</t>
  </si>
  <si>
    <t>{"urls":[{"expanded_url":"http://www.facebook.com/photo.php?fbid=10150967751769674&amp;set=oa.173195722809029&amp;type=1&amp;ref=nf","indices":[120,140],"display_url":"facebook.com/photo.php?fbid\u2026","url":"http://t.co/nITGJFoj"}],"hashtags":[{"text":"Joyce","indices":[0,6]},{"text":"Bloomsday","indices":[94,104]},{"text":"yearofulysses","indices":[105,119]}],"user_mentions":[{"id":314066742,"name":"MJP","indices":[54,63],"screen_name":"ModJourn","id_str":"314066742"}]}</t>
  </si>
  <si>
    <t>214121762860957696 </t>
  </si>
  <si>
    <t>RT @Celtique: What the Blooming hell is going on today? @ghostprof #yearofulysses #uvic (via @thejournal_ie) http://t.co/ndIqoT4t</t>
  </si>
  <si>
    <t>Sat, 16 Jun 2012 22:26:21 +0000</t>
  </si>
  <si>
    <t>&amp;lt;a href=&amp;quot;http://www.thejournal.ie/&amp;quot; rel=&amp;quot;nofollow&amp;quot;&amp;gt;TheJournal.ie&amp;lt;/a&amp;gt;</t>
  </si>
  <si>
    <t>http://twitter.com/mvp1922/statuses/214121762860957696</t>
  </si>
  <si>
    <t>{"urls":[{"expanded_url":"http://jrnl.ie/485657","indices":[109,129],"display_url":"jrnl.ie/485657","url":"http://t.co/ndIqoT4t"}],"hashtags":[{"text":"yearofulysses","indices":[67,81]},{"text":"uvic","indices":[82,87]}],"user_mentions":[{"id":41001495,"name":"Elizabeth Brady","indices":[3,12],"screen_name":"Celtique","id_str":"41001495"},{"id":213863609,"name":"Stephen Ross","indices":[56,66],"screen_name":"GhostProf","id_str":"213863609"},{"id":150246405,"name":"TheJournal.ie","indices":[93,107],"screen_name":"thejournal_ie","id_str":"150246405"}]}</t>
  </si>
  <si>
    <t>214118082250145793 </t>
  </si>
  <si>
    <t>RT @mvp1922: All and sundry came out for our pre #Bloomsday #yearofulysses launch last night in #Victoria. Check out the pictures http://t.co/rPuDhxfY</t>
  </si>
  <si>
    <t>Sat, 16 Jun 2012 22:11:43 +0000</t>
  </si>
  <si>
    <t>http://twitter.com/situationniste/statuses/214118082250145793</t>
  </si>
  <si>
    <t>{"urls":[{"expanded_url":"http://web.uvic.ca/~mvp1922/launch/","indices":[130,150],"display_url":"web.uvic.ca/~mvp1922/launc\u2026","url":"http://t.co/rPuDhxfY"}],"hashtags":[{"text":"Bloomsday","indices":[49,59]},{"text":"yearofulysses","indices":[60,74]},{"text":"Victoria","indices":[96,105]}],"user_mentions":[{"id":591539889,"name":"Modernist Versions","indices":[3,11],"screen_name":"mvp1922","id_str":"591539889"}]}</t>
  </si>
  <si>
    <t>214115043346878464 </t>
  </si>
  <si>
    <t>Sat, 16 Jun 2012 21:59:39 +0000</t>
  </si>
  <si>
    <t>http://twitter.com/jenterysayers/statuses/214115043346878464</t>
  </si>
  <si>
    <t>214114347360858112 </t>
  </si>
  <si>
    <t>Sat, 16 Jun 2012 21:56:53 +0000</t>
  </si>
  <si>
    <t>http://twitter.com/GhostProf/statuses/214114347360858112</t>
  </si>
  <si>
    <t>214113571062300673 </t>
  </si>
  <si>
    <t>All and sundry came out for our pre #Bloomsday #yearofulysses launch last night in #Victoria. Check out the pictures http://t.co/rPuDhxfY</t>
  </si>
  <si>
    <t>Sat, 16 Jun 2012 21:53:48 +0000</t>
  </si>
  <si>
    <t>http://twitter.com/mvp1922/statuses/214113571062300673</t>
  </si>
  <si>
    <t>{"urls":[{"expanded_url":"http://web.uvic.ca/~mvp1922/launch/","indices":[117,137],"display_url":"web.uvic.ca/~mvp1922/launc\u2026","url":"http://t.co/rPuDhxfY"}],"hashtags":[{"text":"Bloomsday","indices":[36,46]},{"text":"yearofulysses","indices":[47,61]},{"text":"Victoria","indices":[83,92]}],"user_mentions":[]}</t>
  </si>
  <si>
    <t>214112102569353216 </t>
  </si>
  <si>
    <t>nwchap</t>
  </si>
  <si>
    <t>RT @mvp1922: Don't be the left behind Stephen Daedalus of the #Joyce world. You're all invited to #yearofulysses  http://t.co/F8rTJMjs #bloomsday @uvic</t>
  </si>
  <si>
    <t>Sat, 16 Jun 2012 21:47:57 +0000</t>
  </si>
  <si>
    <t>http://a0.twimg.com/profile_images/57201594/head_shot_normal.jpg</t>
  </si>
  <si>
    <t>http://twitter.com/nwchap/statuses/214112102569353216</t>
  </si>
  <si>
    <t>{"urls":[{"expanded_url":"http://web.uvic.ca/~mvp1922/you/","indices":[114,134],"display_url":"web.uvic.ca/~mvp1922/you/","url":"http://t.co/F8rTJMjs"}],"hashtags":[{"text":"Joyce","indices":[62,68]},{"text":"yearofulysses","indices":[98,112]},{"text":"bloomsday","indices":[135,145]}],"user_mentions":[{"id":591539889,"name":"Modernist Versions","indices":[3,11],"screen_name":"mvp1922","id_str":"591539889"},{"id":256735205,"name":"UniversityOfVictoria","indices":[146,151],"screen_name":"uvic","id_str":"256735205"}]}</t>
  </si>
  <si>
    <t>214103865476382720 </t>
  </si>
  <si>
    <t>mrmauritzen</t>
  </si>
  <si>
    <t>Sat, 16 Jun 2012 21:15:14 +0000</t>
  </si>
  <si>
    <t>http://a0.twimg.com/profile_images/1583768796/Bansky_normal.jpg</t>
  </si>
  <si>
    <t>http://twitter.com/mrmauritzen/statuses/214103865476382720</t>
  </si>
  <si>
    <t>214098557454663680 </t>
  </si>
  <si>
    <t>Sat, 16 Jun 2012 20:54:08 +0000</t>
  </si>
  <si>
    <t>http://twitter.com/GhostProf/statuses/214098557454663680</t>
  </si>
  <si>
    <t>214098371521159169 </t>
  </si>
  <si>
    <t>Don't be the left behind Stephen Daedalus of the #Joyce world. You're all invited to #yearofulysses  http://t.co/F8rTJMjs #bloomsday @uvic</t>
  </si>
  <si>
    <t>Sat, 16 Jun 2012 20:53:24 +0000</t>
  </si>
  <si>
    <t>http://twitter.com/mvp1922/statuses/214098371521159169</t>
  </si>
  <si>
    <t>{"urls":[{"expanded_url":"http://web.uvic.ca/~mvp1922/you/","indices":[101,121],"display_url":"web.uvic.ca/~mvp1922/you/","url":"http://t.co/F8rTJMjs"}],"hashtags":[{"text":"Joyce","indices":[49,55]},{"text":"yearofulysses","indices":[85,99]},{"text":"bloomsday","indices":[122,132]}],"user_mentions":[{"id":256735205,"name":"UniversityOfVictoria","indices":[133,138],"screen_name":"uvic","id_str":"256735205"}]}</t>
  </si>
  <si>
    <t>214082528632504320 </t>
  </si>
  <si>
    <t>jallanmitchell</t>
  </si>
  <si>
    <t>Sat, 16 Jun 2012 19:50:26 +0000</t>
  </si>
  <si>
    <t>http://a0.twimg.com/profile_images/1426374776/Screen_shot_2011-07-04_at_11.23.28_AM_normal.png</t>
  </si>
  <si>
    <t>http://twitter.com/jallanmitchell/statuses/214082528632504320</t>
  </si>
  <si>
    <t>214079060853264384 </t>
  </si>
  <si>
    <t>RonyVernon</t>
  </si>
  <si>
    <t>RT @GhostProf: Things are moving fast! #yearofulysses http://t.co/tU9Zf0yF http://t.co/m7d3cZTT</t>
  </si>
  <si>
    <t>Sat, 16 Jun 2012 19:36:40 +0000</t>
  </si>
  <si>
    <t>loc: 52.2129,-1.0137</t>
  </si>
  <si>
    <t>&amp;lt;a href=&amp;quot;http://ubersocial.com&amp;quot; rel=&amp;quot;nofollow&amp;quot;&amp;gt;ÜberSocial for BlackBerry&amp;lt;/a&amp;gt;</t>
  </si>
  <si>
    <t>http://a0.twimg.com/profile_images/2293397828/Rony_normal.jpg</t>
  </si>
  <si>
    <t>http://twitter.com/RonyVernon/statuses/214079060853264384</t>
  </si>
  <si>
    <t>{"urls":[{"expanded_url":"http://myloc.me/pLdGs","indices":[75,95],"display_url":"myloc.me/pLdGs","url":"http://t.co/m7d3cZTT"}],"hashtags":[{"text":"yearofulysses","indices":[39,53]}],"media":[{"sizes":{"source_status_id_str":"213863291674574850","source_status_id":213863291674574850,"orig":{"w":768,"resize":"fit","h":1024},"thumb":{"w":150,"resize":"crop","h":150},"small":{"w":340,"resize":"fit","h":453},"large":{"w":768,"resize":"fit","h":1024},"medium":{"w":600,"resize":"fit","h":800}},"id":213863291678769152,"media_url_https":"https://p.twimg.com/AvfLh9sCQAAmVn_.jpg","media_url":"http://p.twimg.com/AvfLh9sCQAAmVn_.jpg","expanded_url":"http://twitter.com/GhostProf/status/213863291674574850/photo/1","indices":[54,74],"id_str":"213863291678769152","type":"photo","display_url":"pic.twitter.com/tU9Zf0yF","url":"http://t.co/tU9Zf0yF"}],"user_mentions":[{"id":213863609,"name":"Stephen Ross","indices":[3,13],"screen_name":"GhostProf","id_str":"213863609"}]}</t>
  </si>
  <si>
    <t>214075118178140161 </t>
  </si>
  <si>
    <t>RT @mvp1922: The #yearofulysses photo competition may be over but you can still read about it here: http://t.co/wELjrYeG #Bloomsday #ulysses @uvic</t>
  </si>
  <si>
    <t>Sat, 16 Jun 2012 19:21:00 +0000</t>
  </si>
  <si>
    <t>http://twitter.com/GhostProf/statuses/214075118178140161</t>
  </si>
  <si>
    <t>{"urls":[{"expanded_url":"http://web.uvic.ca/~mvp1922/photos/","indices":[100,120],"display_url":"web.uvic.ca/~mvp1922/photo\u2026","url":"http://t.co/wELjrYeG"}],"hashtags":[{"text":"yearofulysses","indices":[17,31]},{"text":"Bloomsday","indices":[121,131]},{"text":"ulysses","indices":[132,140]}],"user_mentions":[{"id":591539889,"name":"Modernist Versions","indices":[3,11],"screen_name":"mvp1922","id_str":"591539889"},{"id":256735205,"name":"UniversityOfVictoria","indices":[141,146],"screen_name":"uvic","id_str":"256735205"}]}</t>
  </si>
  <si>
    <t>214075002721533952 </t>
  </si>
  <si>
    <t>RT @GhostProf: Happy #bloomsday! Be sure to visit the #yearofulysses at the Modernist Versions Project site: http://t.co/JOgUbStt</t>
  </si>
  <si>
    <t>Sat, 16 Jun 2012 19:20:32 +0000</t>
  </si>
  <si>
    <t>http://twitter.com/situationniste/statuses/214075002721533952</t>
  </si>
  <si>
    <t>{"urls":[{"expanded_url":"http://web.uvic.ca/~mvp1922","indices":[109,129],"display_url":"web.uvic.ca/~mvp1922","url":"http://t.co/JOgUbStt"}],"hashtags":[{"text":"bloomsday","indices":[21,31]},{"text":"yearofulysses","indices":[54,68]}],"user_mentions":[{"id":213863609,"name":"Stephen Ross","indices":[3,13],"screen_name":"GhostProf","id_str":"213863609"}]}</t>
  </si>
  <si>
    <t>214074237181366272 </t>
  </si>
  <si>
    <t>The #yearofulysses photo competition may be over but you can still read about it here: http://t.co/wELjrYeG #Bloomsday #ulysses @uvic</t>
  </si>
  <si>
    <t>Sat, 16 Jun 2012 19:17:30 +0000</t>
  </si>
  <si>
    <t>http://twitter.com/mvp1922/statuses/214074237181366272</t>
  </si>
  <si>
    <t>{"urls":[{"expanded_url":"http://web.uvic.ca/~mvp1922/photos/","indices":[87,107],"display_url":"web.uvic.ca/~mvp1922/photo\u2026","url":"http://t.co/wELjrYeG"}],"hashtags":[{"text":"yearofulysses","indices":[4,18]},{"text":"Bloomsday","indices":[108,118]},{"text":"ulysses","indices":[119,127]}],"user_mentions":[{"id":256735205,"name":"UniversityOfVictoria","indices":[128,133],"screen_name":"uvic","id_str":"256735205"}]}</t>
  </si>
  <si>
    <t>214067188213092352 </t>
  </si>
  <si>
    <t>Tuning into the #Bloomsday #Dublin scene. Joyce and a man in a bathrobe walking the streets: http://t.co/FlB4XUBx #yearofulysses @uvic</t>
  </si>
  <si>
    <t>Sat, 16 Jun 2012 18:49:29 +0000</t>
  </si>
  <si>
    <t>http://twitter.com/mvp1922/statuses/214067188213092352</t>
  </si>
  <si>
    <t>{"urls":[{"expanded_url":"http://www.facebook.com/photo.php?fbid=10151829472760398&amp;set=oa.173195722809029&amp;type=1&amp;ref=nf","indices":[93,113],"display_url":"facebook.com/photo.php?fbid\u2026","url":"http://t.co/FlB4XUBx"}],"hashtags":[{"text":"Bloomsday","indices":[16,26]},{"text":"Dublin","indices":[27,34]},{"text":"yearofulysses","indices":[114,128]}],"user_mentions":[{"id":256735205,"name":"UniversityOfVictoria","indices":[129,134],"screen_name":"uvic","id_str":"256735205"}]}</t>
  </si>
  <si>
    <t>214066304682962944 </t>
  </si>
  <si>
    <t>Happy #bloomsday! Be sure to visit the #yearofulysses at the Modernist Versions Project site: http://t.co/JOgUbStt</t>
  </si>
  <si>
    <t>Sat, 16 Jun 2012 18:45:58 +0000</t>
  </si>
  <si>
    <t>http://twitter.com/GhostProf/statuses/214066304682962944</t>
  </si>
  <si>
    <t>{"urls":[{"expanded_url":"http://web.uvic.ca/~mvp1922","indices":[94,114],"display_url":"web.uvic.ca/~mvp1922","url":"http://t.co/JOgUbStt"}],"hashtags":[{"text":"bloomsday","indices":[6,16]},{"text":"yearofulysses","indices":[39,53]}],"user_mentions":[]}</t>
  </si>
  <si>
    <t>214063365440536576 </t>
  </si>
  <si>
    <t>RT @jenterysayers: #yearofulysses lecture: Robert Spoo’s “The Public Domains: Copyright After Copyright": http://t.co/fRrY9Tw4 #bloomsday #ulysses #dublin</t>
  </si>
  <si>
    <t>Sat, 16 Jun 2012 18:34:18 +0000</t>
  </si>
  <si>
    <t>http://twitter.com/alogemann/statuses/214063365440536576</t>
  </si>
  <si>
    <t>{"urls":[{"expanded_url":"http://web.uvic.ca/~mvp1922/spoo/","indices":[106,126],"display_url":"web.uvic.ca/~mvp1922/spoo/","url":"http://t.co/fRrY9Tw4"}],"hashtags":[{"text":"yearofulysses","indices":[19,33]},{"text":"bloomsday","indices":[127,137]},{"text":"ulysses","indices":[138,146]},{"text":"dublin","indices":[147,154]}],"user_mentions":[{"id":98890966,"name":"Jentery Sayers","indices":[3,17],"screen_name":"jenterysayers","id_str":"98890966"}]}</t>
  </si>
  <si>
    <t>214063239879864321 </t>
  </si>
  <si>
    <t>And what is #yearofulysses you may ask? Find out here http://t.co/F8rTJMjs #Bloomsday #ulysses @uvic</t>
  </si>
  <si>
    <t>Sat, 16 Jun 2012 18:33:48 +0000</t>
  </si>
  <si>
    <t>http://twitter.com/mvp1922/statuses/214063239879864321</t>
  </si>
  <si>
    <t>{"urls":[{"expanded_url":"http://web.uvic.ca/~mvp1922/you/","indices":[54,74],"display_url":"web.uvic.ca/~mvp1922/you/","url":"http://t.co/F8rTJMjs"}],"hashtags":[{"text":"yearofulysses","indices":[12,26]},{"text":"Bloomsday","indices":[75,85]},{"text":"ulysses","indices":[86,94]}],"user_mentions":[{"id":256735205,"name":"UniversityOfVictoria","indices":[95,100],"screen_name":"uvic","id_str":"256735205"}]}</t>
  </si>
  <si>
    <t>214061229105348608 </t>
  </si>
  <si>
    <t>RT @jenterysayers: Hello #Dublin! The Modernist Versions Project is celebrating a #yearofulysses with you: http://t.co/YtAM3NU2. #Bloomsday #Ulysses</t>
  </si>
  <si>
    <t>Sat, 16 Jun 2012 18:25:48 +0000</t>
  </si>
  <si>
    <t>http://twitter.com/GhostProf/statuses/214061229105348608</t>
  </si>
  <si>
    <t>{"urls":[{"expanded_url":"http://web.uvic.ca/~mvp1922/","indices":[107,127],"display_url":"web.uvic.ca/~mvp1922/","url":"http://t.co/YtAM3NU2"}],"hashtags":[{"text":"Dublin","indices":[25,32]},{"text":"yearofulysses","indices":[82,96]},{"text":"Bloomsday","indices":[129,139]},{"text":"Ulysses","indices":[140,148]}],"user_mentions":[{"id":98890966,"name":"Jentery Sayers","indices":[3,17],"screen_name":"jenterysayers","id_str":"98890966"}]}</t>
  </si>
  <si>
    <t>214061167461666816 </t>
  </si>
  <si>
    <t>RT @mvp1922: To mark the beginning of #yearofulysses, read the scanned originals of #ulysses1, #ulysses2 and #ulysses3 here http://t.co/NuU2W5aS #ulysses</t>
  </si>
  <si>
    <t>Sat, 16 Jun 2012 18:25:34 +0000</t>
  </si>
  <si>
    <t>http://twitter.com/GhostProf/statuses/214061167461666816</t>
  </si>
  <si>
    <t>{"urls":[{"expanded_url":"http://web.uvic.ca/~mvp1922/portfolio/texts","indices":[124,144],"display_url":"web.uvic.ca/~mvp1922/portf\u2026","url":"http://t.co/NuU2W5aS"}],"hashtags":[{"text":"yearofulysses","indices":[38,52]},{"text":"ulysses1","indices":[84,93]},{"text":"ulysses2","indices":[95,104]},{"text":"ulysses3","indices":[109,118]},{"text":"ulysses","indices":[145,153]}],"user_mentions":[{"id":591539889,"name":"Modernist Versions","indices":[3,11],"screen_name":"mvp1922","id_str":"591539889"}]}</t>
  </si>
  <si>
    <t>214061093579001856 </t>
  </si>
  <si>
    <t>Sat, 16 Jun 2012 18:25:16 +0000</t>
  </si>
  <si>
    <t>http://twitter.com/GhostProf/statuses/214061093579001856</t>
  </si>
  <si>
    <t>214060637209362433 </t>
  </si>
  <si>
    <t>#yearofulysses lecture: Robert Spoo’s “The Public Domains: Copyright After Copyright": http://t.co/fRrY9Tw4 #bloomsday #ulysses #dublin</t>
  </si>
  <si>
    <t>Sat, 16 Jun 2012 18:23:27 +0000</t>
  </si>
  <si>
    <t>http://twitter.com/jenterysayers/statuses/214060637209362433</t>
  </si>
  <si>
    <t>{"urls":[{"expanded_url":"http://web.uvic.ca/~mvp1922/spoo/","indices":[87,107],"display_url":"web.uvic.ca/~mvp1922/spoo/","url":"http://t.co/fRrY9Tw4"}],"hashtags":[{"text":"yearofulysses","indices":[0,14]},{"text":"bloomsday","indices":[108,118]},{"text":"ulysses","indices":[119,127]},{"text":"dublin","indices":[128,135]}],"user_mentions":[]}</t>
  </si>
  <si>
    <t>214057872181559296 </t>
  </si>
  <si>
    <t>RT @mvp1922: RT @mvp1922: The #yearofulysses has begun! Lots to discover on our brand new website: http://t.co/BIpC8apK #ulysses @uvic</t>
  </si>
  <si>
    <t>Sat, 16 Jun 2012 18:12:28 +0000</t>
  </si>
  <si>
    <t>http://twitter.com/SchwartzWriter/statuses/214057872181559296</t>
  </si>
  <si>
    <t>{"urls":[{"expanded_url":"http://web.uvic.ca/~mvp1922/","indices":[99,119],"display_url":"web.uvic.ca/~mvp1922/","url":"http://t.co/BIpC8apK"}],"hashtags":[{"text":"yearofulysses","indices":[30,44]},{"text":"ulysses","indices":[120,128]}],"user_mentions":[{"id":591539889,"name":"Modernist Versions","indices":[3,11],"screen_name":"mvp1922","id_str":"591539889"},{"id":591539889,"name":"Modernist Versions","indices":[16,24],"screen_name":"mvp1922","id_str":"591539889"},{"id":256735205,"name":"UniversityOfVictoria","indices":[129,134],"screen_name":"uvic","id_str":"256735205"}]}</t>
  </si>
  <si>
    <t>214057098684805123 </t>
  </si>
  <si>
    <t>To mark the beginning of #yearofulysses, read the scanned originals of #ulysses1, #ulysses2 and #ulysses3 here http://t.co/NuU2W5aS #ulysses</t>
  </si>
  <si>
    <t>Sat, 16 Jun 2012 18:09:23 +0000</t>
  </si>
  <si>
    <t>http://twitter.com/mvp1922/statuses/214057098684805123</t>
  </si>
  <si>
    <t>{"urls":[{"expanded_url":"http://web.uvic.ca/~mvp1922/portfolio/texts","indices":[111,131],"display_url":"web.uvic.ca/~mvp1922/portf\u2026","url":"http://t.co/NuU2W5aS"}],"hashtags":[{"text":"yearofulysses","indices":[25,39]},{"text":"ulysses1","indices":[71,80]},{"text":"ulysses2","indices":[82,91]},{"text":"ulysses3","indices":[96,105]},{"text":"ulysses","indices":[132,140]}],"user_mentions":[]}</t>
  </si>
  <si>
    <t>214056515445854209 </t>
  </si>
  <si>
    <t>Hello #Dublin! The Modernist Versions Project is celebrating a #yearofulysses with you: http://t.co/YtAM3NU2. #Bloomsday #Ulysses</t>
  </si>
  <si>
    <t>Sat, 16 Jun 2012 18:07:04 +0000</t>
  </si>
  <si>
    <t>http://twitter.com/jenterysayers/statuses/214056515445854209</t>
  </si>
  <si>
    <t>{"urls":[{"expanded_url":"http://web.uvic.ca/~mvp1922/","indices":[88,108],"display_url":"web.uvic.ca/~mvp1922/","url":"http://t.co/YtAM3NU2"}],"hashtags":[{"text":"Dublin","indices":[6,13]},{"text":"yearofulysses","indices":[63,77]},{"text":"Bloomsday","indices":[110,120]},{"text":"Ulysses","indices":[121,129]}],"user_mentions":[]}</t>
  </si>
  <si>
    <t>214051459803783170 </t>
  </si>
  <si>
    <t>elias_f</t>
  </si>
  <si>
    <t>RT @mvp1922: The #yearofulysses has begun! Lots to discover on our brand new website: http://t.co/KpHdS4jD #ulysses @uvic</t>
  </si>
  <si>
    <t>Sat, 16 Jun 2012 17:46:59 +0000</t>
  </si>
  <si>
    <t>http://a0.twimg.com/profile_images/1795641227/200px-Pearl_Poet_normal.jpg</t>
  </si>
  <si>
    <t>http://twitter.com/elias_f/statuses/214051459803783170</t>
  </si>
  <si>
    <t>{"urls":[{"expanded_url":"http://web.uvic.ca/~mvp1922/","indices":[86,106],"display_url":"web.uvic.ca/~mvp1922/","url":"http://t.co/KpHdS4jD"}],"hashtags":[{"text":"yearofulysses","indices":[17,31]},{"text":"ulysses","indices":[107,115]}],"user_mentions":[{"id":591539889,"name":"Modernist Versions","indices":[3,11],"screen_name":"mvp1922","id_str":"591539889"},{"id":256735205,"name":"UniversityOfVictoria","indices":[116,121],"screen_name":"uvic","id_str":"256735205"}]}</t>
  </si>
  <si>
    <t>214049728311205889 </t>
  </si>
  <si>
    <t>Sat, 16 Jun 2012 17:40:06 +0000</t>
  </si>
  <si>
    <t>http://twitter.com/GhostProf/statuses/214049728311205889</t>
  </si>
  <si>
    <t>214047588788342784 </t>
  </si>
  <si>
    <t>Sat, 16 Jun 2012 17:31:36 +0000</t>
  </si>
  <si>
    <t>http://a0.twimg.com/profile_images/2010590814/5b5e0f6a-93a0-44d1-b57c-1b33522591c9_normal.png</t>
  </si>
  <si>
    <t>http://twitter.com/amandawn/statuses/214047588788342784</t>
  </si>
  <si>
    <t>214047198365749248 </t>
  </si>
  <si>
    <t>DeeIsFromQueens</t>
  </si>
  <si>
    <t>Sat, 16 Jun 2012 17:30:03 +0000</t>
  </si>
  <si>
    <t>http://a0.twimg.com/profile_images/1609599553/Dee_Color_normal.JPG</t>
  </si>
  <si>
    <t>http://twitter.com/DeeIsFromQueens/statuses/214047198365749248</t>
  </si>
  <si>
    <t>214046167577792512 </t>
  </si>
  <si>
    <t>Sat, 16 Jun 2012 17:25:57 +0000</t>
  </si>
  <si>
    <t>http://twitter.com/cforster/statuses/214046167577792512</t>
  </si>
  <si>
    <t>214045762215100417 </t>
  </si>
  <si>
    <t>Sat, 16 Jun 2012 17:24:21 +0000</t>
  </si>
  <si>
    <t>http://twitter.com/mchlstvns/statuses/214045762215100417</t>
  </si>
  <si>
    <t>214045201860263939 </t>
  </si>
  <si>
    <t>Sat, 16 Jun 2012 17:22:07 +0000</t>
  </si>
  <si>
    <t>http://twitter.com/jenterysayers/statuses/214045201860263939</t>
  </si>
  <si>
    <t>214044304585396224 </t>
  </si>
  <si>
    <t>Sat, 16 Jun 2012 17:18:33 +0000</t>
  </si>
  <si>
    <t>http://twitter.com/2lysses/statuses/214044304585396224</t>
  </si>
  <si>
    <t>214044224742633472 </t>
  </si>
  <si>
    <t>The #yearofulysses has begun! Lots to discover on our brand new website: http://t.co/KpHdS4jD #ulysses @uvic</t>
  </si>
  <si>
    <t>Sat, 16 Jun 2012 17:18:14 +0000</t>
  </si>
  <si>
    <t>http://twitter.com/mvp1922/statuses/214044224742633472</t>
  </si>
  <si>
    <t>{"urls":[{"expanded_url":"http://web.uvic.ca/~mvp1922/","indices":[73,93],"display_url":"web.uvic.ca/~mvp1922/","url":"http://t.co/KpHdS4jD"}],"hashtags":[{"text":"yearofulysses","indices":[4,18]},{"text":"ulysses","indices":[94,102]}],"user_mentions":[{"id":256735205,"name":"UniversityOfVictoria","indices":[103,108],"screen_name":"uvic","id_str":"256735205"}]}</t>
  </si>
  <si>
    <t>214043060881989632 </t>
  </si>
  <si>
    <t>elotroalex</t>
  </si>
  <si>
    <t>Sat, 16 Jun 2012 17:13:37 +0000</t>
  </si>
  <si>
    <t>http://a0.twimg.com/profile_images/536629278/Pensando_en_ti_normal.JPG</t>
  </si>
  <si>
    <t>http://twitter.com/elotroalex/statuses/214043060881989632</t>
  </si>
  <si>
    <t>214042929461858304 </t>
  </si>
  <si>
    <t>Happy Bloomsday one and all! Check out the #yearofulysses launch on the Modernist Versions Project's new website: http://t.co/JOgUbStt</t>
  </si>
  <si>
    <t>Sat, 16 Jun 2012 17:13:05 +0000</t>
  </si>
  <si>
    <t>http://twitter.com/GhostProf/statuses/214042929461858304</t>
  </si>
  <si>
    <t>{"urls":[{"expanded_url":"http://web.uvic.ca/~mvp1922","indices":[114,134],"display_url":"web.uvic.ca/~mvp1922","url":"http://t.co/JOgUbStt"}],"hashtags":[{"text":"yearofulysses","indices":[43,57]}],"user_mentions":[]}</t>
  </si>
  <si>
    <t>214028058053713920 </t>
  </si>
  <si>
    <t>Delighted to be doing the 1st Twitter chat w/ @mvp1922! Join us 6/22 2pm EST for the Telemachiad. Happy #yearofulysses! http://t.co/pQH4Zoeg</t>
  </si>
  <si>
    <t>Sat, 16 Jun 2012 16:14:00 +0000</t>
  </si>
  <si>
    <t>http://twitter.com/janineutell/statuses/214028058053713920</t>
  </si>
  <si>
    <t>{"urls":[{"expanded_url":"http://web.uvic.ca/~mvp1922/","indices":[120,140],"display_url":"web.uvic.ca/~mvp1922/","url":"http://t.co/pQH4Zoeg"}],"hashtags":[{"text":"yearofulysses","indices":[104,118]}],"user_mentions":[{"id":591539889,"name":"Modernist Versions","indices":[46,54],"screen_name":"mvp1922","id_str":"591539889"}]}</t>
  </si>
  <si>
    <t>214013462718857219 </t>
  </si>
  <si>
    <t>MLC_Research</t>
  </si>
  <si>
    <t>RT @GhostProf: Joyceans! http://t.co/d8p9wCAZ You owe it to yourself this Bloomsday. 
#yearofulysses #modernistversionsproject</t>
  </si>
  <si>
    <t>Sat, 16 Jun 2012 15:16:00 +0000</t>
  </si>
  <si>
    <t>http://a0.twimg.com/profile_images/1744105746/MLCtwitterLogo_normal.jpg</t>
  </si>
  <si>
    <t>http://twitter.com/MLC_Research/statuses/214013462718857219</t>
  </si>
  <si>
    <t>{"urls":[{"expanded_url":"http://web.uvic.ca/~mvp1922/","indices":[25,45],"display_url":"web.uvic.ca/~mvp1922/","url":"http://t.co/d8p9wCAZ"}],"hashtags":[{"text":"yearofulysses","indices":[86,100]},{"text":"modernistversionsproject","indices":[101,126]}],"user_mentions":[{"id":213863609,"name":"Stephen Ross","indices":[3,13],"screen_name":"GhostProf","id_str":"213863609"}]}</t>
  </si>
  <si>
    <t>214011651916181504 </t>
  </si>
  <si>
    <t>RT @jenterysayers: Happy Bloomsday to all! Let there be #yearofulysses: http://t.co/YtAM3NU2. Please RT. And start reading.</t>
  </si>
  <si>
    <t>Sat, 16 Jun 2012 15:08:48 +0000</t>
  </si>
  <si>
    <t>http://twitter.com/zonal/statuses/214011651916181504</t>
  </si>
  <si>
    <t>{"urls":[{"expanded_url":"http://web.uvic.ca/~mvp1922/","indices":[72,92],"display_url":"web.uvic.ca/~mvp1922/","url":"http://t.co/YtAM3NU2"}],"hashtags":[{"text":"yearofulysses","indices":[56,70]}],"user_mentions":[{"id":98890966,"name":"Jentery Sayers","indices":[3,17],"screen_name":"jenterysayers","id_str":"98890966"}]}</t>
  </si>
  <si>
    <t>214009758716403713 </t>
  </si>
  <si>
    <t>opertoon</t>
  </si>
  <si>
    <t>RT @jenterysayers: For the morning crowd: Happy Bloomsday! Let there be #yearofulysses: http://t.co/YtAM3NU2. Please RT. And start reading the Telemachiad.</t>
  </si>
  <si>
    <t>Sat, 16 Jun 2012 15:01:17 +0000</t>
  </si>
  <si>
    <t>http://a0.twimg.com/profile_images/1582076571/eloyer_profile_photo_normal.jpg</t>
  </si>
  <si>
    <t>http://twitter.com/opertoon/statuses/214009758716403713</t>
  </si>
  <si>
    <t>{"urls":[{"expanded_url":"http://web.uvic.ca/~mvp1922/","indices":[88,108],"display_url":"web.uvic.ca/~mvp1922/","url":"http://t.co/YtAM3NU2"}],"hashtags":[{"text":"yearofulysses","indices":[72,86]}],"user_mentions":[{"id":98890966,"name":"Jentery Sayers","indices":[3,17],"screen_name":"jenterysayers","id_str":"98890966"}]}</t>
  </si>
  <si>
    <t>214004847719100417 </t>
  </si>
  <si>
    <t>“@jenterysayers: For the morning crowd: Happy Bloomsday! Let there be #yearofulysses: http://t.co/pQH4Zoeg. Start reading the Telemachiad.”</t>
  </si>
  <si>
    <t>Sat, 16 Jun 2012 14:41:46 +0000</t>
  </si>
  <si>
    <t>http://twitter.com/janineutell/statuses/214004847719100417</t>
  </si>
  <si>
    <t>{"urls":[{"expanded_url":"http://web.uvic.ca/~mvp1922/","indices":[86,106],"display_url":"web.uvic.ca/~mvp1922/","url":"http://t.co/pQH4Zoeg"}],"hashtags":[{"text":"yearofulysses","indices":[70,84]}],"user_mentions":[{"id":98890966,"name":"Jentery Sayers","indices":[1,15],"screen_name":"jenterysayers","id_str":"98890966"}]}</t>
  </si>
  <si>
    <t>214003748836618240 </t>
  </si>
  <si>
    <t>Sat, 16 Jun 2012 14:37:24 +0000</t>
  </si>
  <si>
    <t>http://twitter.com/elias_f/statuses/214003748836618240</t>
  </si>
  <si>
    <t>214003459479977984 </t>
  </si>
  <si>
    <t>For the morning crowd: Happy Bloomsday! Let there be #yearofulysses: http://t.co/YtAM3NU2. Please RT. And start reading the Telemachiad.</t>
  </si>
  <si>
    <t>Sat, 16 Jun 2012 14:36:15 +0000</t>
  </si>
  <si>
    <t>http://twitter.com/jenterysayers/statuses/214003459479977984</t>
  </si>
  <si>
    <t>{"urls":[{"expanded_url":"http://web.uvic.ca/~mvp1922/","indices":[69,89],"display_url":"web.uvic.ca/~mvp1922/","url":"http://t.co/YtAM3NU2"}],"hashtags":[{"text":"yearofulysses","indices":[53,67]}],"user_mentions":[]}</t>
  </si>
  <si>
    <t>213969320320053249 </t>
  </si>
  <si>
    <t>heywren</t>
  </si>
  <si>
    <t>Sat, 16 Jun 2012 12:20:35 +0000</t>
  </si>
  <si>
    <t>http://a0.twimg.com/profile_images/1805319390/wren_lanier_normal.jpg</t>
  </si>
  <si>
    <t>http://twitter.com/heywren/statuses/213969320320053249</t>
  </si>
  <si>
    <t>http://a0.twimg.com/profile_images/1794681101/Umug1_normal.JPG</t>
  </si>
  <si>
    <t>http://a0.twimg.com/profile_images/1863162567/b73b7091-4ff1-4fbb-8dd1-04291143b863_normal.png</t>
  </si>
  <si>
    <t>http://a0.twimg.com/profile_images/1359219570/twitter_picture_normal.JPG</t>
  </si>
  <si>
    <t>214773323098370051 </t>
  </si>
  <si>
    <t>Mon, 18 Jun 2012 17:35:25 +0000</t>
  </si>
  <si>
    <t>http://twitter.com/mvp1922/statuses/214773323098370051</t>
  </si>
  <si>
    <t>214560030442266626 </t>
  </si>
  <si>
    <t>AustESE</t>
  </si>
  <si>
    <t>Mon, 18 Jun 2012 03:27:52 +0000</t>
  </si>
  <si>
    <t>http://a0.twimg.com/profile_images/2177899955/AustESELogoLarge_normal.png</t>
  </si>
  <si>
    <t>http://twitter.com/AustESE/statuses/214560030442266626</t>
  </si>
  <si>
    <t>214411168545124353 </t>
  </si>
  <si>
    <t>Sun, 17 Jun 2012 17:36:20 +0000</t>
  </si>
  <si>
    <t>http://twitter.com/ErnaniMB/statuses/214411168545124353</t>
  </si>
  <si>
    <t>214404665817825280 </t>
  </si>
  <si>
    <t>Sun, 17 Jun 2012 17:10:30 +0000</t>
  </si>
  <si>
    <t>http://twitter.com/mvp1922/statuses/214404665817825280</t>
  </si>
  <si>
    <t>214402201458708481 </t>
  </si>
  <si>
    <t>Sun, 17 Jun 2012 17:00:42 +0000</t>
  </si>
  <si>
    <t>http://twitter.com/MJKochis/statuses/214402201458708481</t>
  </si>
  <si>
    <t>214122817048948736 </t>
  </si>
  <si>
    <t>Sat, 16 Jun 2012 22:30:32 +0000</t>
  </si>
  <si>
    <t>http://twitter.com/mvp1922/statuses/214122817048948736</t>
  </si>
  <si>
    <t>214093561459773441 </t>
  </si>
  <si>
    <t>Sat, 16 Jun 2012 20:34:17 +0000</t>
  </si>
  <si>
    <t>http://twitter.com/mvp1922/statuses/214093561459773441</t>
  </si>
  <si>
    <t>214090620543844353 </t>
  </si>
  <si>
    <t>OdiseaXXI</t>
  </si>
  <si>
    <t>Sat, 16 Jun 2012 20:22:36 +0000</t>
  </si>
  <si>
    <t>http://a0.twimg.com/profile_images/2264266592/joy_normal.jpg</t>
  </si>
  <si>
    <t>http://twitter.com/OdiseaXXI/statuses/214090620543844353</t>
  </si>
  <si>
    <t>214061528935186434 </t>
  </si>
  <si>
    <t>Sat, 16 Jun 2012 18:27:00 +0000</t>
  </si>
  <si>
    <t>http://twitter.com/mvp1922/statuses/214061528935186434</t>
  </si>
  <si>
    <t>214061376765825024 </t>
  </si>
  <si>
    <t>Sat, 16 Jun 2012 18:26:23 +0000</t>
  </si>
  <si>
    <t>http://twitter.com/mvp1922/statuses/214061376765825024</t>
  </si>
  <si>
    <t>214029047750082560 </t>
  </si>
  <si>
    <t>RT @janineutell: Delighted to be doing the 1st Twitter chat w/ @mvp1922! Join us 6/22 2pm EST for the Telemachiad. Happy #yearofulysses! http://t.co/pQH4Zoeg</t>
  </si>
  <si>
    <t>Sat, 16 Jun 2012 16:17:56 +0000</t>
  </si>
  <si>
    <t>http://twitter.com/mvp1922/statuses/214029047750082560</t>
  </si>
  <si>
    <t>{"urls":[{"expanded_url":"http://web.uvic.ca/~mvp1922/","indices":[137,157],"display_url":"web.uvic.ca/~mvp1922/","url":"http://t.co/pQH4Zoeg"}],"hashtags":[{"text":"yearofulysses","indices":[121,135]}],"user_mentions":[{"id":20779605,"name":"Janine Utell","indices":[3,15],"screen_name":"janineutell","id_str":"20779605"},{"id":591539889,"name":"Modernist Versions","indices":[63,71],"screen_name":"mvp1922","id_str":"591539889"}]}</t>
  </si>
  <si>
    <t>213903325064732672 </t>
  </si>
  <si>
    <t>Celtique</t>
  </si>
  <si>
    <t>What the Blooming hell is going on today? @ghostprof #yearofulysses #uvic (via @thejournal_ie) http://t.co/ndIqoT4t</t>
  </si>
  <si>
    <t>Sat, 16 Jun 2012 07:58:21 +0000</t>
  </si>
  <si>
    <t>http://a0.twimg.com/profile_images/1362312695/IMG_1652low_normal.jpg</t>
  </si>
  <si>
    <t>http://twitter.com/Celtique/statuses/213903325064732672</t>
  </si>
  <si>
    <t>{"urls":[{"expanded_url":"http://jrnl.ie/485657","indices":[95,115],"display_url":"jrnl.ie/485657","url":"http://t.co/ndIqoT4t"}],"hashtags":[{"text":"yearofulysses","indices":[53,67]},{"text":"uvic","indices":[68,73]}],"user_mentions":[{"id":213863609,"name":"Stephen Ross","indices":[42,52],"screen_name":"GhostProf","id_str":"213863609"},{"id":150246405,"name":"TheJournal.ie","indices":[79,93],"screen_name":"thejournal_ie","id_str":"150246405"}]}</t>
  </si>
  <si>
    <t>213887795306045441 </t>
  </si>
  <si>
    <t>Joyceans! http://t.co/d8p9wCAZ You owe it to yourself this Bloomsday. 
#yearofulysses #modernistversionsproject</t>
  </si>
  <si>
    <t>Sat, 16 Jun 2012 06:56:38 +0000</t>
  </si>
  <si>
    <t>http://twitter.com/GhostProf/statuses/213887795306045441</t>
  </si>
  <si>
    <t>{"urls":[{"expanded_url":"http://web.uvic.ca/~mvp1922/","indices":[10,30],"display_url":"web.uvic.ca/~mvp1922/","url":"http://t.co/d8p9wCAZ"}],"hashtags":[{"text":"yearofulysses","indices":[71,85]},{"text":"modernistversionsproject","indices":[86,111]}],"user_mentions":[]}</t>
  </si>
  <si>
    <t>213882458477834240 </t>
  </si>
  <si>
    <t>RT @mvp1922: Our amazing website designers @jenterysayers and @CLCosmann http://t.co/8G8QvIsx #yearofulysses http://t.co/cZItmxXr</t>
  </si>
  <si>
    <t>Sat, 16 Jun 2012 06:35:26 +0000</t>
  </si>
  <si>
    <t>http://twitter.com/GhostProf/statuses/213882458477834240</t>
  </si>
  <si>
    <t>{"urls":[{"expanded_url":"http://web.uvic.ca/~mvp922","indices":[73,93],"display_url":"web.uvic.ca/~mvp922","url":"http://t.co/8G8QvIsx"}],"hashtags":[{"text":"yearofulysses","indices":[94,108]}],"media":[{"sizes":{"orig":{"w":1024,"resize":"fit","h":765},"thumb":{"w":150,"resize":"crop","h":150},"small":{"w":340,"resize":"fit","h":254},"medium":{"w":600,"resize":"fit","h":448},"large":{"w":1024,"resize":"fit","h":765}},"id":213864742786301952,"media_url_https":"https://p.twimg.com/AvfM2bfCAAAObgU.jpg","media_url":"http://p.twimg.com/AvfM2bfCAAAObgU.jpg","expanded_url":"http://twitter.com/mvp1922/status/213864742777913345/photo/1","indices":[109,129],"id_str":"213864742786301952","type":"photo","display_url":"pic.twitter.com/cZItmxXr","url":"http://t.co/cZItmxXr"}],"user_mentions":[{"id":591539889,"name":"Modernist Versions","indices":[3,11],"screen_name":"mvp1922","id_str":"591539889"},{"id":98890966,"name":"Jentery Sayers","indices":[43,57],"screen_name":"jenterysayers","id_str":"98890966"},{"id":474562576,"name":"Clea Cosmann","indices":[62,72],"screen_name":"CLCosmann","id_str":"474562576"}]}</t>
  </si>
  <si>
    <t>213882407261175809 </t>
  </si>
  <si>
    <t>RT @mvp1922: The winners of the #Bloomsday photo competition: David Oswald and Aguinaldo Severino! #yearofulysses</t>
  </si>
  <si>
    <t>Sat, 16 Jun 2012 06:35:14 +0000</t>
  </si>
  <si>
    <t>http://twitter.com/GhostProf/statuses/213882407261175809</t>
  </si>
  <si>
    <t>{"urls":[],"hashtags":[{"text":"Bloomsday","indices":[32,42]},{"text":"yearofulysses","indices":[99,113]}],"user_mentions":[{"id":591539889,"name":"Modernist Versions","indices":[3,11],"screen_name":"mvp1922","id_str":"591539889"}]}</t>
  </si>
  <si>
    <t>213882102708568065 </t>
  </si>
  <si>
    <t>RT @mvp1922: #Ulysses. Don't read it alone. #yearofulysses</t>
  </si>
  <si>
    <t>Sat, 16 Jun 2012 06:34:01 +0000</t>
  </si>
  <si>
    <t>http://twitter.com/GhostProf/statuses/213882102708568065</t>
  </si>
  <si>
    <t>{"urls":[],"hashtags":[{"text":"Ulysses","indices":[13,21]},{"text":"yearofulysses","indices":[44,58]}],"user_mentions":[{"id":591539889,"name":"Modernist Versions","indices":[3,11],"screen_name":"mvp1922","id_str":"591539889"}]}</t>
  </si>
  <si>
    <t>213882076812935168 </t>
  </si>
  <si>
    <t>RT @mvp1922: #Ulysses. The dungeons and dragons of literature. Overheard at #yearofulysses</t>
  </si>
  <si>
    <t>Sat, 16 Jun 2012 06:33:55 +0000</t>
  </si>
  <si>
    <t>http://twitter.com/GhostProf/statuses/213882076812935168</t>
  </si>
  <si>
    <t>{"urls":[],"hashtags":[{"text":"Ulysses","indices":[13,21]},{"text":"yearofulysses","indices":[76,90]}],"user_mentions":[{"id":591539889,"name":"Modernist Versions","indices":[3,11],"screen_name":"mvp1922","id_str":"591539889"}]}</t>
  </si>
  <si>
    <t>213879306210902016 </t>
  </si>
  <si>
    <t>DanaMcFarland</t>
  </si>
  <si>
    <t>Sat, 16 Jun 2012 06:22:54 +0000</t>
  </si>
  <si>
    <t>http://a0.twimg.com/profile_images/1862869220/P7043533_normal.JPG</t>
  </si>
  <si>
    <t>http://twitter.com/DanaMcFarland/statuses/213879306210902016</t>
  </si>
  <si>
    <t>213879242042257408 </t>
  </si>
  <si>
    <t>#Ulysses. The dungeons and dragons of literature. Overheard at #yearofulysses</t>
  </si>
  <si>
    <t>Sat, 16 Jun 2012 06:22:39 +0000</t>
  </si>
  <si>
    <t>http://twitter.com/mvp1922/statuses/213879242042257408</t>
  </si>
  <si>
    <t>{"urls":[],"hashtags":[{"text":"Ulysses","indices":[0,8]},{"text":"yearofulysses","indices":[63,77]}],"user_mentions":[]}</t>
  </si>
  <si>
    <t>213878751962996738 </t>
  </si>
  <si>
    <t>#Ulysses. Don't read it alone. #yearofulysses</t>
  </si>
  <si>
    <t>Sat, 16 Jun 2012 06:20:42 +0000</t>
  </si>
  <si>
    <t>http://twitter.com/mvp1922/statuses/213878751962996738</t>
  </si>
  <si>
    <t>{"urls":[],"hashtags":[{"text":"Ulysses","indices":[0,8]},{"text":"yearofulysses","indices":[31,45]}],"user_mentions":[]}</t>
  </si>
  <si>
    <t>213871139024408576 </t>
  </si>
  <si>
    <t>CitizenWald</t>
  </si>
  <si>
    <t>Sat, 16 Jun 2012 05:50:27 +0000</t>
  </si>
  <si>
    <t>http://a0.twimg.com/profile_images/1421540526/WeigelB_cherMose1695.Lew.det.2_normal.jpg</t>
  </si>
  <si>
    <t>http://twitter.com/CitizenWald/statuses/213871139024408576</t>
  </si>
  <si>
    <t>213866677958479872 </t>
  </si>
  <si>
    <t>Thanks also to @Jana_Mu for social media savvy and to @mchlstvns for technical and moral support! #yearofulysses</t>
  </si>
  <si>
    <t>Sat, 16 Jun 2012 05:32:44 +0000</t>
  </si>
  <si>
    <t>http://twitter.com/GhostProf/statuses/213866677958479872</t>
  </si>
  <si>
    <t>{"urls":[],"hashtags":[{"text":"yearofulysses","indices":[98,112]}],"user_mentions":[{"id":410331345,"name":"Jana Mu","indices":[15,23],"screen_name":"Jana_Mu","id_str":"410331345"},{"id":242180541,"name":"mchlstvns","indices":[54,64],"screen_name":"mchlstvns","id_str":"242180541"}]}</t>
  </si>
  <si>
    <t>213866465013661697 </t>
  </si>
  <si>
    <t>Big thanks to @jenterysayers and Clea Cosmann for all the hard work on the site!  #yearofulysses</t>
  </si>
  <si>
    <t>Sat, 16 Jun 2012 05:31:53 +0000</t>
  </si>
  <si>
    <t>http://twitter.com/GhostProf/statuses/213866465013661697</t>
  </si>
  <si>
    <t>{"urls":[],"hashtags":[{"text":"yearofulysses","indices":[82,96]}],"user_mentions":[{"id":98890966,"name":"Jentery Sayers","indices":[14,28],"screen_name":"jenterysayers","id_str":"98890966"}]}</t>
  </si>
  <si>
    <t>213866309597929474 </t>
  </si>
  <si>
    <t>The winners of the #Bloomsday photo competition: David Oswald and Aguinaldo Severino! #yearofulysses</t>
  </si>
  <si>
    <t>Sat, 16 Jun 2012 05:31:16 +0000</t>
  </si>
  <si>
    <t>http://twitter.com/mvp1922/statuses/213866309597929474</t>
  </si>
  <si>
    <t>{"urls":[],"hashtags":[{"text":"Bloomsday","indices":[19,29]},{"text":"yearofulysses","indices":[86,100]}],"user_mentions":[]}</t>
  </si>
  <si>
    <t>213864858389716992 </t>
  </si>
  <si>
    <t>RT @GhostProf: Things are moving fast! #yearofulysses http://t.co/UXbl298Q</t>
  </si>
  <si>
    <t>Sat, 16 Jun 2012 05:25:30 +0000</t>
  </si>
  <si>
    <t>&amp;lt;a href=&amp;quot;http://www.apple.com&amp;quot; rel=&amp;quot;nofollow&amp;quot;&amp;gt;Camera on iOS&amp;lt;/a&amp;gt;</t>
  </si>
  <si>
    <t>http://twitter.com/mvp1922/statuses/213864858389716992</t>
  </si>
  <si>
    <t>{"urls":[],"hashtags":[{"text":"yearofulysses","indices":[39,53]}],"media":[{"sizes":{"orig":{"w":768,"resize":"fit","h":1024},"thumb":{"w":150,"resize":"crop","h":150},"small":{"w":340,"resize":"fit","h":453},"large":{"w":768,"resize":"fit","h":1024},"medium":{"w":600,"resize":"fit","h":800}},"id":213863291678769152,"media_url_https":"https://p.twimg.com/AvfLh9sCQAAmVn_.jpg","media_url":"http://p.twimg.com/AvfLh9sCQAAmVn_.jpg","expanded_url":"http://twitter.com/GhostProf/status/213863291674574850/photo/1","indices":[54,74],"id_str":"213863291678769152","type":"photo","display_url":"pic.twitter.com/UXbl298Q","url":"http://t.co/UXbl298Q"}],"user_mentions":[{"id":213863609,"name":"Stephen Ross","indices":[3,13],"screen_name":"GhostProf","id_str":"213863609"}]}</t>
  </si>
  <si>
    <t>213864742777913345 </t>
  </si>
  <si>
    <t>Our amazing website designers @jenterysayers and @CLCosmann http://t.co/8G8QvIsx #yearofulysses http://t.co/cZItmxXr</t>
  </si>
  <si>
    <t>Sat, 16 Jun 2012 05:25:03 +0000</t>
  </si>
  <si>
    <t>http://twitter.com/mvp1922/statuses/213864742777913345</t>
  </si>
  <si>
    <t>{"urls":[{"expanded_url":"http://web.uvic.ca/~mvp922","indices":[60,80],"display_url":"web.uvic.ca/~mvp922","url":"http://t.co/8G8QvIsx"}],"hashtags":[{"text":"yearofulysses","indices":[81,95]}],"media":[{"sizes":{"orig":{"w":1024,"resize":"fit","h":765},"thumb":{"w":150,"resize":"crop","h":150},"small":{"w":340,"resize":"fit","h":254},"medium":{"w":600,"resize":"fit","h":448},"large":{"w":1024,"resize":"fit","h":765}},"id":213864742786301952,"media_url_https":"https://p.twimg.com/AvfM2bfCAAAObgU.jpg","media_url":"http://p.twimg.com/AvfM2bfCAAAObgU.jpg","expanded_url":"http://twitter.com/mvp1922/status/213864742777913345/photo/1","indices":[96,116],"id_str":"213864742786301952","type":"photo","display_url":"pic.twitter.com/cZItmxXr","url":"http://t.co/cZItmxXr"}],"user_mentions":[{"id":98890966,"name":"Jentery Sayers","indices":[30,44],"screen_name":"jenterysayers","id_str":"98890966"},{"id":474562576,"name":"Clea Cosmann","indices":[49,59],"screen_name":"CLCosmann","id_str":"474562576"}]}</t>
  </si>
  <si>
    <t>213863291674574850 </t>
  </si>
  <si>
    <t>Things are moving fast! #yearofulysses http://t.co/UXbl298Q</t>
  </si>
  <si>
    <t>Sat, 16 Jun 2012 05:19:17 +0000</t>
  </si>
  <si>
    <t>http://twitter.com/GhostProf/statuses/213863291674574850</t>
  </si>
  <si>
    <t>{"urls":[],"hashtags":[{"text":"yearofulysses","indices":[24,38]}],"media":[{"sizes":{"orig":{"w":768,"resize":"fit","h":1024},"thumb":{"w":150,"resize":"crop","h":150},"small":{"w":340,"resize":"fit","h":453},"large":{"w":768,"resize":"fit","h":1024},"medium":{"w":600,"resize":"fit","h":800}},"id":213863291678769152,"media_url_https":"https://p.twimg.com/AvfLh9sCQAAmVn_.jpg","media_url":"http://p.twimg.com/AvfLh9sCQAAmVn_.jpg","expanded_url":"http://twitter.com/GhostProf/status/213863291674574850/photo/1","indices":[39,59],"id_str":"213863291678769152","type":"photo","display_url":"pic.twitter.com/UXbl298Q","url":"http://t.co/UXbl298Q"}],"user_mentions":[]}</t>
  </si>
  <si>
    <t>213859785995591681 </t>
  </si>
  <si>
    <t>Got Guinness? #yearofulysses #Ulysses @uvic http://t.co/ropPMSUr</t>
  </si>
  <si>
    <t>Sat, 16 Jun 2012 05:05:21 +0000</t>
  </si>
  <si>
    <t>http://twitter.com/mvp1922/statuses/213859785995591681</t>
  </si>
  <si>
    <t>{"urls":[],"hashtags":[{"text":"yearofulysses","indices":[14,28]},{"text":"Ulysses","indices":[29,37]}],"media":[{"sizes":{"orig":{"w":1024,"resize":"fit","h":765},"thumb":{"w":150,"resize":"crop","h":150},"small":{"w":340,"resize":"fit","h":254},"medium":{"w":600,"resize":"fit","h":448},"large":{"w":1024,"resize":"fit","h":765}},"id":213859785999785984,"media_url_https":"https://p.twimg.com/AvfIV6BCIAAYBuv.jpg","media_url":"http://p.twimg.com/AvfIV6BCIAAYBuv.jpg","expanded_url":"http://twitter.com/mvp1922/status/213859785995591681/photo/1","indices":[44,64],"id_str":"213859785999785984","type":"photo","display_url":"pic.twitter.com/ropPMSUr","url":"http://t.co/ropPMSUr"}],"user_mentions":[{"id":256735205,"name":"UniversityOfVictoria","indices":[38,43],"screen_name":"uvic","id_str":"256735205"}]}</t>
  </si>
  <si>
    <t>213857272902848513 </t>
  </si>
  <si>
    <t>RT @mvp1922: Epic speechifying done, onward to Guinness!! well done @ghostprof! #yearofulysses @uvic</t>
  </si>
  <si>
    <t>Sat, 16 Jun 2012 04:55:21 +0000</t>
  </si>
  <si>
    <t>http://twitter.com/GhostProf/statuses/213857272902848513</t>
  </si>
  <si>
    <t>{"urls":[],"hashtags":[{"text":"yearofulysses","indices":[80,94]}],"user_mentions":[{"id":591539889,"name":"Modernist Versions","indices":[3,11],"screen_name":"mvp1922","id_str":"591539889"},{"id":213863609,"name":"Stephen Ross","indices":[68,78],"screen_name":"GhostProf","id_str":"213863609"},{"id":256735205,"name":"UniversityOfVictoria","indices":[95,100],"screen_name":"uvic","id_str":"256735205"}]}</t>
  </si>
  <si>
    <t>213857262786199555 </t>
  </si>
  <si>
    <t>“@mvp1922: @GhostProf technological problems bedevil, Stephen goes analog #yearofulysses @uvic http://t.co/8qBpzqNX”</t>
  </si>
  <si>
    <t>Sat, 16 Jun 2012 04:55:19 +0000</t>
  </si>
  <si>
    <t>http://twitter.com/GhostProf/statuses/213857262786199555</t>
  </si>
  <si>
    <t>{"urls":[],"hashtags":[{"text":"yearofulysses","indices":[74,88]}],"media":[{"sizes":{"source_status_id_str":"213857103658487809","source_status_id":213857103658487809,"orig":{"w":1024,"resize":"fit","h":765},"thumb":{"w":150,"resize":"crop","h":150},"small":{"w":340,"resize":"fit","h":254},"medium":{"w":600,"resize":"fit","h":448},"large":{"w":1024,"resize":"fit","h":765}},"id":213857103662682114,"media_url_https":"https://p.twimg.com/AvfF5xiCEAIBX7w.jpg","media_url":"http://p.twimg.com/AvfF5xiCEAIBX7w.jpg","expanded_url":"http://twitter.com/mvp1922/status/213857103658487809/photo/1","indices":[95,115],"id_str":"213857103662682114","type":"photo","display_url":"pic.twitter.com/8qBpzqNX","url":"http://t.co/8qBpzqNX"}],"user_mentions":[{"id":591539889,"name":"Modernist Versions","indices":[1,9],"screen_name":"mvp1922","id_str":"591539889"},{"id":213863609,"name":"Stephen Ross","indices":[11,21],"screen_name":"GhostProf","id_str":"213863609"},{"id":256735205,"name":"UniversityOfVictoria","indices":[89,94],"screen_name":"uvic","id_str":"256735205"}]}</t>
  </si>
  <si>
    <t>213857103658487809 </t>
  </si>
  <si>
    <t>@GhostProf technological problems bedevil, Stephen goes analog #yearofulysses @uvic http://t.co/AozKYV3K</t>
  </si>
  <si>
    <t>Sat, 16 Jun 2012 04:54:42 +0000</t>
  </si>
  <si>
    <t>http://twitter.com/mvp1922/statuses/213857103658487809</t>
  </si>
  <si>
    <t>{"urls":[],"hashtags":[{"text":"yearofulysses","indices":[63,77]}],"media":[{"sizes":{"orig":{"w":1024,"resize":"fit","h":765},"thumb":{"w":150,"resize":"crop","h":150},"small":{"w":340,"resize":"fit","h":254},"medium":{"w":600,"resize":"fit","h":448},"large":{"w":1024,"resize":"fit","h":765}},"id":213857103662682114,"media_url_https":"https://p.twimg.com/AvfF5xiCEAIBX7w.jpg","media_url":"http://p.twimg.com/AvfF5xiCEAIBX7w.jpg","expanded_url":"http://twitter.com/mvp1922/status/213857103658487809/photo/1","indices":[84,104],"id_str":"213857103662682114","type":"photo","display_url":"pic.twitter.com/AozKYV3K","url":"http://t.co/AozKYV3K"}],"user_mentions":[{"id":213863609,"name":"Stephen Ross","indices":[0,10],"screen_name":"GhostProf","id_str":"213863609"},{"id":256735205,"name":"UniversityOfVictoria","indices":[78,83],"screen_name":"uvic","id_str":"256735205"}]}</t>
  </si>
  <si>
    <t>213856786057412608 </t>
  </si>
  <si>
    <t>LeachWriter</t>
  </si>
  <si>
    <t>Sat, 16 Jun 2012 04:53:25 +0000</t>
  </si>
  <si>
    <t>http://a0.twimg.com/profile_images/1468147409/fatal_tide_normal.jpg</t>
  </si>
  <si>
    <t>http://twitter.com/LeachWriter/statuses/213856786057412608</t>
  </si>
  <si>
    <t>213855360300236801 </t>
  </si>
  <si>
    <t>Epic speechifying done, onward to Guinness!! well done @ghostprof! #yearofulysses @uvic</t>
  </si>
  <si>
    <t>Sat, 16 Jun 2012 04:47:45 +0000</t>
  </si>
  <si>
    <t>http://twitter.com/mvp1922/statuses/213855360300236801</t>
  </si>
  <si>
    <t>{"urls":[],"hashtags":[{"text":"yearofulysses","indices":[67,81]}],"user_mentions":[{"id":213863609,"name":"Stephen Ross","indices":[55,65],"screen_name":"GhostProf","id_str":"213863609"},{"id":256735205,"name":"UniversityOfVictoria","indices":[82,87],"screen_name":"uvic","id_str":"256735205"}]}</t>
  </si>
  <si>
    <t>213854073236099072 </t>
  </si>
  <si>
    <t>saverkamp</t>
  </si>
  <si>
    <t>Sat, 16 Jun 2012 04:42:38 +0000</t>
  </si>
  <si>
    <t>http://a0.twimg.com/profile_images/1758016214/self_2012-01_normal.jpg</t>
  </si>
  <si>
    <t>http://twitter.com/saverkamp/statuses/213854073236099072</t>
  </si>
  <si>
    <t>213852200219324419 </t>
  </si>
  <si>
    <t>Sat, 16 Jun 2012 04:35:12 +0000</t>
  </si>
  <si>
    <t>http://twitter.com/amandawn/statuses/213852200219324419</t>
  </si>
  <si>
    <t>213852099937710080 </t>
  </si>
  <si>
    <t>Sat, 16 Jun 2012 04:34:48 +0000</t>
  </si>
  <si>
    <t>http://twitter.com/pwmartin/statuses/213852099937710080</t>
  </si>
  <si>
    <t>213851631744319488 </t>
  </si>
  <si>
    <t>CLCosmann</t>
  </si>
  <si>
    <t>Sat, 16 Jun 2012 04:32:56 +0000</t>
  </si>
  <si>
    <t>http://a0.twimg.com/profile_images/2221160264/Madrid_2012_055_normal.jpg</t>
  </si>
  <si>
    <t>http://twitter.com/CLCosmann/statuses/213851631744319488</t>
  </si>
  <si>
    <t>213851506632441858 </t>
  </si>
  <si>
    <t>RT @mvp1922: We've got Robert Amos in his #ulysses suit and David Peacock in his bowler! Let the speechifying begin! #yearofulysses http://t.co/8MznhG9A</t>
  </si>
  <si>
    <t>Sat, 16 Jun 2012 04:32:27 +0000</t>
  </si>
  <si>
    <t>http://twitter.com/GhostProf/statuses/213851506632441858</t>
  </si>
  <si>
    <t>{"urls":[],"hashtags":[{"text":"ulysses","indices":[42,50]},{"text":"yearofulysses","indices":[117,131]}],"media":[{"sizes":{"orig":{"w":1024,"resize":"fit","h":765},"thumb":{"w":150,"resize":"crop","h":150},"small":{"w":340,"resize":"fit","h":254},"medium":{"w":600,"resize":"fit","h":448},"large":{"w":1024,"resize":"fit","h":765}},"id":213851074656870400,"media_url_https":"https://p.twimg.com/AvfAa1vCIAAmQjY.jpg","media_url":"http://p.twimg.com/AvfAa1vCIAAmQjY.jpg","expanded_url":"http://twitter.com/mvp1922/status/213851074648481793/photo/1","indices":[132,152],"id_str":"213851074656870400","type":"photo","display_url":"pic.twitter.com/8MznhG9A","url":"http://t.co/8MznhG9A"}],"user_mentions":[{"id":591539889,"name":"Modernist Versions","indices":[3,11],"screen_name":"mvp1922","id_str":"591539889"}]}</t>
  </si>
  <si>
    <t>213851401405726720 </t>
  </si>
  <si>
    <t>Sat, 16 Jun 2012 04:32:01 +0000</t>
  </si>
  <si>
    <t>http://twitter.com/mvp1922/statuses/213851401405726720</t>
  </si>
  <si>
    <t>213851291624022017 </t>
  </si>
  <si>
    <t>Sat, 16 Jun 2012 04:31:35 +0000</t>
  </si>
  <si>
    <t>http://twitter.com/GhostProf/statuses/213851291624022017</t>
  </si>
  <si>
    <t>213851200188198912 </t>
  </si>
  <si>
    <t>Happy Bloomsday to all! Let there be #yearofulysses: http://t.co/YtAM3NU2. Please RT. And start reading.</t>
  </si>
  <si>
    <t>Sat, 16 Jun 2012 04:31:13 +0000</t>
  </si>
  <si>
    <t>http://twitter.com/jenterysayers/statuses/213851200188198912</t>
  </si>
  <si>
    <t>{"urls":[{"expanded_url":"http://web.uvic.ca/~mvp1922/","indices":[53,73],"display_url":"web.uvic.ca/~mvp1922/","url":"http://t.co/YtAM3NU2"}],"hashtags":[{"text":"yearofulysses","indices":[37,51]}],"user_mentions":[]}</t>
  </si>
  <si>
    <t>213851074648481793 </t>
  </si>
  <si>
    <t>We've got Robert Amos in his #ulysses suit and David Peacock in his bowler! Let the speechifying begin! #yearofulysses http://t.co/8MznhG9A</t>
  </si>
  <si>
    <t>Sat, 16 Jun 2012 04:30:44 +0000</t>
  </si>
  <si>
    <t>http://twitter.com/mvp1922/statuses/213851074648481793</t>
  </si>
  <si>
    <t>{"urls":[],"hashtags":[{"text":"ulysses","indices":[29,37]},{"text":"yearofulysses","indices":[104,118]}],"media":[{"sizes":{"orig":{"w":1024,"resize":"fit","h":765},"thumb":{"w":150,"resize":"crop","h":150},"small":{"w":340,"resize":"fit","h":254},"medium":{"w":600,"resize":"fit","h":448},"large":{"w":1024,"resize":"fit","h":765}},"id":213851074656870400,"media_url_https":"https://p.twimg.com/AvfAa1vCIAAmQjY.jpg","media_url":"http://p.twimg.com/AvfAa1vCIAAmQjY.jpg","expanded_url":"http://twitter.com/mvp1922/status/213851074648481793/photo/1","indices":[119,139],"id_str":"213851074656870400","type":"photo","display_url":"pic.twitter.com/8MznhG9A","url":"http://t.co/8MznhG9A"}],"user_mentions":[]}</t>
  </si>
  <si>
    <t>213849926013157378 </t>
  </si>
  <si>
    <t>#peacockbilliards is filling fast with #joyce fans! #yearofulysses is about to begin!</t>
  </si>
  <si>
    <t>Sat, 16 Jun 2012 04:26:10 +0000</t>
  </si>
  <si>
    <t>http://twitter.com/mvp1922/statuses/213849926013157378</t>
  </si>
  <si>
    <t>{"urls":[],"hashtags":[{"text":"peacockbilliards","indices":[0,17]},{"text":"joyce","indices":[39,45]},{"text":"yearofulysses","indices":[52,66]}],"user_mentions":[]}</t>
  </si>
  <si>
    <t>213838215197630464 </t>
  </si>
  <si>
    <t>Setting up at #PeacockBilliards with @mchlstvns and #DavidPeacock. Get ready for #yearofulysses @uvic</t>
  </si>
  <si>
    <t>Sat, 16 Jun 2012 03:39:38 +0000</t>
  </si>
  <si>
    <t>http://twitter.com/mvp1922/statuses/213838215197630464</t>
  </si>
  <si>
    <t>{"urls":[],"hashtags":[{"text":"PeacockBilliards","indices":[14,31]},{"text":"DavidPeacock","indices":[52,65]},{"text":"yearofulysses","indices":[81,95]}],"user_mentions":[{"id":242180541,"name":"mchlstvns","indices":[37,47],"screen_name":"mchlstvns","id_str":"242180541"},{"id":256735205,"name":"UniversityOfVictoria","indices":[96,101],"screen_name":"uvic","id_str":"256735205"}]}</t>
  </si>
  <si>
    <t>213823581694607361 </t>
  </si>
  <si>
    <t>With a little less than 90 minutes to go, #yearofulysses is officially ready for launch.</t>
  </si>
  <si>
    <t>Sat, 16 Jun 2012 02:41:29 +0000</t>
  </si>
  <si>
    <t>http://twitter.com/jenterysayers/statuses/213823581694607361</t>
  </si>
  <si>
    <t>213815778288467968 </t>
  </si>
  <si>
    <t>RT @mvp1922: Tune in 2 hours from now as we speechify, announce our big reveal and the winner of our #yearofulysses photo competition! #ulysses @uvic</t>
  </si>
  <si>
    <t>Sat, 16 Jun 2012 02:10:28 +0000</t>
  </si>
  <si>
    <t>http://twitter.com/emilederosnay/statuses/213815778288467968</t>
  </si>
  <si>
    <t>{"urls":[],"hashtags":[{"text":"yearofulysses","indices":[101,115]},{"text":"ulysses","indices":[135,143]}],"user_mentions":[{"id":591539889,"name":"Modernist Versions","indices":[3,11],"screen_name":"mvp1922","id_str":"591539889"},{"id":256735205,"name":"UniversityOfVictoria","indices":[144,149],"screen_name":"uvic","id_str":"256735205"}]}</t>
  </si>
  <si>
    <t>213815470959239168 </t>
  </si>
  <si>
    <t>Sat, 16 Jun 2012 02:09:15 +0000</t>
  </si>
  <si>
    <t>http://twitter.com/GhostProf/statuses/213815470959239168</t>
  </si>
  <si>
    <t>213815331838377984 </t>
  </si>
  <si>
    <t>Tune in 2 hours from now as we speechify, announce our big reveal and the winner of our #yearofulysses photo competition! #ulysses @uvic</t>
  </si>
  <si>
    <t>Sat, 16 Jun 2012 02:08:42 +0000</t>
  </si>
  <si>
    <t>http://twitter.com/mvp1922/statuses/213815331838377984</t>
  </si>
  <si>
    <t>{"urls":[],"hashtags":[{"text":"yearofulysses","indices":[88,102]},{"text":"ulysses","indices":[122,130]}],"user_mentions":[{"id":256735205,"name":"UniversityOfVictoria","indices":[131,136],"screen_name":"uvic","id_str":"256735205"}]}</t>
  </si>
  <si>
    <t>213810415157780481 </t>
  </si>
  <si>
    <t>RT @mvp1922: 3 hours. #yearofulysses launches. 6 hours. #Bloomsday in the Pacific Northwest!</t>
  </si>
  <si>
    <t>Sat, 16 Jun 2012 01:49:10 +0000</t>
  </si>
  <si>
    <t>http://twitter.com/EMiC_project/statuses/213810415157780481</t>
  </si>
  <si>
    <t>{"urls":[],"hashtags":[{"text":"yearofulysses","indices":[22,36]},{"text":"Bloomsday","indices":[56,66]}],"user_mentions":[{"id":591539889,"name":"Modernist Versions","indices":[3,11],"screen_name":"mvp1922","id_str":"591539889"}]}</t>
  </si>
  <si>
    <t>213803619198316544 </t>
  </si>
  <si>
    <t>parlementum</t>
  </si>
  <si>
    <t>Sat, 16 Jun 2012 01:22:09 +0000</t>
  </si>
  <si>
    <t>http://a0.twimg.com/profile_images/1749285270/240599_2042450109245_1484102229_3821899_4945588_o_normal.jpg</t>
  </si>
  <si>
    <t>http://twitter.com/parlementum/statuses/213803619198316544</t>
  </si>
  <si>
    <t>213801028477399041 </t>
  </si>
  <si>
    <t>RT @mvp1922: Generation YoU for #yearofulysses http://t.co/cKUBmLaJ #ulysses @uvic</t>
  </si>
  <si>
    <t>Sat, 16 Jun 2012 01:11:52 +0000</t>
  </si>
  <si>
    <t>http://twitter.com/jenterysayers/statuses/213801028477399041</t>
  </si>
  <si>
    <t>{"urls":[{"expanded_url":"http://www.facebook.com/photo.php?fbid=4285554740852&amp;set=oa.173195722809029&amp;type=1&amp;ref=nf","indices":[47,67],"display_url":"facebook.com/photo.php?fbid\u2026","url":"http://t.co/cKUBmLaJ"}],"hashtags":[{"text":"yearofulysses","indices":[32,46]},{"text":"ulysses","indices":[68,76]}],"user_mentions":[{"id":591539889,"name":"Modernist Versions","indices":[3,11],"screen_name":"mvp1922","id_str":"591539889"},{"id":256735205,"name":"UniversityOfVictoria","indices":[77,82],"screen_name":"uvic","id_str":"256735205"}]}</t>
  </si>
  <si>
    <t>213800709831921665 </t>
  </si>
  <si>
    <t>Sat, 16 Jun 2012 01:10:36 +0000</t>
  </si>
  <si>
    <t>http://twitter.com/GhostProf/statuses/213800709831921665</t>
  </si>
  <si>
    <t>213800687065247745 </t>
  </si>
  <si>
    <t>Sat, 16 Jun 2012 01:10:30 +0000</t>
  </si>
  <si>
    <t>http://twitter.com/GhostProf/statuses/213800687065247745</t>
  </si>
  <si>
    <t>213800523005050880 </t>
  </si>
  <si>
    <t>3 hours. #yearofulysses launches. 6 hours. #Bloomsday in the Pacific Northwest!</t>
  </si>
  <si>
    <t>Sat, 16 Jun 2012 01:09:51 +0000</t>
  </si>
  <si>
    <t>http://twitter.com/mvp1922/statuses/213800523005050880</t>
  </si>
  <si>
    <t>{"urls":[],"hashtags":[{"text":"yearofulysses","indices":[9,23]},{"text":"Bloomsday","indices":[43,53]}],"user_mentions":[]}</t>
  </si>
  <si>
    <t>213799016255848449 </t>
  </si>
  <si>
    <t>Generation YoU for #yearofulysses http://t.co/cKUBmLaJ #ulysses @uvic</t>
  </si>
  <si>
    <t>Sat, 16 Jun 2012 01:03:52 +0000</t>
  </si>
  <si>
    <t>http://twitter.com/mvp1922/statuses/213799016255848449</t>
  </si>
  <si>
    <t>{"urls":[{"expanded_url":"http://www.facebook.com/photo.php?fbid=4285554740852&amp;set=oa.173195722809029&amp;type=1&amp;ref=nf","indices":[34,54],"display_url":"facebook.com/photo.php?fbid\u2026","url":"http://t.co/cKUBmLaJ"}],"hashtags":[{"text":"yearofulysses","indices":[19,33]},{"text":"ulysses","indices":[55,63]}],"user_mentions":[{"id":256735205,"name":"UniversityOfVictoria","indices":[64,69],"screen_name":"uvic","id_str":"256735205"}]}</t>
  </si>
  <si>
    <t>213785372679864320 </t>
  </si>
  <si>
    <t>All these #Ulysses &amp;amp; #YearOfUlysses tweets may finally persuade me to read it. That, and the fact it's in the public domain now.</t>
  </si>
  <si>
    <t>Sat, 16 Jun 2012 00:09:39 +0000</t>
  </si>
  <si>
    <t>http://twitter.com/parlementum/statuses/213785372679864320</t>
  </si>
  <si>
    <t>{"urls":[],"hashtags":[{"text":"Ulysses","indices":[10,18]},{"text":"YearOfUlysses","indices":[25,39]}],"user_mentions":[]}</t>
  </si>
  <si>
    <t>213780010731974657 </t>
  </si>
  <si>
    <t>RT @mvp1922: Stealing a moment for #Joyce. Another #Toronto #Ulysses reader posts for #yearofulysses! http://t.co/mp3aJlrR @uvic</t>
  </si>
  <si>
    <t>Fri, 15 Jun 2012 23:48:21 +0000</t>
  </si>
  <si>
    <t>http://twitter.com/GhostProf/statuses/213780010731974657</t>
  </si>
  <si>
    <t>{"urls":[{"expanded_url":"http://www.facebook.com/photo.php?fbid=10151809272120048&amp;set=oa.173195722809029&amp;type=1&amp;ref=nf","indices":[102,122],"display_url":"facebook.com/photo.php?fbid\u2026","url":"http://t.co/mp3aJlrR"}],"hashtags":[{"text":"Joyce","indices":[35,41]},{"text":"Toronto","indices":[51,59]},{"text":"Ulysses","indices":[60,68]},{"text":"yearofulysses","indices":[86,100]}],"user_mentions":[{"id":591539889,"name":"Modernist Versions","indices":[3,11],"screen_name":"mvp1922","id_str":"591539889"},{"id":256735205,"name":"UniversityOfVictoria","indices":[123,128],"screen_name":"uvic","id_str":"256735205"}]}</t>
  </si>
  <si>
    <t>213779864795348992 </t>
  </si>
  <si>
    <t>Stealing a moment for #Joyce. Another #Toronto #Ulysses reader posts for #yearofulysses! http://t.co/mp3aJlrR @uvic</t>
  </si>
  <si>
    <t>Fri, 15 Jun 2012 23:47:46 +0000</t>
  </si>
  <si>
    <t>http://twitter.com/mvp1922/statuses/213779864795348992</t>
  </si>
  <si>
    <t>{"urls":[{"expanded_url":"http://www.facebook.com/photo.php?fbid=10151809272120048&amp;set=oa.173195722809029&amp;type=1&amp;ref=nf","indices":[89,109],"display_url":"facebook.com/photo.php?fbid\u2026","url":"http://t.co/mp3aJlrR"}],"hashtags":[{"text":"Joyce","indices":[22,28]},{"text":"Toronto","indices":[38,46]},{"text":"Ulysses","indices":[47,55]},{"text":"yearofulysses","indices":[73,87]}],"user_mentions":[{"id":256735205,"name":"UniversityOfVictoria","indices":[110,115],"screen_name":"uvic","id_str":"256735205"}]}</t>
  </si>
  <si>
    <t>213774728878489600 </t>
  </si>
  <si>
    <t>RT @effffffff: Getting ready for #Bloomsday http://t.co/v52BlC5g @mvp1922 #yearofulysses</t>
  </si>
  <si>
    <t>Fri, 15 Jun 2012 23:27:21 +0000</t>
  </si>
  <si>
    <t>http://twitter.com/jenterysayers/statuses/213774728878489600</t>
  </si>
  <si>
    <t>{"urls":[{"expanded_url":"http://bit.ly/K8fDLg","indices":[44,64],"display_url":"bit.ly/K8fDLg","url":"http://t.co/v52BlC5g"}],"hashtags":[{"text":"Bloomsday","indices":[33,43]},{"text":"yearofulysses","indices":[74,88]}],"user_mentions":[{"id":24649500,"name":"John Frederick","indices":[3,13],"screen_name":"effffffff","id_str":"24649500"},{"id":591539889,"name":"Modernist Versions","indices":[65,73],"screen_name":"mvp1922","id_str":"591539889"}]}</t>
  </si>
  <si>
    <t>213767929379033088 </t>
  </si>
  <si>
    <t>pajvermont</t>
  </si>
  <si>
    <t>RT @mvp1922: International modernisms. #Ulysses goes to #NewYork. Check out the latest #yearofulysses submission http://t.co/bOGLoYK6 #ulysses @uvic</t>
  </si>
  <si>
    <t>Fri, 15 Jun 2012 23:00:20 +0000</t>
  </si>
  <si>
    <t>http://twitter.com/pajvermont/statuses/213767929379033088</t>
  </si>
  <si>
    <t>{"urls":[{"expanded_url":"http://www.facebook.com/photo.php?fbid=10150853659957038&amp;set=oa.173195722809029&amp;type=1&amp;ref=nf","indices":[113,133],"display_url":"facebook.com/photo.php?fbid\u2026","url":"http://t.co/bOGLoYK6"}],"hashtags":[{"text":"Ulysses","indices":[39,47]},{"text":"NewYork","indices":[56,64]},{"text":"yearofulysses","indices":[87,101]},{"text":"ulysses","indices":[134,142]}],"user_mentions":[{"id":591539889,"name":"Modernist Versions","indices":[3,11],"screen_name":"mvp1922","id_str":"591539889"},{"id":256735205,"name":"UniversityOfVictoria","indices":[143,148],"screen_name":"uvic","id_str":"256735205"}]}</t>
  </si>
  <si>
    <t>213766995156541440 </t>
  </si>
  <si>
    <t>@ghostprof Hoping for a donglightful #yearofulysses. Don't forget!</t>
  </si>
  <si>
    <t>Fri, 15 Jun 2012 22:56:37 +0000</t>
  </si>
  <si>
    <t>http://twitter.com/mvp1922/statuses/213766995156541440</t>
  </si>
  <si>
    <t>{"urls":[],"hashtags":[{"text":"yearofulysses","indices":[37,51]}],"user_mentions":[{"id":213863609,"name":"Stephen Ross","indices":[0,10],"screen_name":"GhostProf","id_str":"213863609"}]}</t>
  </si>
  <si>
    <t>213766541941026816 </t>
  </si>
  <si>
    <t>Fri, 15 Jun 2012 22:54:49 +0000</t>
  </si>
  <si>
    <t>http://twitter.com/GhostProf/statuses/213766541941026816</t>
  </si>
  <si>
    <t>213766298356826113 </t>
  </si>
  <si>
    <t>International modernisms. #Ulysses goes to #NewYork. Check out the latest #yearofulysses submission http://t.co/bOGLoYK6 #ulysses @uvic</t>
  </si>
  <si>
    <t>Fri, 15 Jun 2012 22:53:51 +0000</t>
  </si>
  <si>
    <t>http://twitter.com/mvp1922/statuses/213766298356826113</t>
  </si>
  <si>
    <t>{"urls":[{"expanded_url":"http://www.facebook.com/photo.php?fbid=10150853659957038&amp;set=oa.173195722809029&amp;type=1&amp;ref=nf","indices":[100,120],"display_url":"facebook.com/photo.php?fbid\u2026","url":"http://t.co/bOGLoYK6"}],"hashtags":[{"text":"Ulysses","indices":[26,34]},{"text":"NewYork","indices":[43,51]},{"text":"yearofulysses","indices":[74,88]},{"text":"ulysses","indices":[121,129]}],"user_mentions":[{"id":256735205,"name":"UniversityOfVictoria","indices":[130,135],"screen_name":"uvic","id_str":"256735205"}]}</t>
  </si>
  <si>
    <t>213757304200368128 </t>
  </si>
  <si>
    <t>RT @mvp1922: From #Toronto, Jacqueline reads #Ulysses in her bowler hat http://t.co/kIMeVEWX #yearofulysses @uvic</t>
  </si>
  <si>
    <t>Fri, 15 Jun 2012 22:18:07 +0000</t>
  </si>
  <si>
    <t>http://twitter.com/GhostProf/statuses/213757304200368128</t>
  </si>
  <si>
    <t>{"urls":[{"expanded_url":"http://www.facebook.com/photo.php?fbid=10151832524620343&amp;set=oa.173195722809029&amp;type=1&amp;ref=nf","indices":[72,92],"display_url":"facebook.com/photo.php?fbid\u2026","url":"http://t.co/kIMeVEWX"}],"hashtags":[{"text":"Toronto","indices":[18,26]},{"text":"Ulysses","indices":[45,53]},{"text":"yearofulysses","indices":[93,107]}],"user_mentions":[{"id":591539889,"name":"Modernist Versions","indices":[3,11],"screen_name":"mvp1922","id_str":"591539889"},{"id":256735205,"name":"UniversityOfVictoria","indices":[108,113],"screen_name":"uvic","id_str":"256735205"}]}</t>
  </si>
  <si>
    <t>213757284067713024 </t>
  </si>
  <si>
    <t>RT @mvp1922: The pics keep coming in. You still have 6 hours until the #yearofulysses launch, so get your photos in! http://t.co/9JA28nbI #ulysses</t>
  </si>
  <si>
    <t>Fri, 15 Jun 2012 22:18:02 +0000</t>
  </si>
  <si>
    <t>http://twitter.com/GhostProf/statuses/213757284067713024</t>
  </si>
  <si>
    <t>{"urls":[{"expanded_url":"http://www.facebook.com/events/415964535091177/433652936655670/?notif_t=plan_mall_activity","indices":[117,137],"display_url":"facebook.com/events/4159645\u2026","url":"http://t.co/9JA28nbI"}],"hashtags":[{"text":"yearofulysses","indices":[71,85]},{"text":"ulysses","indices":[138,146]}],"user_mentions":[{"id":591539889,"name":"Modernist Versions","indices":[3,11],"screen_name":"mvp1922","id_str":"591539889"}]}</t>
  </si>
  <si>
    <t>213757153746489345 </t>
  </si>
  <si>
    <t>The pics keep coming in. You still have 6 hours until the #yearofulysses launch, so get your photos in! http://t.co/9JA28nbI #ulysses</t>
  </si>
  <si>
    <t>Fri, 15 Jun 2012 22:17:31 +0000</t>
  </si>
  <si>
    <t>http://twitter.com/mvp1922/statuses/213757153746489345</t>
  </si>
  <si>
    <t>{"urls":[{"expanded_url":"http://www.facebook.com/events/415964535091177/433652936655670/?notif_t=plan_mall_activity","indices":[104,124],"display_url":"facebook.com/events/4159645\u2026","url":"http://t.co/9JA28nbI"}],"hashtags":[{"text":"yearofulysses","indices":[58,72]},{"text":"ulysses","indices":[125,133]}],"user_mentions":[]}</t>
  </si>
  <si>
    <t>213757127523708928 </t>
  </si>
  <si>
    <t>toronto_rt</t>
  </si>
  <si>
    <t>RT @mvp1922 From #Toronto, Jacqueline reads #Ulysses in her bowler hat http://t.co/a8apH1Bn #yearofulysses @uvic</t>
  </si>
  <si>
    <t>Fri, 15 Jun 2012 22:17:25 +0000</t>
  </si>
  <si>
    <t>&amp;lt;a href=&amp;quot;http://www.pagebase.net/&amp;quot; rel=&amp;quot;nofollow&amp;quot;&amp;gt;PageBase.Net&amp;lt;/a&amp;gt;</t>
  </si>
  <si>
    <t>http://a0.twimg.com/sticky/default_profile_images/default_profile_2_normal.png</t>
  </si>
  <si>
    <t>http://twitter.com/toronto_rt/statuses/213757127523708928</t>
  </si>
  <si>
    <t>{"urls":[{"expanded_url":"http://www.facebook.com/photo.php?fbid=10151832524620343&amp;set=oa.173195722809029&amp;type=1&amp;ref=nf","indices":[71,91],"display_url":"facebook.com/photo.php?fbid\u2026","url":"http://t.co/a8apH1Bn"}],"hashtags":[{"text":"Toronto","indices":[17,25]},{"text":"Ulysses","indices":[44,52]},{"text":"yearofulysses","indices":[92,106]}],"user_mentions":[{"id":591539889,"name":"Modernist Versions","indices":[3,11],"screen_name":"mvp1922","id_str":"591539889"},{"id":256735205,"name":"UniversityOfVictoria","indices":[107,112],"screen_name":"uvic","id_str":"256735205"}]}</t>
  </si>
  <si>
    <t>213756818848092161 </t>
  </si>
  <si>
    <t>From #Toronto, Jacqueline reads #Ulysses in her bowler hat http://t.co/kIMeVEWX #yearofulysses @uvic</t>
  </si>
  <si>
    <t>Fri, 15 Jun 2012 22:16:11 +0000</t>
  </si>
  <si>
    <t>http://twitter.com/mvp1922/statuses/213756818848092161</t>
  </si>
  <si>
    <t>{"urls":[{"expanded_url":"http://www.facebook.com/photo.php?fbid=10151832524620343&amp;set=oa.173195722809029&amp;type=1&amp;ref=nf","indices":[59,79],"display_url":"facebook.com/photo.php?fbid\u2026","url":"http://t.co/kIMeVEWX"}],"hashtags":[{"text":"Toronto","indices":[5,13]},{"text":"Ulysses","indices":[32,40]},{"text":"yearofulysses","indices":[80,94]}],"user_mentions":[{"id":256735205,"name":"UniversityOfVictoria","indices":[95,100],"screen_name":"uvic","id_str":"256735205"}]}</t>
  </si>
  <si>
    <t>213756408456417280 </t>
  </si>
  <si>
    <t>@Ulysses can do that to you http://t.co/6ZCEqyDa #yearofulysses @uvic</t>
  </si>
  <si>
    <t>Fri, 15 Jun 2012 22:14:33 +0000</t>
  </si>
  <si>
    <t>ulysses</t>
  </si>
  <si>
    <t>http://twitter.com/mvp1922/statuses/213756408456417280</t>
  </si>
  <si>
    <t>{"urls":[{"expanded_url":"http://a6.sphotos.ak.fbcdn.net/hphotos-ak-ash3/545455_2212323725278_632791319_n.jpg","indices":[28,48],"display_url":"a6.sphotos.ak.fbcdn.net/hphotos-ak-ash\u2026","url":"http://t.co/6ZCEqyDa"}],"hashtags":[{"text":"yearofulysses","indices":[49,63]}],"user_mentions":[{"id":1173181,"name":"ulysses","indices":[0,8],"screen_name":"ulysses","id_str":"1173181"},{"id":256735205,"name":"UniversityOfVictoria","indices":[64,69],"screen_name":"uvic","id_str":"256735205"}]}</t>
  </si>
  <si>
    <t>213754578338983936 </t>
  </si>
  <si>
    <t>RT @jenterysayers: Cut: video of @ghostprof explaining #yearofulysses in front of his book collection. Rationale: lack of punctum.</t>
  </si>
  <si>
    <t>Fri, 15 Jun 2012 22:07:17 +0000</t>
  </si>
  <si>
    <t>&amp;lt;a href=&amp;quot;https://chrome.google.com/extensions/detail/encaiiljifbdbjlphpgpiimidegddhic&amp;quot; rel=&amp;quot;nofollow&amp;quot;&amp;gt;Silver Bird&amp;lt;/a&amp;gt;</t>
  </si>
  <si>
    <t>http://twitter.com/CLCosmann/statuses/213754578338983936</t>
  </si>
  <si>
    <t>{"urls":[],"hashtags":[{"text":"yearofulysses","indices":[55,69]}],"user_mentions":[{"id":98890966,"name":"Jentery Sayers","indices":[3,17],"screen_name":"jenterysayers","id_str":"98890966"},{"id":213863609,"name":"Stephen Ross","indices":[33,43],"screen_name":"GhostProf","id_str":"213863609"}]}</t>
  </si>
  <si>
    <t>213735283726880769 </t>
  </si>
  <si>
    <t>Fri, 15 Jun 2012 20:50:37 +0000</t>
  </si>
  <si>
    <t>http://twitter.com/mvp1922/statuses/213735283726880769</t>
  </si>
  <si>
    <t>213734772843880448 </t>
  </si>
  <si>
    <t>Cut: video of @ghostprof explaining #yearofulysses in front of his book collection. Rationale: lack of punctum.</t>
  </si>
  <si>
    <t>Fri, 15 Jun 2012 20:48:35 +0000</t>
  </si>
  <si>
    <t>http://twitter.com/jenterysayers/statuses/213734772843880448</t>
  </si>
  <si>
    <t>{"urls":[],"hashtags":[{"text":"yearofulysses","indices":[36,50]}],"user_mentions":[{"id":213863609,"name":"Stephen Ross","indices":[14,24],"screen_name":"GhostProf","id_str":"213863609"}]}</t>
  </si>
  <si>
    <t>213731834062831618 </t>
  </si>
  <si>
    <t>RT @mvp1922: Do you want to be honorificabilitudinitatibus? 10 hours left to submit a #Ulysses pic to our #yearofulysses contest http://t.co/UYTkmbC1</t>
  </si>
  <si>
    <t>Fri, 15 Jun 2012 20:36:54 +0000</t>
  </si>
  <si>
    <t>http://twitter.com/GhostProf/statuses/213731834062831618</t>
  </si>
  <si>
    <t>{"urls":[{"expanded_url":"http://www.facebook.com/events/415964535091177/","indices":[129,149],"display_url":"facebook.com/events/4159645\u2026","url":"http://t.co/UYTkmbC1"}],"hashtags":[{"text":"Ulysses","indices":[86,94]},{"text":"yearofulysses","indices":[106,120]}],"user_mentions":[{"id":591539889,"name":"Modernist Versions","indices":[3,11],"screen_name":"mvp1922","id_str":"591539889"}]}</t>
  </si>
  <si>
    <t>213731761463623683 </t>
  </si>
  <si>
    <t>RT @mvp1922: 8 hours. #yearofulysses. woah.</t>
  </si>
  <si>
    <t>Fri, 15 Jun 2012 20:36:37 +0000</t>
  </si>
  <si>
    <t>http://twitter.com/GhostProf/statuses/213731761463623683</t>
  </si>
  <si>
    <t>{"urls":[],"hashtags":[{"text":"yearofulysses","indices":[22,36]}],"user_mentions":[{"id":591539889,"name":"Modernist Versions","indices":[3,11],"screen_name":"mvp1922","id_str":"591539889"}]}</t>
  </si>
  <si>
    <t>213731745026158594 </t>
  </si>
  <si>
    <t>RT @mvp1922: #yearofulysses on fb #ulysses @uvic http://t.co/EFEtveNU</t>
  </si>
  <si>
    <t>Fri, 15 Jun 2012 20:36:33 +0000</t>
  </si>
  <si>
    <t>http://twitter.com/GhostProf/statuses/213731745026158594</t>
  </si>
  <si>
    <t>{"urls":[],"hashtags":[{"text":"yearofulysses","indices":[13,27]},{"text":"ulysses","indices":[34,42]}],"media":[{"sizes":{"orig":{"w":387,"resize":"fit","h":233},"thumb":{"w":150,"resize":"crop","h":150},"small":{"w":340,"resize":"fit","h":205},"large":{"w":387,"resize":"fit","h":233},"medium":{"w":387,"resize":"fit","h":233}},"id":213730508629213185,"media_url_https":"https://p.twimg.com/AvdSw-SCAAEp8qN.png","media_url":"http://p.twimg.com/AvdSw-SCAAEp8qN.png","expanded_url":"http://twitter.com/mvp1922/status/213730508625018880/photo/1","indices":[49,69],"id_str":"213730508629213185","type":"photo","display_url":"pic.twitter.com/EFEtveNU","url":"http://t.co/EFEtveNU"}],"user_mentions":[{"id":591539889,"name":"Modernist Versions","indices":[3,11],"screen_name":"mvp1922","id_str":"591539889"},{"id":256735205,"name":"UniversityOfVictoria","indices":[43,48],"screen_name":"uvic","id_str":"256735205"}]}</t>
  </si>
  <si>
    <t>213730508625018880 </t>
  </si>
  <si>
    <t>#yearofulysses on fb #ulysses @uvic http://t.co/EFEtveNU</t>
  </si>
  <si>
    <t>Fri, 15 Jun 2012 20:31:39 +0000</t>
  </si>
  <si>
    <t>http://twitter.com/mvp1922/statuses/213730508625018880</t>
  </si>
  <si>
    <t>{"urls":[],"hashtags":[{"text":"yearofulysses","indices":[0,14]},{"text":"ulysses","indices":[21,29]}],"media":[{"sizes":{"orig":{"w":387,"resize":"fit","h":233},"thumb":{"w":150,"resize":"crop","h":150},"small":{"w":340,"resize":"fit","h":205},"large":{"w":387,"resize":"fit","h":233},"medium":{"w":387,"resize":"fit","h":233}},"id":213730508629213185,"media_url_https":"https://p.twimg.com/AvdSw-SCAAEp8qN.png","media_url":"http://p.twimg.com/AvdSw-SCAAEp8qN.png","expanded_url":"http://twitter.com/mvp1922/status/213730508625018880/photo/1","indices":[36,56],"id_str":"213730508629213185","type":"photo","display_url":"pic.twitter.com/EFEtveNU","url":"http://t.co/EFEtveNU"}],"user_mentions":[{"id":256735205,"name":"UniversityOfVictoria","indices":[30,35],"screen_name":"uvic","id_str":"256735205"}]}</t>
  </si>
  <si>
    <t>213729950300250114 </t>
  </si>
  <si>
    <t>8 hours. #yearofulysses. woah.</t>
  </si>
  <si>
    <t>Fri, 15 Jun 2012 20:29:25 +0000</t>
  </si>
  <si>
    <t>http://twitter.com/mvp1922/statuses/213729950300250114</t>
  </si>
  <si>
    <t>213725128381566976 </t>
  </si>
  <si>
    <t>RT @jenterysayers: Some hiccups, but with a little peanut butter we'll start #yearofulysses at 9pm PST.</t>
  </si>
  <si>
    <t>Fri, 15 Jun 2012 20:10:16 +0000</t>
  </si>
  <si>
    <t>&amp;lt;a href=&amp;quot;http://twitter.com/#!/download/iphone&amp;quot; rel=&amp;quot;nofollow&amp;quot;&amp;gt;Twitter for iPhone&amp;lt;/a&amp;gt;</t>
  </si>
  <si>
    <t>http://twitter.com/readywriting/statuses/213725128381566976</t>
  </si>
  <si>
    <t>{"urls":[],"hashtags":[{"text":"yearofulysses","indices":[77,91]}],"user_mentions":[{"id":98890966,"name":"Jentery Sayers","indices":[3,17],"screen_name":"jenterysayers","id_str":"98890966"}]}</t>
  </si>
  <si>
    <t>213724865017028609 </t>
  </si>
  <si>
    <t>Fri, 15 Jun 2012 20:09:13 +0000</t>
  </si>
  <si>
    <t>http://twitter.com/mvp1922/statuses/213724865017028609</t>
  </si>
  <si>
    <t>213724691364450306 </t>
  </si>
  <si>
    <t>Be sure to check out original James #Joyce manuscript facsimiles in Special Collections @uvic! http://t.co/pRNYj4e0 #yearofulysses</t>
  </si>
  <si>
    <t>Fri, 15 Jun 2012 20:08:31 +0000</t>
  </si>
  <si>
    <t>http://twitter.com/mvp1922/statuses/213724691364450306</t>
  </si>
  <si>
    <t>{"urls":[{"expanded_url":"http://bit.ly/K8fDLg","indices":[95,115],"display_url":"bit.ly/K8fDLg","url":"http://t.co/pRNYj4e0"}],"hashtags":[{"text":"Joyce","indices":[36,42]},{"text":"yearofulysses","indices":[116,130]}],"user_mentions":[{"id":256735205,"name":"UniversityOfVictoria","indices":[88,93],"screen_name":"uvic","id_str":"256735205"}]}</t>
  </si>
  <si>
    <t>213722156998205440 </t>
  </si>
  <si>
    <t>Fri, 15 Jun 2012 19:58:27 +0000</t>
  </si>
  <si>
    <t>http://twitter.com/GhostProf/statuses/213722156998205440</t>
  </si>
  <si>
    <t>213721846774898690 </t>
  </si>
  <si>
    <t>Fri, 15 Jun 2012 19:57:13 +0000</t>
  </si>
  <si>
    <t>http://twitter.com/mvp1922/statuses/213721846774898690</t>
  </si>
  <si>
    <t>213707303046750210 </t>
  </si>
  <si>
    <t>Some hiccups, but with a little peanut butter we'll start #yearofulysses at 9pm PST.</t>
  </si>
  <si>
    <t>Fri, 15 Jun 2012 18:59:26 +0000</t>
  </si>
  <si>
    <t>http://twitter.com/jenterysayers/statuses/213707303046750210</t>
  </si>
  <si>
    <t>213701106553978880 </t>
  </si>
  <si>
    <t>Getting ready for #Bloomsday http://t.co/v52BlC5g @mvp1922 #yearofulysses</t>
  </si>
  <si>
    <t>Fri, 15 Jun 2012 18:34:48 +0000</t>
  </si>
  <si>
    <t>http://twitter.com/effffffff/statuses/213701106553978880</t>
  </si>
  <si>
    <t>{"urls":[{"expanded_url":"http://bit.ly/K8fDLg","indices":[29,49],"display_url":"bit.ly/K8fDLg","url":"http://t.co/v52BlC5g"}],"hashtags":[{"text":"Bloomsday","indices":[18,28]},{"text":"yearofulysses","indices":[59,73]}],"user_mentions":[{"id":591539889,"name":"Modernist Versions","indices":[50,58],"screen_name":"mvp1922","id_str":"591539889"}]}</t>
  </si>
  <si>
    <t>213696567000051712 </t>
  </si>
  <si>
    <t>Do you want to be honorificabilitudinitatibus? 10 hours left to submit a #Ulysses pic to our #yearofulysses contest http://t.co/UYTkmbC1</t>
  </si>
  <si>
    <t>Fri, 15 Jun 2012 18:16:46 +0000</t>
  </si>
  <si>
    <t>http://twitter.com/mvp1922/statuses/213696567000051712</t>
  </si>
  <si>
    <t>{"urls":[{"expanded_url":"http://www.facebook.com/events/415964535091177/","indices":[116,136],"display_url":"facebook.com/events/4159645\u2026","url":"http://t.co/UYTkmbC1"}],"hashtags":[{"text":"Ulysses","indices":[73,81]},{"text":"yearofulysses","indices":[93,107]}],"user_mentions":[]}</t>
  </si>
  <si>
    <t>213666265917693952 </t>
  </si>
  <si>
    <t>RT @mvp1922: #yearofulysses. 12 hours. #ulysses @uvic http://t.co/UiAA4Lid</t>
  </si>
  <si>
    <t>Fri, 15 Jun 2012 16:16:22 +0000</t>
  </si>
  <si>
    <t>http://twitter.com/GhostProf/statuses/213666265917693952</t>
  </si>
  <si>
    <t>{"urls":[],"hashtags":[{"text":"yearofulysses","indices":[13,27]},{"text":"ulysses","indices":[39,47]}],"media":[{"sizes":{"orig":{"w":442,"resize":"fit","h":631},"small":{"w":340,"resize":"fit","h":485},"thumb":{"w":150,"resize":"crop","h":150},"large":{"w":442,"resize":"fit","h":631},"medium":{"w":442,"resize":"fit","h":631}},"id":213665417577771008,"media_url_https":"https://p.twimg.com/AvcXkLOCMAAXG7r.jpg","media_url":"http://p.twimg.com/AvcXkLOCMAAXG7r.jpg","expanded_url":"http://twitter.com/mvp1922/status/213665417573576704/photo/1","indices":[54,74],"id_str":"213665417577771008","type":"photo","display_url":"pic.twitter.com/UiAA4Lid","url":"http://t.co/UiAA4Lid"}],"user_mentions":[{"id":591539889,"name":"Modernist Versions","indices":[3,11],"screen_name":"mvp1922","id_str":"591539889"},{"id":256735205,"name":"UniversityOfVictoria","indices":[48,53],"screen_name":"uvic","id_str":"256735205"}]}</t>
  </si>
  <si>
    <t>213665417573576704 </t>
  </si>
  <si>
    <t>#yearofulysses. 12 hours. #ulysses @uvic http://t.co/UiAA4Lid</t>
  </si>
  <si>
    <t>Fri, 15 Jun 2012 16:13:00 +0000</t>
  </si>
  <si>
    <t>http://twitter.com/mvp1922/statuses/213665417573576704</t>
  </si>
  <si>
    <t>{"urls":[],"hashtags":[{"text":"yearofulysses","indices":[0,14]},{"text":"ulysses","indices":[26,34]}],"media":[{"sizes":{"orig":{"w":442,"resize":"fit","h":631},"small":{"w":340,"resize":"fit","h":485},"thumb":{"w":150,"resize":"crop","h":150},"large":{"w":442,"resize":"fit","h":631},"medium":{"w":442,"resize":"fit","h":631}},"id":213665417577771008,"media_url_https":"https://p.twimg.com/AvcXkLOCMAAXG7r.jpg","media_url":"http://p.twimg.com/AvcXkLOCMAAXG7r.jpg","expanded_url":"http://twitter.com/mvp1922/status/213665417573576704/photo/1","indices":[41,61],"id_str":"213665417577771008","type":"photo","display_url":"pic.twitter.com/UiAA4Lid","url":"http://t.co/UiAA4Lid"}],"user_mentions":[{"id":256735205,"name":"UniversityOfVictoria","indices":[35,40],"screen_name":"uvic","id_str":"256735205"}]}</t>
  </si>
  <si>
    <t>213538466548563968 </t>
  </si>
  <si>
    <t>RT @mvp1922: 24 hours left to #yearofulysses! But look how much #joyce crammed into a single day! All you have to do is grab #Ulysses and a camera. (+)</t>
  </si>
  <si>
    <t>Fri, 15 Jun 2012 07:48:32 +0000</t>
  </si>
  <si>
    <t>http://twitter.com/nwchap/statuses/213538466548563968</t>
  </si>
  <si>
    <t>{"urls":[],"hashtags":[{"text":"yearofulysses","indices":[30,44]},{"text":"joyce","indices":[64,70]},{"text":"Ulysses","indices":[125,133]}],"user_mentions":[{"id":591539889,"name":"Modernist Versions","indices":[3,11],"screen_name":"mvp1922","id_str":"591539889"}]}</t>
  </si>
  <si>
    <t>213520847955173377 </t>
  </si>
  <si>
    <t>Fri, 15 Jun 2012 06:38:31 +0000</t>
  </si>
  <si>
    <t>http://twitter.com/CLCosmann/statuses/213520847955173377</t>
  </si>
  <si>
    <t>213498358956953600 </t>
  </si>
  <si>
    <t>MaximalOlesen</t>
  </si>
  <si>
    <t>RT @mvp1922: Sarah and Max outglam Marilyn for #yearofulysses. http://t.co/XxdZyRCg #ulysses @uvic</t>
  </si>
  <si>
    <t>Fri, 15 Jun 2012 05:09:10 +0000</t>
  </si>
  <si>
    <t>http://a0.twimg.com/profile_images/2226918727/220px-Sir_James_Douglas_normal.jpg</t>
  </si>
  <si>
    <t>http://twitter.com/MaximalOlesen/statuses/213498358956953600</t>
  </si>
  <si>
    <t>{"urls":[{"expanded_url":"http://www.facebook.com/photo.php?fbid=10151820807705032&amp;set=oa.173195722809029&amp;type=1&amp;ref=nf","indices":[63,83],"display_url":"facebook.com/photo.php?fbid\u2026","url":"http://t.co/XxdZyRCg"}],"hashtags":[{"text":"yearofulysses","indices":[47,61]},{"text":"ulysses","indices":[84,92]}],"user_mentions":[{"id":591539889,"name":"Modernist Versions","indices":[3,11],"screen_name":"mvp1922","id_str":"591539889"},{"id":256735205,"name":"UniversityOfVictoria","indices":[93,98],"screen_name":"uvic","id_str":"256735205"}]}</t>
  </si>
  <si>
    <t>213482807706660864 </t>
  </si>
  <si>
    <t>RT @jenterysayers: #yearofulysses test http://t.co/2KH6Dl4G</t>
  </si>
  <si>
    <t>Fri, 15 Jun 2012 04:07:22 +0000</t>
  </si>
  <si>
    <t>http://twitter.com/mvp1922/statuses/213482807706660864</t>
  </si>
  <si>
    <t>{"urls":[],"hashtags":[{"text":"yearofulysses","indices":[19,33]}],"media":[{"sizes":{"orig":{"w":1055,"resize":"fit","h":446},"thumb":{"w":150,"resize":"crop","h":150},"small":{"w":340,"resize":"fit","h":144},"medium":{"w":600,"resize":"fit","h":254},"large":{"w":1024,"resize":"fit","h":433}},"id":213481478212943872,"media_url_https":"https://p.twimg.com/AvZwRfsCAAAmeGk.png","media_url":"http://p.twimg.com/AvZwRfsCAAAmeGk.png","expanded_url":"http://twitter.com/jenterysayers/status/213481478208749570/photo/1","indices":[39,59],"id_str":"213481478212943872","type":"photo","display_url":"pic.twitter.com/2KH6Dl4G","url":"http://t.co/2KH6Dl4G"}],"user_mentions":[{"id":98890966,"name":"Jentery Sayers","indices":[3,17],"screen_name":"jenterysayers","id_str":"98890966"}]}</t>
  </si>
  <si>
    <t>213482303056379904 </t>
  </si>
  <si>
    <t>Fri, 15 Jun 2012 04:05:22 +0000</t>
  </si>
  <si>
    <t>http://twitter.com/GhostProf/statuses/213482303056379904</t>
  </si>
  <si>
    <t>213481910071078912 </t>
  </si>
  <si>
    <t>Fri, 15 Jun 2012 04:03:48 +0000</t>
  </si>
  <si>
    <t>http://twitter.com/GhostProf/statuses/213481910071078912</t>
  </si>
  <si>
    <t>213481478208749570 </t>
  </si>
  <si>
    <t>#yearofulysses test http://t.co/2KH6Dl4G</t>
  </si>
  <si>
    <t>Fri, 15 Jun 2012 04:02:06 +0000</t>
  </si>
  <si>
    <t>http://twitter.com/jenterysayers/statuses/213481478208749570</t>
  </si>
  <si>
    <t>{"urls":[],"hashtags":[{"text":"yearofulysses","indices":[0,14]}],"media":[{"sizes":{"orig":{"w":1055,"resize":"fit","h":446},"thumb":{"w":150,"resize":"crop","h":150},"small":{"w":340,"resize":"fit","h":144},"medium":{"w":600,"resize":"fit","h":254},"large":{"w":1024,"resize":"fit","h":433}},"id":213481478212943872,"media_url_https":"https://p.twimg.com/AvZwRfsCAAAmeGk.png","media_url":"http://p.twimg.com/AvZwRfsCAAAmeGk.png","expanded_url":"http://twitter.com/jenterysayers/status/213481478208749570/photo/1","indices":[20,40],"id_str":"213481478212943872","type":"photo","display_url":"pic.twitter.com/2KH6Dl4G","url":"http://t.co/2KH6Dl4G"}],"user_mentions":[]}</t>
  </si>
  <si>
    <t>213480617332047872 </t>
  </si>
  <si>
    <t>24 hours left to #yearofulysses! But look how much #joyce crammed into a single day! All you have to do is grab #Ulysses and a camera. (+)</t>
  </si>
  <si>
    <t>Fri, 15 Jun 2012 03:58:40 +0000</t>
  </si>
  <si>
    <t>http://twitter.com/mvp1922/statuses/213480617332047872</t>
  </si>
  <si>
    <t>{"urls":[],"hashtags":[{"text":"yearofulysses","indices":[17,31]},{"text":"joyce","indices":[51,57]},{"text":"Ulysses","indices":[112,120]}],"user_mentions":[]}</t>
  </si>
  <si>
    <t>213478036505501696 </t>
  </si>
  <si>
    <t>Fri, 15 Jun 2012 03:48:24 +0000</t>
  </si>
  <si>
    <t>http://twitter.com/GhostProf/statuses/213478036505501696</t>
  </si>
  <si>
    <t>213477760709042179 </t>
  </si>
  <si>
    <t>Sarah and Max outglam Marilyn for #yearofulysses. http://t.co/XxdZyRCg #ulysses @uvic</t>
  </si>
  <si>
    <t>Fri, 15 Jun 2012 03:47:19 +0000</t>
  </si>
  <si>
    <t>http://twitter.com/mvp1922/statuses/213477760709042179</t>
  </si>
  <si>
    <t>{"urls":[{"expanded_url":"http://www.facebook.com/photo.php?fbid=10151820807705032&amp;set=oa.173195722809029&amp;type=1&amp;ref=nf","indices":[50,70],"display_url":"facebook.com/photo.php?fbid\u2026","url":"http://t.co/XxdZyRCg"}],"hashtags":[{"text":"yearofulysses","indices":[34,48]},{"text":"ulysses","indices":[71,79]}],"user_mentions":[{"id":256735205,"name":"UniversityOfVictoria","indices":[80,85],"screen_name":"uvic","id_str":"256735205"}]}</t>
  </si>
  <si>
    <t>213464038410174467 </t>
  </si>
  <si>
    <t>RT @mvp1922: What did this #MVP tweeter think when she saw a sneak peek of the new site? That the #yearofulysses reveal is going to be YES #ithaca @uvic</t>
  </si>
  <si>
    <t>Fri, 15 Jun 2012 02:52:47 +0000</t>
  </si>
  <si>
    <t>http://twitter.com/GhostProf/statuses/213464038410174467</t>
  </si>
  <si>
    <t>{"urls":[],"hashtags":[{"text":"MVP","indices":[27,31]},{"text":"yearofulysses","indices":[98,112]},{"text":"ithaca","indices":[139,146]}],"user_mentions":[{"id":591539889,"name":"Modernist Versions","indices":[3,11],"screen_name":"mvp1922","id_str":"591539889"},{"id":256735205,"name":"UniversityOfVictoria","indices":[147,152],"screen_name":"uvic","id_str":"256735205"}]}</t>
  </si>
  <si>
    <t>213461170013732864 </t>
  </si>
  <si>
    <t>What did this #MVP tweeter think when she saw a sneak peek of the new site? That the #yearofulysses reveal is going to be YES #ithaca @uvic</t>
  </si>
  <si>
    <t>Fri, 15 Jun 2012 02:41:23 +0000</t>
  </si>
  <si>
    <t>http://twitter.com/mvp1922/statuses/213461170013732864</t>
  </si>
  <si>
    <t>{"urls":[],"hashtags":[{"text":"MVP","indices":[14,18]},{"text":"yearofulysses","indices":[85,99]},{"text":"ithaca","indices":[126,133]}],"user_mentions":[{"id":256735205,"name":"UniversityOfVictoria","indices":[134,139],"screen_name":"uvic","id_str":"256735205"}]}</t>
  </si>
  <si>
    <t>213458582824427523 </t>
  </si>
  <si>
    <t>"THE RETRIEVER: (Barking) Wow wow wow." http://t.co/NHTgvRPe #yearofulysses @uvic</t>
  </si>
  <si>
    <t>Fri, 15 Jun 2012 02:31:06 +0000</t>
  </si>
  <si>
    <t>http://twitter.com/mvp1922/statuses/213458582824427523</t>
  </si>
  <si>
    <t>{"urls":[{"expanded_url":"http://www.facebook.com/photo.php?fbid=10151015198941329&amp;set=oa.173195722809029&amp;type=1&amp;ref=nf","indices":[40,60],"display_url":"facebook.com/photo.php?fbid\u2026","url":"http://t.co/NHTgvRPe"}],"hashtags":[{"text":"yearofulysses","indices":[61,75]}],"user_mentions":[{"id":256735205,"name":"UniversityOfVictoria","indices":[76,81],"screen_name":"uvic","id_str":"256735205"}]}</t>
  </si>
  <si>
    <t>213455298097197057 </t>
  </si>
  <si>
    <t>RT @mchlstvns: @mvp1922 Only 27 hours left to submit your #yearofulysses photo to the bloomsday competition!: http://t.co/XhJdmvVD</t>
  </si>
  <si>
    <t>Fri, 15 Jun 2012 02:18:03 +0000</t>
  </si>
  <si>
    <t>http://twitter.com/irvined/statuses/213455298097197057</t>
  </si>
  <si>
    <t>{"urls":[{"expanded_url":"http://www.facebook.com/events/415964535091177/","indices":[110,130],"display_url":"facebook.com/events/4159645\u2026","url":"http://t.co/XhJdmvVD"}],"hashtags":[{"text":"yearofulysses","indices":[58,72]}],"user_mentions":[{"id":242180541,"name":"mchlstvns","indices":[3,13],"screen_name":"mchlstvns","id_str":"242180541"},{"id":591539889,"name":"Modernist Versions","indices":[15,23],"screen_name":"mvp1922","id_str":"591539889"}]}</t>
  </si>
  <si>
    <t>213453762302459905 </t>
  </si>
  <si>
    <t>RT @jenterysayers: Where else does "kinch" appear 22 times? #yearofulysses</t>
  </si>
  <si>
    <t>Fri, 15 Jun 2012 02:11:57 +0000</t>
  </si>
  <si>
    <t>http://twitter.com/mvp1922/statuses/213453762302459905</t>
  </si>
  <si>
    <t>{"urls":[],"hashtags":[{"text":"yearofulysses","indices":[60,74]}],"user_mentions":[{"id":98890966,"name":"Jentery Sayers","indices":[3,17],"screen_name":"jenterysayers","id_str":"98890966"}]}</t>
  </si>
  <si>
    <t>213453735156924416 </t>
  </si>
  <si>
    <t>Fri, 15 Jun 2012 02:11:50 +0000</t>
  </si>
  <si>
    <t>http://twitter.com/mvp1922/statuses/213453735156924416</t>
  </si>
  <si>
    <t>213446131508723712 </t>
  </si>
  <si>
    <t>Fri, 15 Jun 2012 01:41:38 +0000</t>
  </si>
  <si>
    <t>http://twitter.com/GhostProf/statuses/213446131508723712</t>
  </si>
  <si>
    <t>213440714321825792 </t>
  </si>
  <si>
    <t>RT @mvp1922: #Joyce fans prepare. We have an exciting lineup of names scheduled for our #yearofulysses. Details to be released tomorrow! #ulysses @uvic</t>
  </si>
  <si>
    <t>Fri, 15 Jun 2012 01:20:06 +0000</t>
  </si>
  <si>
    <t>http://twitter.com/mchlstvns/statuses/213440714321825792</t>
  </si>
  <si>
    <t>{"urls":[],"hashtags":[{"text":"Joyce","indices":[13,19]},{"text":"yearofulysses","indices":[88,102]},{"text":"ulysses","indices":[137,145]}],"user_mentions":[{"id":591539889,"name":"Modernist Versions","indices":[3,11],"screen_name":"mvp1922","id_str":"591539889"},{"id":256735205,"name":"UniversityOfVictoria","indices":[146,151],"screen_name":"uvic","id_str":"256735205"}]}</t>
  </si>
  <si>
    <t>213440236364107777 </t>
  </si>
  <si>
    <t>@mvp1922 Only 27 hours left to submit your #yearofulysses photo to the bloomsday competition!: http://t.co/XhJdmvVD</t>
  </si>
  <si>
    <t>Fri, 15 Jun 2012 01:18:12 +0000</t>
  </si>
  <si>
    <t>http://twitter.com/mchlstvns/statuses/213440236364107777</t>
  </si>
  <si>
    <t>{"urls":[{"expanded_url":"http://www.facebook.com/events/415964535091177/","indices":[95,115],"display_url":"facebook.com/events/4159645\u2026","url":"http://t.co/XhJdmvVD"}],"hashtags":[{"text":"yearofulysses","indices":[43,57]}],"user_mentions":[{"id":591539889,"name":"Modernist Versions","indices":[0,8],"screen_name":"mvp1922","id_str":"591539889"}]}</t>
  </si>
  <si>
    <t>213434526754537472 </t>
  </si>
  <si>
    <t>Where else does "kinch" appear 22 times? #yearofulysses</t>
  </si>
  <si>
    <t>Fri, 15 Jun 2012 00:55:31 +0000</t>
  </si>
  <si>
    <t>http://twitter.com/jenterysayers/statuses/213434526754537472</t>
  </si>
  <si>
    <t>213410672841728001 </t>
  </si>
  <si>
    <t>RT @mvp1922: July 15 in the afternoon, check out @jenterysayers on CFUV chatting #MVP and #yearofulysses! Listen online here http://t.co/SzHTxlXn @uvic</t>
  </si>
  <si>
    <t>Thu, 14 Jun 2012 23:20:44 +0000</t>
  </si>
  <si>
    <t>http://twitter.com/situationniste/statuses/213410672841728001</t>
  </si>
  <si>
    <t>{"urls":[{"expanded_url":"http://cfuv.uvic.ca/cms/?page_id=5031","indices":[125,145],"display_url":"cfuv.uvic.ca/cms/?page_id=5\u2026","url":"http://t.co/SzHTxlXn"}],"hashtags":[{"text":"MVP","indices":[81,85]},{"text":"yearofulysses","indices":[90,104]}],"user_mentions":[{"id":591539889,"name":"Modernist Versions","indices":[3,11],"screen_name":"mvp1922","id_str":"591539889"},{"id":98890966,"name":"Jentery Sayers","indices":[49,63],"screen_name":"jenterysayers","id_str":"98890966"},{"id":256735205,"name":"UniversityOfVictoria","indices":[146,151],"screen_name":"uvic","id_str":"256735205"}]}</t>
  </si>
  <si>
    <t>213410426325712896 </t>
  </si>
  <si>
    <t>Thu, 14 Jun 2012 23:19:45 +0000</t>
  </si>
  <si>
    <t>http://twitter.com/jenterysayers/statuses/213410426325712896</t>
  </si>
  <si>
    <t>213406655117926402 </t>
  </si>
  <si>
    <t>Thu, 14 Jun 2012 23:04:46 +0000</t>
  </si>
  <si>
    <t>http://twitter.com/EKSwitaj/statuses/213406655117926402</t>
  </si>
  <si>
    <t>213406631533350912 </t>
  </si>
  <si>
    <t>bschillace</t>
  </si>
  <si>
    <t>Thu, 14 Jun 2012 23:04:40 +0000</t>
  </si>
  <si>
    <t>http://a0.twimg.com/profile_images/2276333231/0xsi3c6zn25frbte2muu_normal.jpeg</t>
  </si>
  <si>
    <t>http://twitter.com/bschillace/statuses/213406631533350912</t>
  </si>
  <si>
    <t>213405054886088706 </t>
  </si>
  <si>
    <t>Thu, 14 Jun 2012 22:58:24 +0000</t>
  </si>
  <si>
    <t>http://twitter.com/janineutell/statuses/213405054886088706</t>
  </si>
  <si>
    <t>213399151877165057 </t>
  </si>
  <si>
    <t>Thu, 14 Jun 2012 22:34:57 +0000</t>
  </si>
  <si>
    <t>http://twitter.com/GhostProf/statuses/213399151877165057</t>
  </si>
  <si>
    <t>213398890186153984 </t>
  </si>
  <si>
    <t>#Joyce fans prepare. We have an exciting lineup of names scheduled for our #yearofulysses. Details to be released tomorrow! #ulysses @uvic</t>
  </si>
  <si>
    <t>Thu, 14 Jun 2012 22:33:54 +0000</t>
  </si>
  <si>
    <t>http://twitter.com/mvp1922/statuses/213398890186153984</t>
  </si>
  <si>
    <t>{"urls":[],"hashtags":[{"text":"Joyce","indices":[0,6]},{"text":"yearofulysses","indices":[75,89]},{"text":"ulysses","indices":[124,132]}],"user_mentions":[{"id":256735205,"name":"UniversityOfVictoria","indices":[133,138],"screen_name":"uvic","id_str":"256735205"}]}</t>
  </si>
  <si>
    <t>213385655806468096 </t>
  </si>
  <si>
    <t>Thu, 14 Jun 2012 21:41:19 +0000</t>
  </si>
  <si>
    <t>http://twitter.com/GhostProf/statuses/213385655806468096</t>
  </si>
  <si>
    <t>213385276821733378 </t>
  </si>
  <si>
    <t>July 15 in the afternoon, check out @jenterysayers on CFUV chatting #MVP and #yearofulysses! Listen online here http://t.co/SzHTxlXn @uvic</t>
  </si>
  <si>
    <t>Thu, 14 Jun 2012 21:39:49 +0000</t>
  </si>
  <si>
    <t>http://twitter.com/mvp1922/statuses/213385276821733378</t>
  </si>
  <si>
    <t>{"urls":[{"expanded_url":"http://cfuv.uvic.ca/cms/?page_id=5031","indices":[112,132],"display_url":"cfuv.uvic.ca/cms/?page_id=5\u2026","url":"http://t.co/SzHTxlXn"}],"hashtags":[{"text":"MVP","indices":[68,72]},{"text":"yearofulysses","indices":[77,91]}],"user_mentions":[{"id":98890966,"name":"Jentery Sayers","indices":[36,50],"screen_name":"jenterysayers","id_str":"98890966"},{"id":256735205,"name":"UniversityOfVictoria","indices":[133,138],"screen_name":"uvic","id_str":"256735205"}]}</t>
  </si>
  <si>
    <t>213339093847916546 </t>
  </si>
  <si>
    <t>RT @mvp1922: Looking fancy and reading Ulysses (Linda does Marilyn proud) http://t.co/UHp9GFPf #yearofulysses #ulysses @uvic</t>
  </si>
  <si>
    <t>Thu, 14 Jun 2012 18:36:18 +0000</t>
  </si>
  <si>
    <t>http://twitter.com/GhostProf/statuses/213339093847916546</t>
  </si>
  <si>
    <t>{"urls":[{"expanded_url":"http://a1.sphotos.ak.fbcdn.net/hphotos-ak-ash3/181845_10151015196866329_946092348_n.jpg","indices":[74,94],"display_url":"a1.sphotos.ak.fbcdn.net/hphotos-ak-ash\u2026","url":"http://t.co/UHp9GFPf"}],"hashtags":[{"text":"yearofulysses","indices":[95,109]},{"text":"ulysses","indices":[110,118]}],"user_mentions":[{"id":591539889,"name":"Modernist Versions","indices":[3,11],"screen_name":"mvp1922","id_str":"591539889"},{"id":256735205,"name":"UniversityOfVictoria","indices":[119,124],"screen_name":"uvic","id_str":"256735205"}]}</t>
  </si>
  <si>
    <t>213337041134559232 </t>
  </si>
  <si>
    <t>Looking fancy and reading Ulysses (Linda does Marilyn proud) http://t.co/UHp9GFPf #yearofulysses #ulysses @uvic</t>
  </si>
  <si>
    <t>Thu, 14 Jun 2012 18:28:08 +0000</t>
  </si>
  <si>
    <t>http://twitter.com/mvp1922/statuses/213337041134559232</t>
  </si>
  <si>
    <t>{"urls":[{"expanded_url":"http://a1.sphotos.ak.fbcdn.net/hphotos-ak-ash3/181845_10151015196866329_946092348_n.jpg","indices":[61,81],"display_url":"a1.sphotos.ak.fbcdn.net/hphotos-ak-ash\u2026","url":"http://t.co/UHp9GFPf"}],"hashtags":[{"text":"yearofulysses","indices":[82,96]},{"text":"ulysses","indices":[97,105]}],"user_mentions":[{"id":256735205,"name":"UniversityOfVictoria","indices":[106,111],"screen_name":"uvic","id_str":"256735205"}]}</t>
  </si>
  <si>
    <t>213331693493436416 </t>
  </si>
  <si>
    <t>RT @mvp1922: New pics for #yearofulysses competition. Tomorrow's the last day for submission so get your pics U P UP! http://t.co/UYTkmbC1 #ulysses @uvic</t>
  </si>
  <si>
    <t>Thu, 14 Jun 2012 18:06:53 +0000</t>
  </si>
  <si>
    <t>http://twitter.com/GhostProf/statuses/213331693493436416</t>
  </si>
  <si>
    <t>{"urls":[{"expanded_url":"http://www.facebook.com/events/415964535091177/","indices":[118,138],"display_url":"facebook.com/events/4159645\u2026","url":"http://t.co/UYTkmbC1"}],"hashtags":[{"text":"yearofulysses","indices":[26,40]},{"text":"ulysses","indices":[139,147]}],"user_mentions":[{"id":591539889,"name":"Modernist Versions","indices":[3,11],"screen_name":"mvp1922","id_str":"591539889"},{"id":256735205,"name":"UniversityOfVictoria","indices":[148,153],"screen_name":"uvic","id_str":"256735205"}]}</t>
  </si>
  <si>
    <t>213331088985169920 </t>
  </si>
  <si>
    <t>New pics for #yearofulysses competition. Tomorrow's the last day for submission so get your pics U P UP! http://t.co/UYTkmbC1 #ulysses @uvic</t>
  </si>
  <si>
    <t>Thu, 14 Jun 2012 18:04:29 +0000</t>
  </si>
  <si>
    <t>http://twitter.com/mvp1922/statuses/213331088985169920</t>
  </si>
  <si>
    <t>{"urls":[{"expanded_url":"http://www.facebook.com/events/415964535091177/","indices":[105,125],"display_url":"facebook.com/events/4159645\u2026","url":"http://t.co/UYTkmbC1"}],"hashtags":[{"text":"yearofulysses","indices":[13,27]},{"text":"ulysses","indices":[126,134]}],"user_mentions":[{"id":256735205,"name":"UniversityOfVictoria","indices":[135,140],"screen_name":"uvic","id_str":"256735205"}]}</t>
  </si>
  <si>
    <t>213329948344193024 </t>
  </si>
  <si>
    <t>RT @jenterysayers: 36 hours until #yearofulysses and the @mvp1922 reveal</t>
  </si>
  <si>
    <t>Thu, 14 Jun 2012 17:59:57 +0000</t>
  </si>
  <si>
    <t>http://twitter.com/mvp1922/statuses/213329948344193024</t>
  </si>
  <si>
    <t>{"urls":[],"hashtags":[{"text":"yearofulysses","indices":[34,48]}],"user_mentions":[{"id":98890966,"name":"Jentery Sayers","indices":[3,17],"screen_name":"jenterysayers","id_str":"98890966"},{"id":591539889,"name":"Modernist Versions","indices":[57,65],"screen_name":"mvp1922","id_str":"591539889"}]}</t>
  </si>
  <si>
    <t>213301613140512768 </t>
  </si>
  <si>
    <t>Thu, 14 Jun 2012 16:07:22 +0000</t>
  </si>
  <si>
    <t>http://twitter.com/GhostProf/statuses/213301613140512768</t>
  </si>
  <si>
    <t>213300011449069568 </t>
  </si>
  <si>
    <t>Thu, 14 Jun 2012 16:01:00 +0000</t>
  </si>
  <si>
    <t>http://twitter.com/janineutell/statuses/213300011449069568</t>
  </si>
  <si>
    <t>213299414113075200 </t>
  </si>
  <si>
    <t>Thu, 14 Jun 2012 15:58:37 +0000</t>
  </si>
  <si>
    <t>http://twitter.com/nickmimic/statuses/213299414113075200</t>
  </si>
  <si>
    <t>213298309366947840 </t>
  </si>
  <si>
    <t>36 hours until #yearofulysses and the @mvp1922 reveal</t>
  </si>
  <si>
    <t>Thu, 14 Jun 2012 15:54:14 +0000</t>
  </si>
  <si>
    <t>http://twitter.com/jenterysayers/statuses/213298309366947840</t>
  </si>
  <si>
    <t>{"urls":[],"hashtags":[{"text":"yearofulysses","indices":[15,29]}],"user_mentions":[{"id":591539889,"name":"Modernist Versions","indices":[38,46],"screen_name":"mvp1922","id_str":"591539889"}]}</t>
  </si>
  <si>
    <t>213168497847578624 </t>
  </si>
  <si>
    <t>For the #yearofulysses photo competition: Zoolysses or Circe's pen http://t.co/lnQM4WjZ #ulysses @uvic</t>
  </si>
  <si>
    <t>Thu, 14 Jun 2012 07:18:25 +0000</t>
  </si>
  <si>
    <t>http://twitter.com/mvp1922/statuses/213168497847578624</t>
  </si>
  <si>
    <t>{"urls":[{"expanded_url":"http://www.facebook.com/photo.php?fbid=10151817362015371&amp;set=oa.173195722809029&amp;type=1&amp;ref=nf","indices":[67,87],"display_url":"facebook.com/photo.php?fbid\u2026","url":"http://t.co/lnQM4WjZ"}],"hashtags":[{"text":"yearofulysses","indices":[8,22]},{"text":"ulysses","indices":[88,96]}],"user_mentions":[{"id":256735205,"name":"UniversityOfVictoria","indices":[97,102],"screen_name":"uvic","id_str":"256735205"}]}</t>
  </si>
  <si>
    <t>213000529306062849 </t>
  </si>
  <si>
    <t>RT @mvp1922: Catherine reads #Ulysses on an #iphone in Tofino, B.C. http://t.co/KO23WAND #yearofulysses @uvic</t>
  </si>
  <si>
    <t>Wed, 13 Jun 2012 20:10:58 +0000</t>
  </si>
  <si>
    <t>http://twitter.com/GhostProf/statuses/213000529306062849</t>
  </si>
  <si>
    <t>{"urls":[{"expanded_url":"http://www.facebook.com/photo.php?fbid=10150951285888270&amp;set=p.10150951285888270&amp;type=1&amp;ref=nf","indices":[68,88],"display_url":"facebook.com/photo.php?fbid\u2026","url":"http://t.co/KO23WAND"}],"hashtags":[{"text":"Ulysses","indices":[29,37]},{"text":"iphone","indices":[44,51]},{"text":"yearofulysses","indices":[89,103]}],"user_mentions":[{"id":591539889,"name":"Modernist Versions","indices":[3,11],"screen_name":"mvp1922","id_str":"591539889"},{"id":256735205,"name":"UniversityOfVictoria","indices":[104,109],"screen_name":"uvic","id_str":"256735205"}]}</t>
  </si>
  <si>
    <t>212948315904548864 </t>
  </si>
  <si>
    <t>Catherine reads #Ulysses on an #iphone in Tofino, B.C. http://t.co/KO23WAND #yearofulysses @uvic</t>
  </si>
  <si>
    <t>Wed, 13 Jun 2012 16:43:29 +0000</t>
  </si>
  <si>
    <t>http://twitter.com/mvp1922/statuses/212948315904548864</t>
  </si>
  <si>
    <t>{"urls":[{"expanded_url":"http://www.facebook.com/photo.php?fbid=10150951285888270&amp;set=p.10150951285888270&amp;type=1&amp;ref=nf","indices":[55,75],"display_url":"facebook.com/photo.php?fbid\u2026","url":"http://t.co/KO23WAND"}],"hashtags":[{"text":"Ulysses","indices":[16,24]},{"text":"iphone","indices":[31,38]},{"text":"yearofulysses","indices":[76,90]}],"user_mentions":[{"id":256735205,"name":"UniversityOfVictoria","indices":[91,96],"screen_name":"uvic","id_str":"256735205"}]}</t>
  </si>
  <si>
    <t>212815642288599042 </t>
  </si>
  <si>
    <t>RT @mvp1922: 4 days to #Bloomsday, but only 3 until the #yearofulysses big reveal. Get your pics in for the contest! http://t.co/Z6j7lumb #ulysses @uvic</t>
  </si>
  <si>
    <t>Wed, 13 Jun 2012 07:56:17 +0000</t>
  </si>
  <si>
    <t>http://twitter.com/mchlstvns/statuses/212815642288599042</t>
  </si>
  <si>
    <t>{"urls":[{"expanded_url":"http://on.fb.me/LO01QY","indices":[117,137],"display_url":"on.fb.me/LO01QY","url":"http://t.co/Z6j7lumb"}],"hashtags":[{"text":"Bloomsday","indices":[23,33]},{"text":"yearofulysses","indices":[56,70]},{"text":"ulysses","indices":[138,146]}],"user_mentions":[{"id":591539889,"name":"Modernist Versions","indices":[3,11],"screen_name":"mvp1922","id_str":"591539889"},{"id":256735205,"name":"UniversityOfVictoria","indices":[147,152],"screen_name":"uvic","id_str":"256735205"}]}</t>
  </si>
  <si>
    <t>212762999658790912 </t>
  </si>
  <si>
    <t>Wed, 13 Jun 2012 04:27:06 +0000</t>
  </si>
  <si>
    <t>http://twitter.com/jenterysayers/statuses/212762999658790912</t>
  </si>
  <si>
    <t>212748415384301568 </t>
  </si>
  <si>
    <t>@mvp1922 @uvic But you'll want to wait for the real stuff until we launch our surprise #yearofulysses edition on July 15! #ulysses @uvic</t>
  </si>
  <si>
    <t>Wed, 13 Jun 2012 03:29:09 +0000</t>
  </si>
  <si>
    <t>212742521204379648</t>
  </si>
  <si>
    <t>http://twitter.com/mvp1922/statuses/212748415384301568</t>
  </si>
  <si>
    <t>{"urls":[],"hashtags":[{"text":"yearofulysses","indices":[87,101]},{"text":"ulysses","indices":[122,130]}],"user_mentions":[{"id":591539889,"name":"Modernist Versions","indices":[0,8],"screen_name":"mvp1922","id_str":"591539889"},{"id":256735205,"name":"UniversityOfVictoria","indices":[9,14],"screen_name":"uvic","id_str":"256735205"},{"id":256735205,"name":"UniversityOfVictoria","indices":[131,136],"screen_name":"uvic","id_str":"256735205"}]}</t>
  </si>
  <si>
    <t>212745927297998848 </t>
  </si>
  <si>
    <t>Prof_Clinty</t>
  </si>
  <si>
    <t>RT @mvp1922: In preparation for #yearofulysses, you might want to read "Bluffer's Guide to World's Greatest Book http://t.co/Bf5Fla8D #ulysses @uvic</t>
  </si>
  <si>
    <t>Wed, 13 Jun 2012 03:19:16 +0000</t>
  </si>
  <si>
    <t>http://a0.twimg.com/profile_images/2241307935/ImageResize_normal.jpg</t>
  </si>
  <si>
    <t>http://twitter.com/Prof_Clinty/statuses/212745927297998848</t>
  </si>
  <si>
    <t>{"urls":[{"expanded_url":"http://www.thesun.co.uk/sol/homepage/irishsun/irishfeatures/4367350/Bluffers-guide-to-worlds-greatest-book.html","indices":[113,133],"display_url":"thesun.co.uk/sol/homepage/i\u2026","url":"http://t.co/Bf5Fla8D"}],"hashtags":[{"text":"yearofulysses","indices":[32,46]},{"text":"ulysses","indices":[134,142]}],"user_mentions":[{"id":591539889,"name":"Modernist Versions","indices":[3,11],"screen_name":"mvp1922","id_str":"591539889"},{"id":256735205,"name":"UniversityOfVictoria","indices":[143,148],"screen_name":"uvic","id_str":"256735205"}]}</t>
  </si>
  <si>
    <t>212744126582632448 </t>
  </si>
  <si>
    <t>@thisBrianShea Just wait until the 15th and our launch of the best version yet! #yearofulysses #ulysses @uvic</t>
  </si>
  <si>
    <t>Wed, 13 Jun 2012 03:12:07 +0000</t>
  </si>
  <si>
    <t>thisBrianShea</t>
  </si>
  <si>
    <t>212674869769408512</t>
  </si>
  <si>
    <t>http://twitter.com/mvp1922/statuses/212744126582632448</t>
  </si>
  <si>
    <t>{"urls":[],"hashtags":[{"text":"yearofulysses","indices":[80,94]},{"text":"ulysses","indices":[95,103]}],"user_mentions":[{"id":379224798,"name":"Brian Shea","indices":[0,14],"screen_name":"thisBrianShea","id_str":"379224798"},{"id":256735205,"name":"UniversityOfVictoria","indices":[104,109],"screen_name":"uvic","id_str":"256735205"}]}</t>
  </si>
  <si>
    <t>212743391988027392 </t>
  </si>
  <si>
    <t>Wed, 13 Jun 2012 03:09:11 +0000</t>
  </si>
  <si>
    <t>http://twitter.com/GhostProf/statuses/212743391988027392</t>
  </si>
  <si>
    <t>212743373046546432 </t>
  </si>
  <si>
    <t>Wed, 13 Jun 2012 03:09:07 +0000</t>
  </si>
  <si>
    <t>http://twitter.com/GhostProf/statuses/212743373046546432</t>
  </si>
  <si>
    <t>212743238124179458 </t>
  </si>
  <si>
    <t>4 days to #Bloomsday, but only 3 until the #yearofulysses big reveal. Get your pics in for the contest! http://t.co/Z6j7lumb #ulysses @uvic</t>
  </si>
  <si>
    <t>Wed, 13 Jun 2012 03:08:35 +0000</t>
  </si>
  <si>
    <t>http://twitter.com/mvp1922/statuses/212743238124179458</t>
  </si>
  <si>
    <t>{"urls":[{"expanded_url":"http://on.fb.me/LO01QY","indices":[104,124],"display_url":"on.fb.me/LO01QY","url":"http://t.co/Z6j7lumb"}],"hashtags":[{"text":"Bloomsday","indices":[10,20]},{"text":"yearofulysses","indices":[43,57]},{"text":"ulysses","indices":[125,133]}],"user_mentions":[{"id":256735205,"name":"UniversityOfVictoria","indices":[134,139],"screen_name":"uvic","id_str":"256735205"}]}</t>
  </si>
  <si>
    <t>212742521204379648 </t>
  </si>
  <si>
    <t>In preparation for #yearofulysses, you might want to read "Bluffer's Guide to World's Greatest Book http://t.co/Bf5Fla8D #ulysses @uvic</t>
  </si>
  <si>
    <t>Wed, 13 Jun 2012 03:05:44 +0000</t>
  </si>
  <si>
    <t>http://twitter.com/mvp1922/statuses/212742521204379648</t>
  </si>
  <si>
    <t>{"urls":[{"expanded_url":"http://www.thesun.co.uk/sol/homepage/irishsun/irishfeatures/4367350/Bluffers-guide-to-worlds-greatest-book.html","indices":[100,120],"display_url":"thesun.co.uk/sol/homepage/i\u2026","url":"http://t.co/Bf5Fla8D"}],"hashtags":[{"text":"yearofulysses","indices":[19,33]},{"text":"ulysses","indices":[121,129]}],"user_mentions":[{"id":256735205,"name":"UniversityOfVictoria","indices":[130,135],"screen_name":"uvic","id_str":"256735205"}]}</t>
  </si>
  <si>
    <t>212658752699105283 </t>
  </si>
  <si>
    <t>RT @mvp1922: Woah! That's our #yearofulysses on the @JamesJoyceCentr website! http://t.co/cGrYu9RP #shamelesspromotion #ulysses @uvic</t>
  </si>
  <si>
    <t>Tue, 12 Jun 2012 21:32:52 +0000</t>
  </si>
  <si>
    <t>http://twitter.com/radiantfracture/statuses/212658752699105283</t>
  </si>
  <si>
    <t>{"urls":[{"expanded_url":"http://www.jamesjoyce.ie/detail.asp?ID=386","indices":[78,98],"display_url":"jamesjoyce.ie/detail.asp?ID=\u2026","url":"http://t.co/cGrYu9RP"}],"hashtags":[{"text":"yearofulysses","indices":[30,44]},{"text":"shamelesspromotion","indices":[99,118]},{"text":"ulysses","indices":[119,127]}],"user_mentions":[{"id":591539889,"name":"Modernist Versions","indices":[3,11],"screen_name":"mvp1922","id_str":"591539889"},{"id":39473556,"name":"James Joyce Centre","indices":[52,68],"screen_name":"JamesJoyceCentr","id_str":"39473556"},{"id":256735205,"name":"UniversityOfVictoria","indices":[128,133],"screen_name":"uvic","id_str":"256735205"}]}</t>
  </si>
  <si>
    <t>212572356982489088 </t>
  </si>
  <si>
    <t>Tue, 12 Jun 2012 15:49:33 +0000</t>
  </si>
  <si>
    <t>http://twitter.com/DanaMcFarland/statuses/212572356982489088</t>
  </si>
  <si>
    <t>212441878774284289 </t>
  </si>
  <si>
    <t>Tue, 12 Jun 2012 07:11:05 +0000</t>
  </si>
  <si>
    <t>http://twitter.com/jenterysayers/statuses/212441878774284289</t>
  </si>
  <si>
    <t>212393237695041536 </t>
  </si>
  <si>
    <t>Woah! That's our #yearofulysses on the @JamesJoyceCentr website! http://t.co/cGrYu9RP #shamelesspromotion #ulysses @uvic</t>
  </si>
  <si>
    <t>Tue, 12 Jun 2012 03:57:48 +0000</t>
  </si>
  <si>
    <t>http://twitter.com/mvp1922/statuses/212393237695041536</t>
  </si>
  <si>
    <t>{"urls":[{"expanded_url":"http://www.jamesjoyce.ie/detail.asp?ID=386","indices":[65,85],"display_url":"jamesjoyce.ie/detail.asp?ID=\u2026","url":"http://t.co/cGrYu9RP"}],"hashtags":[{"text":"yearofulysses","indices":[17,31]},{"text":"shamelesspromotion","indices":[86,105]},{"text":"ulysses","indices":[106,114]}],"user_mentions":[{"id":39473556,"name":"James Joyce Centre","indices":[39,55],"screen_name":"JamesJoyceCentr","id_str":"39473556"},{"id":256735205,"name":"UniversityOfVictoria","indices":[115,120],"screen_name":"uvic","id_str":"256735205"}]}</t>
  </si>
  <si>
    <t>212350116974166016 </t>
  </si>
  <si>
    <t>RT @jenterysayers: Prepare yourself for #yearofulysses.</t>
  </si>
  <si>
    <t>Tue, 12 Jun 2012 01:06:27 +0000</t>
  </si>
  <si>
    <t>http://twitter.com/mvp1922/statuses/212350116974166016</t>
  </si>
  <si>
    <t>{"urls":[],"hashtags":[{"text":"yearofulysses","indices":[40,54]}],"user_mentions":[{"id":98890966,"name":"Jentery Sayers","indices":[3,17],"screen_name":"jenterysayers","id_str":"98890966"}]}</t>
  </si>
  <si>
    <t>212326710589394944 </t>
  </si>
  <si>
    <t>Prepare yourself for #yearofulysses.</t>
  </si>
  <si>
    <t>Mon, 11 Jun 2012 23:33:27 +0000</t>
  </si>
  <si>
    <t>http://twitter.com/jenterysayers/statuses/212326710589394944</t>
  </si>
  <si>
    <t>212059164745269248 </t>
  </si>
  <si>
    <t>RT @mvp1922: Less than a week to Bloomsday. The events abound: http://t.co/3S4WhXNT And be sure to watch out for #yearofulysses on Friday! @uvic</t>
  </si>
  <si>
    <t>Mon, 11 Jun 2012 05:50:19 +0000</t>
  </si>
  <si>
    <t>http://twitter.com/jenterysayers/statuses/212059164745269248</t>
  </si>
  <si>
    <t>{"urls":[{"expanded_url":"http://wp.me/s29x4o-schedule","indices":[63,83],"display_url":"wp.me/s29x4o-schedule","url":"http://t.co/3S4WhXNT"}],"hashtags":[{"text":"yearofulysses","indices":[113,127]}],"user_mentions":[{"id":591539889,"name":"Modernist Versions","indices":[3,11],"screen_name":"mvp1922","id_str":"591539889"},{"id":256735205,"name":"UniversityOfVictoria","indices":[139,144],"screen_name":"uvic","id_str":"256735205"}]}</t>
  </si>
  <si>
    <t>211970783625494528 </t>
  </si>
  <si>
    <t>RT @GhostProf: @janineutell featured on http://t.co/r9yDlQ14! #modernistversionsproject #yearofulysses</t>
  </si>
  <si>
    <t>Sun, 10 Jun 2012 23:59:07 +0000</t>
  </si>
  <si>
    <t>http://twitter.com/mvp1922/statuses/211970783625494528</t>
  </si>
  <si>
    <t>{"urls":[{"expanded_url":"http://Bloomsday2012.com","indices":[40,60],"display_url":"Bloomsday2012.com","url":"http://t.co/r9yDlQ14"}],"hashtags":[{"text":"modernistversionsproject","indices":[62,87]},{"text":"yearofulysses","indices":[88,102]}],"user_mentions":[{"id":213863609,"name":"Stephen Ross","indices":[3,13],"screen_name":"GhostProf","id_str":"213863609"},{"id":20779605,"name":"Janine Utell","indices":[15,27],"screen_name":"janineutell","id_str":"20779605"}]}</t>
  </si>
  <si>
    <t>211970466036989954 </t>
  </si>
  <si>
    <t>Sun, 10 Jun 2012 23:57:51 +0000</t>
  </si>
  <si>
    <t>http://twitter.com/GhostProf/statuses/211970466036989954</t>
  </si>
  <si>
    <t>211970022418022400 </t>
  </si>
  <si>
    <t>Less than a week to Bloomsday. The events abound: http://t.co/3S4WhXNT And be sure to watch out for #yearofulysses on Friday! @uvic</t>
  </si>
  <si>
    <t>Sun, 10 Jun 2012 23:56:06 +0000</t>
  </si>
  <si>
    <t>http://twitter.com/mvp1922/statuses/211970022418022400</t>
  </si>
  <si>
    <t>{"urls":[{"expanded_url":"http://wp.me/s29x4o-schedule","indices":[50,70],"display_url":"wp.me/s29x4o-schedule","url":"http://t.co/3S4WhXNT"}],"hashtags":[{"text":"yearofulysses","indices":[100,114]}],"user_mentions":[{"id":256735205,"name":"UniversityOfVictoria","indices":[126,131],"screen_name":"uvic","id_str":"256735205"}]}</t>
  </si>
  <si>
    <t>211292110584938497 </t>
  </si>
  <si>
    <t>RT @mvp1922: "He tore away half the prize story sharply and wiped himself with it." See the latest at #yearofulysses http://t.co/VfwqCEzF #ulysses @uvic</t>
  </si>
  <si>
    <t>Sat, 09 Jun 2012 03:02:19 +0000</t>
  </si>
  <si>
    <t>http://twitter.com/GhostProf/statuses/211292110584938497</t>
  </si>
  <si>
    <t>{"urls":[{"expanded_url":"http://www.facebook.com/photo.php?fbid=10150735732602168&amp;set=oa.173195722809029&amp;type=1&amp;ref=nf","indices":[117,137],"display_url":"facebook.com/photo.php?fbid\u2026","url":"http://t.co/VfwqCEzF"}],"hashtags":[{"text":"yearofulysses","indices":[102,116]},{"text":"ulysses","indices":[138,146]}],"user_mentions":[{"id":591539889,"name":"Modernist Versions","indices":[3,11],"screen_name":"mvp1922","id_str":"591539889"},{"id":256735205,"name":"UniversityOfVictoria","indices":[147,152],"screen_name":"uvic","id_str":"256735205"}]}</t>
  </si>
  <si>
    <t>211291952396779520 </t>
  </si>
  <si>
    <t>"He tore away half the prize story sharply and wiped himself with it." See the latest at #yearofulysses http://t.co/VfwqCEzF #ulysses @uvic</t>
  </si>
  <si>
    <t>Sat, 09 Jun 2012 03:01:41 +0000</t>
  </si>
  <si>
    <t>http://twitter.com/mvp1922/statuses/211291952396779520</t>
  </si>
  <si>
    <t>{"urls":[{"expanded_url":"http://www.facebook.com/photo.php?fbid=10150735732602168&amp;set=oa.173195722809029&amp;type=1&amp;ref=nf","indices":[104,124],"display_url":"facebook.com/photo.php?fbid\u2026","url":"http://t.co/VfwqCEzF"}],"hashtags":[{"text":"yearofulysses","indices":[89,103]},{"text":"ulysses","indices":[125,133]}],"user_mentions":[{"id":256735205,"name":"UniversityOfVictoria","indices":[134,139],"screen_name":"uvic","id_str":"256735205"}]}</t>
  </si>
  <si>
    <t>210962935948902400 </t>
  </si>
  <si>
    <t>RT @mvp1922: 8 days to the launch of #yearofulysses. Be sure to get your pictures in for the contest! The latest: http://t.co/rxCdjGeo #ulysses @uvic</t>
  </si>
  <si>
    <t>Fri, 08 Jun 2012 05:14:18 +0000</t>
  </si>
  <si>
    <t>http://twitter.com/GhostProf/statuses/210962935948902400</t>
  </si>
  <si>
    <t>{"urls":[{"expanded_url":"http://www.facebook.com/photo.php?fbid=10150865313586724&amp;set=oa.173195722809029&amp;type=1&amp;ref=nf","indices":[114,134],"display_url":"facebook.com/photo.php?fbid\u2026","url":"http://t.co/rxCdjGeo"}],"hashtags":[{"text":"yearofulysses","indices":[37,51]},{"text":"ulysses","indices":[135,143]}],"user_mentions":[{"id":591539889,"name":"Modernist Versions","indices":[3,11],"screen_name":"mvp1922","id_str":"591539889"},{"id":256735205,"name":"UniversityOfVictoria","indices":[144,149],"screen_name":"uvic","id_str":"256735205"}]}</t>
  </si>
  <si>
    <t>210962643425566720 </t>
  </si>
  <si>
    <t>Different experiences of temporality! @FDbytheword is doing one day in 22 years http://t.co/kDgq5KPK We'll be doing one #yearofulysses @uvic</t>
  </si>
  <si>
    <t>Fri, 08 Jun 2012 05:13:08 +0000</t>
  </si>
  <si>
    <t>http://twitter.com/mvp1922/statuses/210962643425566720</t>
  </si>
  <si>
    <t>{"urls":[{"expanded_url":"http://bit.ly/KMLeYr","indices":[80,100],"display_url":"bit.ly/KMLeYr","url":"http://t.co/kDgq5KPK"}],"hashtags":[{"text":"yearofulysses","indices":[120,134]}],"user_mentions":[{"id":103993849,"name":"Frank Delaney","indices":[38,50],"screen_name":"FDbytheword","id_str":"103993849"},{"id":256735205,"name":"UniversityOfVictoria","indices":[135,140],"screen_name":"uvic","id_str":"256735205"}]}</t>
  </si>
  <si>
    <t>210957589800955906 </t>
  </si>
  <si>
    <t>8 days to the launch of #yearofulysses. Be sure to get your pictures in for the contest! The latest: http://t.co/rxCdjGeo #ulysses @uvic</t>
  </si>
  <si>
    <t>Fri, 08 Jun 2012 04:53:03 +0000</t>
  </si>
  <si>
    <t>http://twitter.com/mvp1922/statuses/210957589800955906</t>
  </si>
  <si>
    <t>{"urls":[{"expanded_url":"http://www.facebook.com/photo.php?fbid=10150865313586724&amp;set=oa.173195722809029&amp;type=1&amp;ref=nf","indices":[101,121],"display_url":"facebook.com/photo.php?fbid\u2026","url":"http://t.co/rxCdjGeo"}],"hashtags":[{"text":"yearofulysses","indices":[24,38]},{"text":"ulysses","indices":[122,130]}],"user_mentions":[{"id":256735205,"name":"UniversityOfVictoria","indices":[131,136],"screen_name":"uvic","id_str":"256735205"}]}</t>
  </si>
  <si>
    <t>Top tweeters</t>
  </si>
  <si>
    <t>Number of links</t>
  </si>
  <si>
    <t>Number of RTs</t>
  </si>
  <si>
    <t>&lt;-estimate based on occurrence of RT</t>
  </si>
  <si>
    <t>Number of Tweets</t>
  </si>
  <si>
    <t>Unique tweets</t>
  </si>
  <si>
    <t>&lt;-used to monitor quality of archive</t>
  </si>
  <si>
    <t>First Tweet in Archive</t>
  </si>
  <si>
    <t>GMT</t>
  </si>
  <si>
    <t>Last Tweet in Archive</t>
  </si>
  <si>
    <t>Tweet rate (tw/min)</t>
  </si>
  <si>
    <t>Tweets/min (from last archive 10mins)</t>
  </si>
  <si>
    <t>To sentiment %</t>
  </si>
  <si>
    <t>-</t>
  </si>
  <si>
    <t>Frequency</t>
  </si>
  <si>
    <t>Count</t>
  </si>
  <si>
    <t>Top Tweeter</t>
  </si>
  <si>
    <t>Archive Contains</t>
  </si>
  <si>
    <t>Archive Started</t>
  </si>
  <si>
    <t>Last tweet</t>
  </si>
  <si>
    <t>Others</t>
  </si>
  <si>
    <t>screen_name</t>
  </si>
  <si>
    <t>degree</t>
  </si>
  <si>
    <t>degree_in</t>
  </si>
  <si>
    <t>degree_out</t>
  </si>
  <si>
    <t>betweenness_centrality</t>
  </si>
  <si>
    <t>pagerank</t>
  </si>
  <si>
    <t>eigenvector_centrality</t>
  </si>
  <si>
    <t>size</t>
  </si>
  <si>
    <t>name</t>
  </si>
  <si>
    <t>friends_count</t>
  </si>
  <si>
    <t>followers_count</t>
  </si>
  <si>
    <t>statuses_count</t>
  </si>
  <si>
    <t>favourites_count</t>
  </si>
  <si>
    <t>description</t>
  </si>
  <si>
    <t>location</t>
  </si>
  <si>
    <t>url</t>
  </si>
  <si>
    <t>time_zone</t>
  </si>
  <si>
    <t>utc_offset</t>
  </si>
  <si>
    <t>SNA Metrics</t>
  </si>
  <si>
    <t>Degree Bin</t>
  </si>
  <si>
    <t>Degree Frequency</t>
  </si>
  <si>
    <t>In-Degree Bin</t>
  </si>
  <si>
    <t>In-Degree Frequency</t>
  </si>
  <si>
    <t>Out-Degree Bin</t>
  </si>
  <si>
    <t>Out-Degree Frequency</t>
  </si>
  <si>
    <t>Betweenness Centrality Bin</t>
  </si>
  <si>
    <t>Betweenness Centrality Frequency</t>
  </si>
  <si>
    <t>Closeness Centrality Bin</t>
  </si>
  <si>
    <t>Closeness Centrality Frequency</t>
  </si>
  <si>
    <t>Eigenvector Centrality Bin</t>
  </si>
  <si>
    <t>Eigenvector Centrality Frequency</t>
  </si>
  <si>
    <t>PageRank Bin</t>
  </si>
  <si>
    <t>PageRank Frequency</t>
  </si>
  <si>
    <t>Clustering Coefficient Bin</t>
  </si>
  <si>
    <t>Clustering Coefficient Frequency</t>
  </si>
  <si>
    <t>Dynamic Filter Bin</t>
  </si>
  <si>
    <t>Dynamic Filter Frequency</t>
  </si>
  <si>
    <t>Histogram Property</t>
  </si>
  <si>
    <t>Value</t>
  </si>
  <si>
    <t>This page is generated from statistics calculated in R using igraph. To use read the information at http://mashe.hawksey.info/2012/01/tags-r/
[If not required this sheet can be deleted - Graphs and stats on right-hand-side 'borrowed' from NodeXL] </t>
  </si>
  <si>
    <t>Bin Divisor</t>
  </si>
  <si>
    <t>Degree - Top 10</t>
  </si>
  <si>
    <t>No Metric Message</t>
  </si>
  <si>
    <t>Not Available</t>
  </si>
  <si>
    <t>Dynamic Filter Source Column Range</t>
  </si>
  <si>
    <t>TableName[ColumnName]</t>
  </si>
  <si>
    <t>Minimum Degree</t>
  </si>
  <si>
    <t>Maximum Degree</t>
  </si>
  <si>
    <t>Average Degree</t>
  </si>
  <si>
    <t>Median Degree</t>
  </si>
  <si>
    <t>Degree In  - Top 10</t>
  </si>
  <si>
    <t>Minimum In-Degree</t>
  </si>
  <si>
    <t>Maximum In-Degree</t>
  </si>
  <si>
    <t>Average In-Degree</t>
  </si>
  <si>
    <t>Median In-Degree</t>
  </si>
  <si>
    <t>Degree Out  - Top 10</t>
  </si>
  <si>
    <t>Minimum Out-Degree</t>
  </si>
  <si>
    <t>Maximum Out-Degree</t>
  </si>
  <si>
    <t>Average Out-Degree</t>
  </si>
  <si>
    <t>Median Out-Degree</t>
  </si>
  <si>
    <t>Betweenness Centraility  - Top 10</t>
  </si>
  <si>
    <t>Minimum Betweenness Centrality</t>
  </si>
  <si>
    <t>Maximum Betweenness Centrality</t>
  </si>
  <si>
    <t>Average Betweenness Centrality</t>
  </si>
  <si>
    <t>Median Betweenness Centrality</t>
  </si>
  <si>
    <t>Eigenvector Centraility  - Top 10</t>
  </si>
  <si>
    <t>Minimum Eigenvector Centrality</t>
  </si>
  <si>
    <t>Maximum Eigenvector Centrality</t>
  </si>
  <si>
    <t>Average Eigenvector Centrality</t>
  </si>
  <si>
    <t>Median Eigenvector Centrality</t>
  </si>
  <si>
    <t>Pagerank  - Top 10</t>
  </si>
  <si>
    <t>Minimum PageRank</t>
  </si>
  <si>
    <t>Maximum PageRank</t>
  </si>
  <si>
    <t>Average PageRank</t>
  </si>
  <si>
    <t>Median PageRank</t>
  </si>
  <si>
    <t>Minimum Clustering Coefficient</t>
  </si>
  <si>
    <t>Maximum Clustering Coefficient</t>
  </si>
  <si>
    <t>Average Clustering Coefficient</t>
  </si>
  <si>
    <t>Median Clustering Coefficient</t>
  </si>
  <si>
    <t>in_degree</t>
  </si>
  <si>
    <t>out_degree</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</si>
</sst>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d mmmm yyyy;@"/>
    <numFmt numFmtId="165" formatCode="m/d/yyyy h:mm:ss;@"/>
    <numFmt numFmtId="166" formatCode="dd/mm/yyyy hh:mm:ss;@"/>
    <numFmt numFmtId="167" formatCode="dd/mm/yyyy hh:mm:ss;@"/>
    <numFmt numFmtId="168" formatCode="dd/mm/yyyy hh:mm:ss;@"/>
    <numFmt numFmtId="169" formatCode="dd/mm/yyyy hh:mm:ss;@"/>
    <numFmt numFmtId="170" formatCode="#,##0.###############"/>
    <numFmt numFmtId="171" formatCode="0.000"/>
    <numFmt numFmtId="172" formatCode="dd/mm/yyyy;@"/>
    <numFmt numFmtId="173" formatCode="#,##0.###############"/>
    <numFmt numFmtId="174" formatCode="#,##0.###############"/>
    <numFmt numFmtId="175" formatCode="dd/mm/yyyy hh:mm:ss;@"/>
    <numFmt numFmtId="176" formatCode="dd/mm/yyyy;@"/>
    <numFmt numFmtId="177" formatCode="dd/mm/yyyy hh:mm:ss;@"/>
    <numFmt numFmtId="178" formatCode="m/d/yyyy h:mm:ss;@"/>
    <numFmt numFmtId="179" formatCode="dd/mm/yyyy hh:mm:ss;@"/>
  </numFmts>
  <fonts count="87">
    <font>
      <b val="0"/>
      <i val="0"/>
      <strike val="0"/>
      <u val="none"/>
      <sz val="10.0"/>
      <color rgb="FF000000"/>
      <name val="Arial"/>
    </font>
    <font>
      <b val="0"/>
      <i val="0"/>
      <strike val="0"/>
      <u val="none"/>
      <sz val="11.0"/>
      <color rgb="FF000000"/>
      <name val="Arial"/>
    </font>
    <font>
      <b val="0"/>
      <i val="0"/>
      <strike val="0"/>
      <u val="none"/>
      <sz val="9.0"/>
      <color rgb="FF000000"/>
      <name val="Arial"/>
    </font>
    <font>
      <b/>
      <i val="0"/>
      <strike val="0"/>
      <u val="none"/>
      <sz val="8.0"/>
      <color rgb="FF000000"/>
      <name val="Arial"/>
    </font>
    <font>
      <b/>
      <i val="0"/>
      <strike val="0"/>
      <u val="none"/>
      <sz val="8.0"/>
      <color rgb="FF000000"/>
      <name val="Arial"/>
    </font>
    <font>
      <b val="0"/>
      <i val="0"/>
      <strike val="0"/>
      <u val="none"/>
      <sz val="9.0"/>
      <color rgb="FF000000"/>
      <name val="Arial"/>
    </font>
    <font>
      <b/>
      <i val="0"/>
      <strike val="0"/>
      <u val="none"/>
      <sz val="8.0"/>
      <color rgb="FF000000"/>
      <name val="Arial"/>
    </font>
    <font>
      <b/>
      <i val="0"/>
      <strike val="0"/>
      <u val="none"/>
      <sz val="10.0"/>
      <color rgb="FF000000"/>
      <name val="Arial"/>
    </font>
    <font>
      <b val="0"/>
      <i val="0"/>
      <strike val="0"/>
      <u val="none"/>
      <sz val="11.0"/>
      <color rgb="FF000000"/>
      <name val="Arial"/>
    </font>
    <font>
      <b val="0"/>
      <i val="0"/>
      <strike val="0"/>
      <u val="none"/>
      <sz val="8.0"/>
      <color rgb="FF000000"/>
      <name val="Arial"/>
    </font>
    <font>
      <b val="0"/>
      <i val="0"/>
      <strike val="0"/>
      <u val="none"/>
      <sz val="11.0"/>
      <color rgb="FF000000"/>
      <name val="Arial"/>
    </font>
    <font>
      <b val="0"/>
      <i val="0"/>
      <strike val="0"/>
      <u val="none"/>
      <sz val="11.0"/>
      <color rgb="FF000000"/>
      <name val="Arial"/>
    </font>
    <font>
      <b val="0"/>
      <i val="0"/>
      <strike val="0"/>
      <u val="none"/>
      <sz val="9.0"/>
      <color rgb="FF000000"/>
      <name val="Arial"/>
    </font>
    <font>
      <b val="0"/>
      <i val="0"/>
      <strike val="0"/>
      <u val="none"/>
      <sz val="8.0"/>
      <color rgb="FF000000"/>
      <name val="Arial"/>
    </font>
    <font>
      <b val="0"/>
      <i val="0"/>
      <strike val="0"/>
      <u val="none"/>
      <sz val="9.0"/>
      <color rgb="FF000000"/>
      <name val="Arial"/>
    </font>
    <font>
      <b/>
      <i val="0"/>
      <strike val="0"/>
      <u val="none"/>
      <sz val="9.0"/>
      <color rgb="FF000000"/>
      <name val="Arial"/>
    </font>
    <font>
      <b val="0"/>
      <i val="0"/>
      <strike val="0"/>
      <u val="none"/>
      <sz val="11.0"/>
      <color rgb="FF000000"/>
      <name val="Arial"/>
    </font>
    <font>
      <b val="0"/>
      <i val="0"/>
      <strike val="0"/>
      <u val="none"/>
      <sz val="9.0"/>
      <color rgb="FF000000"/>
      <name val="Arial"/>
    </font>
    <font>
      <b/>
      <i val="0"/>
      <strike val="0"/>
      <u val="none"/>
      <sz val="10.0"/>
      <color rgb="FF000000"/>
      <name val="Arial"/>
    </font>
    <font>
      <b/>
      <i val="0"/>
      <strike val="0"/>
      <u val="none"/>
      <sz val="8.0"/>
      <color rgb="FF000000"/>
      <name val="Arial"/>
    </font>
    <font>
      <b val="0"/>
      <i val="0"/>
      <strike val="0"/>
      <u val="none"/>
      <sz val="8.0"/>
      <color rgb="FF000000"/>
      <name val="Arial"/>
    </font>
    <font>
      <b val="0"/>
      <i val="0"/>
      <strike val="0"/>
      <u val="none"/>
      <sz val="9.0"/>
      <color rgb="FF000000"/>
      <name val="Arial"/>
    </font>
    <font>
      <b val="0"/>
      <i val="0"/>
      <strike val="0"/>
      <u val="none"/>
      <sz val="9.0"/>
      <color rgb="FF000000"/>
      <name val="Arial"/>
    </font>
    <font>
      <b val="0"/>
      <i val="0"/>
      <strike val="0"/>
      <u val="none"/>
      <sz val="11.0"/>
      <color rgb="FF000000"/>
      <name val="Arial"/>
    </font>
    <font>
      <b/>
      <i val="0"/>
      <strike val="0"/>
      <u val="none"/>
      <sz val="11.0"/>
      <color rgb="FFFFFFFF"/>
      <name val="Arial"/>
    </font>
    <font>
      <b val="0"/>
      <i val="0"/>
      <strike val="0"/>
      <u val="none"/>
      <sz val="8.0"/>
      <color rgb="FF000000"/>
      <name val="Arial"/>
    </font>
    <font>
      <b val="0"/>
      <i val="0"/>
      <strike val="0"/>
      <u val="none"/>
      <sz val="11.0"/>
      <color rgb="FF000000"/>
      <name val="Arial"/>
    </font>
    <font>
      <b/>
      <i val="0"/>
      <strike val="0"/>
      <u val="none"/>
      <sz val="10.0"/>
      <color rgb="FF000000"/>
      <name val="Arial"/>
    </font>
    <font>
      <b val="0"/>
      <i val="0"/>
      <strike val="0"/>
      <u val="none"/>
      <sz val="8.0"/>
      <color rgb="FF000000"/>
      <name val="Arial"/>
    </font>
    <font>
      <b val="0"/>
      <i val="0"/>
      <strike val="0"/>
      <u val="none"/>
      <sz val="9.0"/>
      <color rgb="FF000000"/>
      <name val="Arial"/>
    </font>
    <font>
      <b val="0"/>
      <i val="0"/>
      <strike val="0"/>
      <u val="none"/>
      <sz val="11.0"/>
      <color rgb="FF000000"/>
      <name val="Arial"/>
    </font>
    <font>
      <b val="0"/>
      <i val="0"/>
      <strike val="0"/>
      <u val="none"/>
      <sz val="9.0"/>
      <color rgb="FF000000"/>
      <name val="Arial"/>
    </font>
    <font>
      <b/>
      <i val="0"/>
      <strike val="0"/>
      <u val="none"/>
      <sz val="7.0"/>
      <color rgb="FF000000"/>
      <name val="Arial"/>
    </font>
    <font>
      <b val="0"/>
      <i val="0"/>
      <strike val="0"/>
      <u val="none"/>
      <sz val="12.0"/>
      <color rgb="FF000000"/>
      <name val="Trebuchet MS"/>
    </font>
    <font>
      <b/>
      <i val="0"/>
      <strike val="0"/>
      <u val="none"/>
      <sz val="8.0"/>
      <color rgb="FF000000"/>
      <name val="Arial"/>
    </font>
    <font>
      <b/>
      <i val="0"/>
      <strike val="0"/>
      <u val="none"/>
      <sz val="10.0"/>
      <color rgb="FF000000"/>
      <name val="Arial"/>
    </font>
    <font>
      <b/>
      <i val="0"/>
      <strike val="0"/>
      <u val="none"/>
      <sz val="8.0"/>
      <color rgb="FF000000"/>
      <name val="Arial"/>
    </font>
    <font>
      <b val="0"/>
      <i val="0"/>
      <strike val="0"/>
      <u val="none"/>
      <sz val="11.0"/>
      <color rgb="FF000000"/>
      <name val="Arial"/>
    </font>
    <font>
      <b/>
      <i val="0"/>
      <strike val="0"/>
      <u val="none"/>
      <sz val="7.0"/>
      <color rgb="FF000000"/>
      <name val="Arial"/>
    </font>
    <font>
      <b val="0"/>
      <i val="0"/>
      <strike val="0"/>
      <u val="none"/>
      <sz val="11.0"/>
      <color rgb="FF000000"/>
      <name val="Arial"/>
    </font>
    <font>
      <b/>
      <i val="0"/>
      <strike val="0"/>
      <u val="none"/>
      <sz val="9.0"/>
      <color rgb="FF000000"/>
      <name val="Arial"/>
    </font>
    <font>
      <b/>
      <i val="0"/>
      <strike val="0"/>
      <u val="none"/>
      <sz val="8.0"/>
      <color rgb="FF000000"/>
      <name val="Arial"/>
    </font>
    <font>
      <b/>
      <i val="0"/>
      <strike val="0"/>
      <u val="none"/>
      <sz val="8.0"/>
      <color rgb="FF000000"/>
      <name val="Arial"/>
    </font>
    <font>
      <b/>
      <i val="0"/>
      <strike val="0"/>
      <u val="none"/>
      <sz val="24.0"/>
      <color rgb="FF000000"/>
      <name val="Arial"/>
    </font>
    <font>
      <b/>
      <i val="0"/>
      <strike val="0"/>
      <u val="none"/>
      <sz val="11.0"/>
      <color rgb="FFFFFFFF"/>
      <name val="Arial"/>
    </font>
    <font>
      <b/>
      <i val="0"/>
      <strike val="0"/>
      <u val="none"/>
      <sz val="11.0"/>
      <color rgb="FFFFFFFF"/>
      <name val="Arial"/>
    </font>
    <font>
      <b val="0"/>
      <i val="0"/>
      <strike val="0"/>
      <u val="none"/>
      <sz val="8.0"/>
      <color rgb="FF000000"/>
      <name val="Arial"/>
    </font>
    <font>
      <b/>
      <i val="0"/>
      <strike val="0"/>
      <u val="none"/>
      <sz val="8.0"/>
      <color rgb="FF000000"/>
      <name val="Arial"/>
    </font>
    <font>
      <b val="0"/>
      <i val="0"/>
      <strike val="0"/>
      <u val="none"/>
      <sz val="11.0"/>
      <color rgb="FF000000"/>
      <name val="Arial"/>
    </font>
    <font>
      <b val="0"/>
      <i val="0"/>
      <strike val="0"/>
      <u val="none"/>
      <sz val="11.0"/>
      <color rgb="FF000000"/>
      <name val="Arial"/>
    </font>
    <font>
      <b val="0"/>
      <i val="0"/>
      <strike val="0"/>
      <u val="none"/>
      <sz val="9.0"/>
      <color rgb="FF000000"/>
      <name val="Arial"/>
    </font>
    <font>
      <b val="0"/>
      <i val="0"/>
      <strike val="0"/>
      <u val="none"/>
      <sz val="8.0"/>
      <color rgb="FF000000"/>
      <name val="Arial"/>
    </font>
    <font>
      <b val="0"/>
      <i val="0"/>
      <strike val="0"/>
      <u val="none"/>
      <sz val="11.0"/>
      <color rgb="FF000000"/>
      <name val="Arial"/>
    </font>
    <font>
      <b val="0"/>
      <i val="0"/>
      <strike val="0"/>
      <u val="none"/>
      <sz val="11.0"/>
      <color rgb="FF000000"/>
      <name val="Arial"/>
    </font>
    <font>
      <b val="0"/>
      <i val="0"/>
      <strike val="0"/>
      <u val="none"/>
      <sz val="9.0"/>
      <color rgb="FF000000"/>
      <name val="Arial"/>
    </font>
    <font>
      <b val="0"/>
      <i val="0"/>
      <strike val="0"/>
      <u val="none"/>
      <sz val="11.0"/>
      <color rgb="FF000000"/>
      <name val="Arial"/>
    </font>
    <font>
      <b val="0"/>
      <i val="0"/>
      <strike val="0"/>
      <u val="none"/>
      <sz val="14.0"/>
      <color rgb="FF000000"/>
      <name val="Trebuchet MS"/>
    </font>
    <font>
      <b/>
      <i val="0"/>
      <strike val="0"/>
      <u val="none"/>
      <sz val="9.0"/>
      <color rgb="FF000000"/>
      <name val="Arial"/>
    </font>
    <font>
      <b val="0"/>
      <i val="0"/>
      <strike val="0"/>
      <u val="none"/>
      <sz val="11.0"/>
      <color rgb="FF000000"/>
      <name val="Arial"/>
    </font>
    <font>
      <b val="0"/>
      <i val="0"/>
      <strike val="0"/>
      <u val="none"/>
      <sz val="8.0"/>
      <color rgb="FF000000"/>
      <name val="Arial"/>
    </font>
    <font>
      <b/>
      <i val="0"/>
      <strike val="0"/>
      <u val="none"/>
      <sz val="10.0"/>
      <color rgb="FF000000"/>
      <name val="Arial"/>
    </font>
    <font>
      <b val="0"/>
      <i val="0"/>
      <strike val="0"/>
      <u val="none"/>
      <sz val="7.0"/>
      <color rgb="FF000000"/>
      <name val="Arial"/>
    </font>
    <font>
      <b val="0"/>
      <i val="0"/>
      <strike val="0"/>
      <u val="none"/>
      <sz val="7.0"/>
      <color rgb="FF000000"/>
      <name val="Arial"/>
    </font>
    <font>
      <b val="0"/>
      <i val="0"/>
      <strike val="0"/>
      <u val="none"/>
      <sz val="7.0"/>
      <color rgb="FF000000"/>
      <name val="Arial"/>
    </font>
    <font>
      <b val="0"/>
      <i val="0"/>
      <strike val="0"/>
      <u val="none"/>
      <sz val="9.0"/>
      <color rgb="FF000000"/>
      <name val="Arial"/>
    </font>
    <font>
      <b val="0"/>
      <i val="0"/>
      <strike val="0"/>
      <u val="none"/>
      <sz val="9.0"/>
      <color rgb="FF000000"/>
      <name val="Arial"/>
    </font>
    <font>
      <b/>
      <i val="0"/>
      <strike val="0"/>
      <u val="none"/>
      <sz val="11.0"/>
      <color rgb="FFFFFFFF"/>
      <name val="Arial"/>
    </font>
    <font>
      <b val="0"/>
      <i val="0"/>
      <strike val="0"/>
      <u val="none"/>
      <sz val="11.0"/>
      <color rgb="FF000000"/>
      <name val="Arial"/>
    </font>
    <font>
      <b val="0"/>
      <i val="0"/>
      <strike val="0"/>
      <u val="none"/>
      <sz val="11.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i val="0"/>
      <strike val="0"/>
      <u val="none"/>
      <sz val="7.0"/>
      <color rgb="FF000000"/>
      <name val="Arial"/>
    </font>
    <font>
      <b val="0"/>
      <i val="0"/>
      <strike val="0"/>
      <u val="none"/>
      <sz val="12.0"/>
      <color rgb="FF000000"/>
      <name val="Arial"/>
    </font>
    <font>
      <b/>
      <i val="0"/>
      <strike val="0"/>
      <u val="none"/>
      <sz val="10.0"/>
      <color rgb="FF000000"/>
      <name val="Arial"/>
    </font>
    <font>
      <b val="0"/>
      <i val="0"/>
      <strike val="0"/>
      <u val="none"/>
      <sz val="9.0"/>
      <color rgb="FF000000"/>
      <name val="Arial"/>
    </font>
    <font>
      <b val="0"/>
      <i val="0"/>
      <strike val="0"/>
      <u val="none"/>
      <sz val="9.0"/>
      <color rgb="FF000000"/>
      <name val="Trebuchet MS"/>
    </font>
    <font>
      <b val="0"/>
      <i val="0"/>
      <strike val="0"/>
      <u val="none"/>
      <sz val="8.0"/>
      <color rgb="FF000000"/>
      <name val="Arial"/>
    </font>
    <font>
      <b val="0"/>
      <i val="0"/>
      <strike val="0"/>
      <u val="none"/>
      <sz val="9.0"/>
      <color rgb="FF000000"/>
      <name val="Arial"/>
    </font>
    <font>
      <b/>
      <i val="0"/>
      <strike val="0"/>
      <u val="none"/>
      <sz val="10.0"/>
      <color rgb="FF000000"/>
      <name val="Arial"/>
    </font>
    <font>
      <b val="0"/>
      <i val="0"/>
      <strike val="0"/>
      <u val="none"/>
      <sz val="8.0"/>
      <color rgb="FF000000"/>
      <name val="Arial"/>
    </font>
    <font>
      <b val="0"/>
      <i val="0"/>
      <strike val="0"/>
      <u val="none"/>
      <sz val="11.0"/>
      <color rgb="FF000000"/>
      <name val="Arial"/>
    </font>
    <font>
      <b val="0"/>
      <i val="0"/>
      <strike val="0"/>
      <u val="none"/>
      <sz val="11.0"/>
      <color rgb="FF000000"/>
      <name val="Arial"/>
    </font>
    <font>
      <b val="0"/>
      <i val="0"/>
      <strike val="0"/>
      <u val="none"/>
      <sz val="14.0"/>
      <color rgb="FF000000"/>
      <name val="Arial"/>
    </font>
    <font>
      <b/>
      <i val="0"/>
      <strike val="0"/>
      <u val="none"/>
      <sz val="8.0"/>
      <color rgb="FF000000"/>
      <name val="Arial"/>
    </font>
    <font>
      <b val="0"/>
      <i val="0"/>
      <strike val="0"/>
      <u val="none"/>
      <sz val="8.0"/>
      <color rgb="FF000000"/>
      <name val="Arial"/>
    </font>
    <font>
      <b val="0"/>
      <i val="0"/>
      <strike val="0"/>
      <u val="none"/>
      <sz val="8.0"/>
      <color rgb="FF000000"/>
      <name val="Arial"/>
    </font>
  </fonts>
  <fills count="38">
    <fill>
      <patternFill patternType="none"/>
    </fill>
    <fill>
      <patternFill patternType="gray125">
        <bgColor rgb="FFFFFFFF"/>
      </patternFill>
    </fill>
    <fill>
      <patternFill patternType="solid">
        <fgColor rgb="FFDCE6F2"/>
        <bgColor indexed="64"/>
      </patternFill>
    </fill>
    <fill>
      <patternFill patternType="solid">
        <fgColor rgb="FFEAD1DC"/>
        <bgColor indexed="64"/>
      </patternFill>
    </fill>
    <fill>
      <patternFill patternType="solid">
        <fgColor rgb="FFFFFFFF"/>
        <bgColor indexed="64"/>
      </patternFill>
    </fill>
    <fill>
      <patternFill patternType="solid">
        <fgColor rgb="FFB9CDE5"/>
        <bgColor indexed="64"/>
      </patternFill>
    </fill>
    <fill>
      <patternFill patternType="solid">
        <fgColor rgb="FFDCE6F2"/>
        <bgColor indexed="64"/>
      </patternFill>
    </fill>
    <fill>
      <patternFill patternType="solid">
        <fgColor rgb="FFDCE6F2"/>
        <bgColor indexed="64"/>
      </patternFill>
    </fill>
    <fill>
      <patternFill patternType="solid">
        <fgColor rgb="FFEAD1DC"/>
        <bgColor indexed="64"/>
      </patternFill>
    </fill>
    <fill>
      <patternFill patternType="solid">
        <fgColor rgb="FF95B3D7"/>
        <bgColor indexed="64"/>
      </patternFill>
    </fill>
    <fill>
      <patternFill patternType="solid">
        <fgColor rgb="FF4F81BD"/>
        <bgColor indexed="64"/>
      </patternFill>
    </fill>
    <fill>
      <patternFill patternType="solid">
        <fgColor rgb="FF95B3D7"/>
        <bgColor indexed="64"/>
      </patternFill>
    </fill>
    <fill>
      <patternFill patternType="solid">
        <fgColor rgb="FF95B3D7"/>
        <bgColor indexed="64"/>
      </patternFill>
    </fill>
    <fill>
      <patternFill patternType="solid">
        <fgColor rgb="FFDDDDDD"/>
        <bgColor indexed="64"/>
      </patternFill>
    </fill>
    <fill>
      <patternFill patternType="solid">
        <fgColor rgb="FFEFEFEF"/>
        <bgColor indexed="64"/>
      </patternFill>
    </fill>
    <fill>
      <patternFill patternType="solid">
        <fgColor rgb="FFEAD1DC"/>
        <bgColor indexed="64"/>
      </patternFill>
    </fill>
    <fill>
      <patternFill patternType="solid">
        <fgColor rgb="FFD9D9D9"/>
        <bgColor indexed="64"/>
      </patternFill>
    </fill>
    <fill>
      <patternFill patternType="solid">
        <fgColor rgb="FFB9CDE5"/>
        <bgColor indexed="64"/>
      </patternFill>
    </fill>
    <fill>
      <patternFill patternType="solid">
        <fgColor rgb="FF95B3D7"/>
        <bgColor indexed="64"/>
      </patternFill>
    </fill>
    <fill>
      <patternFill patternType="solid">
        <fgColor rgb="FF4F81BD"/>
        <bgColor indexed="64"/>
      </patternFill>
    </fill>
    <fill>
      <patternFill patternType="solid">
        <fgColor rgb="FFDDDDDD"/>
        <bgColor indexed="64"/>
      </patternFill>
    </fill>
    <fill>
      <patternFill patternType="solid">
        <fgColor rgb="FF4F81BD"/>
        <bgColor indexed="64"/>
      </patternFill>
    </fill>
    <fill>
      <patternFill patternType="solid">
        <fgColor rgb="FFDCE6F2"/>
        <bgColor indexed="64"/>
      </patternFill>
    </fill>
    <fill>
      <patternFill patternType="solid">
        <fgColor rgb="FFE1C7E1"/>
        <bgColor indexed="64"/>
      </patternFill>
    </fill>
    <fill>
      <patternFill patternType="solid">
        <fgColor rgb="FFEFEFEF"/>
        <bgColor indexed="64"/>
      </patternFill>
    </fill>
    <fill>
      <patternFill patternType="solid">
        <fgColor rgb="FFDCE6F2"/>
        <bgColor indexed="64"/>
      </patternFill>
    </fill>
    <fill>
      <patternFill patternType="solid">
        <fgColor rgb="FF95B3D7"/>
        <bgColor indexed="64"/>
      </patternFill>
    </fill>
    <fill>
      <patternFill patternType="solid">
        <fgColor rgb="FFDCE6F2"/>
        <bgColor indexed="64"/>
      </patternFill>
    </fill>
    <fill>
      <patternFill patternType="solid">
        <fgColor rgb="FFDCE6F2"/>
        <bgColor indexed="64"/>
      </patternFill>
    </fill>
    <fill>
      <patternFill patternType="solid">
        <fgColor rgb="FFDDDDDD"/>
        <bgColor indexed="64"/>
      </patternFill>
    </fill>
    <fill>
      <patternFill patternType="solid">
        <fgColor rgb="FFFFFFFF"/>
        <bgColor indexed="64"/>
      </patternFill>
    </fill>
    <fill>
      <patternFill patternType="solid">
        <fgColor rgb="FF4F81BD"/>
        <bgColor indexed="64"/>
      </patternFill>
    </fill>
    <fill>
      <patternFill patternType="solid">
        <fgColor rgb="FFB9CDE5"/>
        <bgColor indexed="64"/>
      </patternFill>
    </fill>
    <fill>
      <patternFill patternType="solid">
        <fgColor rgb="FF95B3D7"/>
        <bgColor indexed="64"/>
      </patternFill>
    </fill>
    <fill>
      <patternFill patternType="solid">
        <fgColor rgb="FFF3F3F3"/>
        <bgColor indexed="64"/>
      </patternFill>
    </fill>
    <fill>
      <patternFill patternType="solid">
        <fgColor rgb="FFD9D9D9"/>
        <bgColor indexed="64"/>
      </patternFill>
    </fill>
    <fill>
      <patternFill patternType="solid">
        <fgColor rgb="FFB9CDE5"/>
        <bgColor indexed="64"/>
      </patternFill>
    </fill>
    <fill>
      <patternFill patternType="solid">
        <fgColor rgb="FFDCE6F2"/>
        <bgColor indexed="64"/>
      </patternFill>
    </fill>
  </fills>
  <borders count="5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right/>
      <top style="thin">
        <color rgb="FF000000"/>
      </top>
      <bottom/>
      <diagonal/>
    </border>
    <border>
      <left style="thin">
        <color indexed="64"/>
      </left>
      <right/>
      <top/>
      <bottom/>
      <diagonal/>
    </border>
    <border>
      <left/>
      <right style="thin">
        <color indexed="64"/>
      </right>
      <top/>
      <bottom/>
      <diagonal/>
    </border>
    <border>
      <left/>
      <right style="thin">
        <color rgb="FF000000"/>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indexed="64"/>
      </bottom>
      <diagonal/>
    </border>
    <border>
      <left style="thin">
        <color rgb="FF000000"/>
      </left>
      <right style="thin">
        <color indexed="64"/>
      </right>
      <top/>
      <bottom style="thin">
        <color indexed="64"/>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fillId="0" numFmtId="0" borderId="0" fontId="0"/>
  </cellStyleXfs>
  <cellXfs count="114">
    <xf applyAlignment="1" fillId="0" xfId="0" numFmtId="0" borderId="0" fontId="0">
      <alignment vertical="bottom" horizontal="general" wrapText="1"/>
    </xf>
    <xf applyBorder="1" fillId="2" xfId="0" numFmtId="4" borderId="1" applyFont="1" fontId="1" applyNumberFormat="1" applyFill="1"/>
    <xf applyBorder="1" applyAlignment="1" fillId="0" xfId="0" numFmtId="0" borderId="2" fontId="0">
      <alignment vertical="bottom" horizontal="general" wrapText="1"/>
    </xf>
    <xf applyBorder="1" applyAlignment="1" fillId="0" xfId="0" numFmtId="0" borderId="3" fontId="0">
      <alignment vertical="bottom" horizontal="general" wrapText="1"/>
    </xf>
    <xf applyBorder="1" applyAlignment="1" fillId="0" xfId="0" numFmtId="0" borderId="4" applyFont="1" fontId="2">
      <alignment vertical="top" horizontal="left" wrapText="1"/>
    </xf>
    <xf fillId="0" xfId="0" numFmtId="0" borderId="0" applyFont="1" fontId="3" applyNumberFormat="1"/>
    <xf applyAlignment="1" fillId="0" xfId="0" numFmtId="0" borderId="0" fontId="0">
      <alignment vertical="top" horizontal="general" wrapText="1"/>
    </xf>
    <xf fillId="0" xfId="0" numFmtId="0" borderId="0" applyFont="1" fontId="4"/>
    <xf applyBorder="1" applyAlignment="1" fillId="0" xfId="0" numFmtId="0" borderId="5" applyFont="1" fontId="5">
      <alignment vertical="bottom" horizontal="general" wrapText="1"/>
    </xf>
    <xf applyBorder="1" applyAlignment="1" fillId="0" xfId="0" numFmtId="0" borderId="6" fontId="0">
      <alignment vertical="bottom" horizontal="general" wrapText="1"/>
    </xf>
    <xf applyAlignment="1" fillId="0" xfId="0" numFmtId="0" borderId="0" applyFont="1" fontId="6">
      <alignment vertical="bottom" horizontal="general" wrapText="1"/>
    </xf>
    <xf applyBorder="1" applyAlignment="1" fillId="3" xfId="0" numFmtId="0" borderId="7" applyFont="1" fontId="7" applyFill="1">
      <alignment vertical="bottom" horizontal="general" wrapText="1"/>
    </xf>
    <xf applyAlignment="1" fillId="4" xfId="0" numFmtId="0" borderId="0" fontId="0" applyFill="1">
      <alignment vertical="bottom" horizontal="general" wrapText="1"/>
    </xf>
    <xf applyBorder="1" fillId="5" xfId="0" numFmtId="4" borderId="8" applyFont="1" fontId="8" applyNumberFormat="1" applyFill="1"/>
    <xf applyBorder="1" applyAlignment="1" fillId="0" xfId="0" numFmtId="0" borderId="9" applyFont="1" fontId="9">
      <alignment vertical="bottom" horizontal="general" wrapText="1"/>
    </xf>
    <xf fillId="0" xfId="0" numFmtId="4" borderId="0" applyFont="1" fontId="10" applyNumberFormat="1"/>
    <xf applyBorder="1" fillId="6" xfId="0" numFmtId="0" borderId="10" applyFont="1" fontId="11" applyFill="1"/>
    <xf applyAlignment="1" fillId="0" xfId="0" numFmtId="4" borderId="0" applyFont="1" fontId="12" applyNumberFormat="1">
      <alignment vertical="bottom" horizontal="general" wrapText="1"/>
    </xf>
    <xf fillId="0" xfId="0" numFmtId="0" borderId="0" applyFont="1" fontId="13"/>
    <xf applyAlignment="1" fillId="0" xfId="0" numFmtId="164" borderId="0" applyFont="1" fontId="14" applyNumberFormat="1">
      <alignment vertical="bottom" horizontal="general" wrapText="1"/>
    </xf>
    <xf applyAlignment="1" fillId="0" xfId="0" numFmtId="0" borderId="0" applyFont="1" fontId="15">
      <alignment vertical="bottom" horizontal="center" wrapText="1"/>
    </xf>
    <xf applyBorder="1" fillId="7" xfId="0" numFmtId="0" borderId="11" applyFont="1" fontId="16" applyFill="1"/>
    <xf applyBorder="1" applyAlignment="1" fillId="0" xfId="0" numFmtId="0" borderId="12" applyFont="1" fontId="17">
      <alignment vertical="top" horizontal="center" wrapText="1"/>
    </xf>
    <xf applyBorder="1" applyAlignment="1" fillId="0" xfId="0" numFmtId="0" borderId="13" fontId="0">
      <alignment vertical="bottom" horizontal="general" wrapText="1"/>
    </xf>
    <xf applyBorder="1" applyAlignment="1" fillId="8" xfId="0" numFmtId="0" borderId="14" applyFont="1" fontId="18" applyFill="1">
      <alignment vertical="bottom" horizontal="general" wrapText="1"/>
    </xf>
    <xf applyAlignment="1" fillId="0" xfId="0" numFmtId="165" borderId="0" fontId="0" applyNumberFormat="1">
      <alignment vertical="bottom" horizontal="general" wrapText="1"/>
    </xf>
    <xf applyAlignment="1" fillId="0" xfId="0" numFmtId="0" borderId="0" applyFont="1" fontId="19" applyNumberFormat="1">
      <alignment vertical="bottom" horizontal="general" wrapText="1"/>
    </xf>
    <xf applyBorder="1" applyAlignment="1" fillId="0" xfId="0" numFmtId="0" borderId="15" fontId="0">
      <alignment vertical="bottom" horizontal="general" wrapText="1"/>
    </xf>
    <xf applyAlignment="1" fillId="0" xfId="0" numFmtId="0" borderId="0" applyFont="1" fontId="20" applyNumberFormat="1">
      <alignment vertical="bottom" horizontal="general" wrapText="1"/>
    </xf>
    <xf applyBorder="1" applyAlignment="1" fillId="0" xfId="0" numFmtId="0" borderId="16" applyFont="1" fontId="21">
      <alignment vertical="bottom" horizontal="center" wrapText="1"/>
    </xf>
    <xf applyBorder="1" applyAlignment="1" fillId="0" xfId="0" numFmtId="0" borderId="17" applyFont="1" fontId="22">
      <alignment vertical="bottom" horizontal="general" wrapText="1"/>
    </xf>
    <xf applyBorder="1" fillId="9" xfId="0" numFmtId="0" borderId="18" applyFont="1" fontId="23" applyFill="1"/>
    <xf applyBorder="1" fillId="10" xfId="0" numFmtId="0" borderId="19" applyFont="1" fontId="24" applyFill="1"/>
    <xf applyAlignment="1" fillId="0" xfId="0" numFmtId="166" borderId="0" applyFont="1" fontId="25" applyNumberFormat="1">
      <alignment vertical="bottom" horizontal="general" wrapText="1"/>
    </xf>
    <xf applyBorder="1" applyAlignment="1" fillId="0" xfId="0" numFmtId="0" borderId="20" fontId="0">
      <alignment vertical="bottom" horizontal="general" wrapText="1"/>
    </xf>
    <xf applyBorder="1" fillId="11" xfId="0" numFmtId="1" borderId="21" applyFont="1" fontId="26" applyNumberFormat="1" applyFill="1"/>
    <xf applyAlignment="1" fillId="0" xfId="0" numFmtId="0" borderId="0" applyFont="1" fontId="27">
      <alignment vertical="bottom" horizontal="general" wrapText="1"/>
    </xf>
    <xf applyAlignment="1" fillId="0" xfId="0" numFmtId="0" borderId="0" applyFont="1" fontId="28">
      <alignment vertical="bottom" horizontal="general" wrapText="1"/>
    </xf>
    <xf fillId="0" xfId="0" numFmtId="0" borderId="0" fontId="0"/>
    <xf applyBorder="1" applyAlignment="1" fillId="0" xfId="0" numFmtId="0" borderId="22" applyFont="1" fontId="29">
      <alignment vertical="top" horizontal="left" wrapText="1"/>
    </xf>
    <xf applyBorder="1" applyAlignment="1" fillId="12" xfId="0" numFmtId="0" borderId="23" applyFont="1" fontId="30" applyFill="1">
      <alignment vertical="bottom" horizontal="general" wrapText="1"/>
    </xf>
    <xf applyAlignment="1" fillId="0" xfId="0" numFmtId="0" borderId="0" applyFont="1" fontId="31">
      <alignment vertical="bottom" horizontal="general" wrapText="1"/>
    </xf>
    <xf applyBorder="1" applyAlignment="1" fillId="13" xfId="0" numFmtId="0" borderId="24" fontId="0" applyFill="1">
      <alignment vertical="bottom" horizontal="general" wrapText="1"/>
    </xf>
    <xf applyBorder="1" applyAlignment="1" fillId="0" xfId="0" numFmtId="0" borderId="25" fontId="0">
      <alignment vertical="bottom" horizontal="general" wrapText="1"/>
    </xf>
    <xf applyAlignment="1" fillId="0" xfId="0" numFmtId="0" borderId="0" applyFont="1" fontId="32" applyNumberFormat="1">
      <alignment vertical="bottom" horizontal="general" wrapText="1"/>
    </xf>
    <xf applyBorder="1" applyAlignment="1" fillId="0" xfId="0" numFmtId="0" borderId="26" fontId="0">
      <alignment vertical="bottom" horizontal="general" wrapText="1"/>
    </xf>
    <xf applyAlignment="1" fillId="0" xfId="0" numFmtId="167" borderId="0" applyFont="1" fontId="33" applyNumberFormat="1">
      <alignment vertical="center" horizontal="left" wrapText="1"/>
    </xf>
    <xf fillId="14" xfId="0" numFmtId="0" borderId="0" applyFont="1" fontId="34" applyFill="1"/>
    <xf applyBorder="1" applyAlignment="1" fillId="15" xfId="0" numFmtId="0" borderId="27" applyFont="1" fontId="35" applyFill="1">
      <alignment vertical="bottom" horizontal="general" wrapText="1"/>
    </xf>
    <xf applyAlignment="1" fillId="16" xfId="0" numFmtId="0" borderId="0" applyFont="1" fontId="36" applyFill="1">
      <alignment vertical="bottom" horizontal="general" wrapText="1"/>
    </xf>
    <xf applyBorder="1" fillId="17" xfId="0" numFmtId="4" borderId="28" applyFont="1" fontId="37" applyNumberFormat="1" applyFill="1"/>
    <xf applyAlignment="1" fillId="0" xfId="0" numFmtId="0" borderId="0" applyFont="1" fontId="38">
      <alignment vertical="bottom" horizontal="general" wrapText="1"/>
    </xf>
    <xf applyBorder="1" fillId="18" xfId="0" numFmtId="1" borderId="29" applyFont="1" fontId="39" applyNumberFormat="1" applyFill="1"/>
    <xf applyAlignment="1" fillId="0" xfId="0" numFmtId="0" borderId="0" applyFont="1" fontId="40" applyNumberFormat="1">
      <alignment vertical="bottom" horizontal="general" wrapText="1"/>
    </xf>
    <xf fillId="0" xfId="0" numFmtId="0" borderId="0" applyFont="1" fontId="41"/>
    <xf fillId="0" xfId="0" numFmtId="168" borderId="0" applyFont="1" fontId="42" applyNumberFormat="1"/>
    <xf applyAlignment="1" fillId="0" xfId="0" numFmtId="0" borderId="0" applyFont="1" fontId="43">
      <alignment vertical="center" horizontal="center" wrapText="1"/>
    </xf>
    <xf applyBorder="1" applyAlignment="1" fillId="0" xfId="0" numFmtId="0" borderId="30" fontId="0">
      <alignment vertical="bottom" horizontal="general" wrapText="1"/>
    </xf>
    <xf applyBorder="1" applyAlignment="1" fillId="0" xfId="0" numFmtId="0" borderId="31" fontId="0">
      <alignment vertical="bottom" horizontal="general" wrapText="1"/>
    </xf>
    <xf applyAlignment="1" fillId="0" xfId="0" numFmtId="169" borderId="0" fontId="0" applyNumberFormat="1">
      <alignment vertical="bottom" horizontal="general" wrapText="1"/>
    </xf>
    <xf applyBorder="1" fillId="19" xfId="0" numFmtId="0" borderId="32" applyFont="1" fontId="44" applyFill="1"/>
    <xf applyBorder="1" applyAlignment="1" fillId="20" xfId="0" numFmtId="0" borderId="33" fontId="0" applyFill="1">
      <alignment vertical="bottom" horizontal="general" wrapText="1"/>
    </xf>
    <xf applyBorder="1" fillId="21" xfId="0" numFmtId="0" borderId="34" applyFont="1" fontId="45" applyFill="1"/>
    <xf applyAlignment="1" fillId="0" xfId="0" numFmtId="0" borderId="0" fontId="0" applyNumberFormat="1">
      <alignment vertical="bottom" horizontal="general" wrapText="1"/>
    </xf>
    <xf applyAlignment="1" fillId="0" xfId="0" numFmtId="11" borderId="0" applyFont="1" fontId="46" applyNumberFormat="1">
      <alignment vertical="bottom" horizontal="general" wrapText="1"/>
    </xf>
    <xf applyBorder="1" applyAlignment="1" fillId="0" xfId="0" numFmtId="0" borderId="35" fontId="0">
      <alignment vertical="bottom" horizontal="general" wrapText="1"/>
    </xf>
    <xf fillId="0" xfId="0" numFmtId="170" borderId="0" applyFont="1" fontId="47" applyNumberFormat="1"/>
    <xf fillId="0" xfId="0" numFmtId="0" borderId="0" applyFont="1" fontId="48"/>
    <xf applyBorder="1" fillId="22" xfId="0" numFmtId="0" borderId="36" applyFont="1" fontId="49" applyFill="1"/>
    <xf applyBorder="1" applyAlignment="1" fillId="23" xfId="0" numFmtId="0" borderId="37" applyFont="1" fontId="50" applyFill="1">
      <alignment vertical="bottom" horizontal="general" wrapText="1"/>
    </xf>
    <xf applyAlignment="1" fillId="24" xfId="0" numFmtId="0" borderId="0" applyFont="1" fontId="51" applyFill="1">
      <alignment vertical="bottom" horizontal="general" wrapText="1"/>
    </xf>
    <xf applyBorder="1" fillId="25" xfId="0" numFmtId="4" borderId="38" applyFont="1" fontId="52" applyNumberFormat="1" applyFill="1"/>
    <xf applyBorder="1" fillId="26" xfId="0" numFmtId="171" borderId="39" applyFont="1" fontId="53" applyNumberFormat="1" applyFill="1"/>
    <xf applyBorder="1" applyAlignment="1" fillId="0" xfId="0" numFmtId="0" borderId="40" applyFont="1" fontId="54">
      <alignment vertical="bottom" horizontal="general" wrapText="1"/>
    </xf>
    <xf fillId="0" xfId="0" numFmtId="172" borderId="0" fontId="0" applyNumberFormat="1"/>
    <xf applyBorder="1" fillId="27" xfId="0" numFmtId="0" borderId="41" applyFont="1" fontId="55" applyFill="1"/>
    <xf applyAlignment="1" fillId="0" xfId="0" numFmtId="0" borderId="0" applyFont="1" fontId="56">
      <alignment vertical="bottom" horizontal="general" wrapText="1"/>
    </xf>
    <xf applyAlignment="1" fillId="0" xfId="0" numFmtId="0" borderId="0" applyFont="1" fontId="57">
      <alignment vertical="bottom" horizontal="general" wrapText="1"/>
    </xf>
    <xf applyBorder="1" fillId="28" xfId="0" numFmtId="4" borderId="42" applyFont="1" fontId="58" applyNumberFormat="1" applyFill="1"/>
    <xf applyBorder="1" applyAlignment="1" fillId="29" xfId="0" numFmtId="0" borderId="43" fontId="0" applyFill="1">
      <alignment vertical="bottom" horizontal="general" wrapText="1"/>
    </xf>
    <xf applyAlignment="1" fillId="0" xfId="0" numFmtId="173" borderId="0" fontId="0" applyNumberFormat="1">
      <alignment vertical="bottom" horizontal="general" wrapText="1"/>
    </xf>
    <xf applyAlignment="1" fillId="0" xfId="0" numFmtId="174" borderId="0" applyFont="1" fontId="59" applyNumberFormat="1">
      <alignment vertical="bottom" horizontal="general" wrapText="1"/>
    </xf>
    <xf applyBorder="1" applyAlignment="1" fillId="0" xfId="0" numFmtId="0" borderId="44" fontId="0">
      <alignment vertical="bottom" horizontal="general" wrapText="1"/>
    </xf>
    <xf applyAlignment="1" fillId="30" xfId="0" numFmtId="0" borderId="0" applyFont="1" fontId="60" applyFill="1">
      <alignment vertical="bottom" horizontal="center" wrapText="1"/>
    </xf>
    <xf applyAlignment="1" fillId="0" xfId="0" numFmtId="0" borderId="0" applyFont="1" fontId="61" applyNumberFormat="1">
      <alignment vertical="bottom" horizontal="general" wrapText="1"/>
    </xf>
    <xf applyAlignment="1" fillId="0" xfId="0" numFmtId="0" borderId="0" applyFont="1" fontId="62">
      <alignment vertical="bottom" horizontal="general" wrapText="1"/>
    </xf>
    <xf applyAlignment="1" fillId="0" xfId="0" numFmtId="175" borderId="0" applyFont="1" fontId="63" applyNumberFormat="1">
      <alignment vertical="bottom" horizontal="general" wrapText="1"/>
    </xf>
    <xf applyAlignment="1" fillId="0" xfId="0" numFmtId="176" borderId="0" applyFont="1" fontId="64" applyNumberFormat="1">
      <alignment vertical="bottom" horizontal="general" wrapText="1"/>
    </xf>
    <xf applyBorder="1" applyAlignment="1" fillId="0" xfId="0" numFmtId="0" borderId="45" applyFont="1" fontId="65">
      <alignment vertical="top" horizontal="left" wrapText="1"/>
    </xf>
    <xf applyBorder="1" applyAlignment="1" fillId="0" xfId="0" numFmtId="0" borderId="46" fontId="0">
      <alignment vertical="bottom" horizontal="general" wrapText="1"/>
    </xf>
    <xf applyBorder="1" fillId="31" xfId="0" numFmtId="0" borderId="47" applyFont="1" fontId="66" applyFill="1"/>
    <xf applyBorder="1" fillId="32" xfId="0" numFmtId="0" borderId="48" applyFont="1" fontId="67" applyFill="1"/>
    <xf applyBorder="1" fillId="33" xfId="0" numFmtId="0" borderId="49" applyFont="1" fontId="68" applyFill="1"/>
    <xf applyBorder="1" applyAlignment="1" fillId="0" xfId="0" numFmtId="0" borderId="50" applyFont="1" fontId="69">
      <alignment vertical="top" horizontal="center" wrapText="1"/>
    </xf>
    <xf applyBorder="1" applyAlignment="1" fillId="0" xfId="0" numFmtId="0" borderId="51" applyFont="1" fontId="70">
      <alignment vertical="bottom" horizontal="general" wrapText="1"/>
    </xf>
    <xf applyBorder="1" applyAlignment="1" fillId="0" xfId="0" numFmtId="0" borderId="52" applyFont="1" fontId="71">
      <alignment vertical="bottom" horizontal="general" wrapText="1"/>
    </xf>
    <xf applyBorder="1" applyAlignment="1" fillId="0" xfId="0" numFmtId="0" borderId="53" fontId="0">
      <alignment vertical="bottom" horizontal="general" wrapText="1"/>
    </xf>
    <xf applyBorder="1" applyAlignment="1" fillId="0" xfId="0" numFmtId="0" borderId="54" fontId="0">
      <alignment vertical="top" horizontal="general" wrapText="1"/>
    </xf>
    <xf fillId="0" xfId="0" numFmtId="0" borderId="0" applyFont="1" fontId="72"/>
    <xf applyAlignment="1" fillId="0" xfId="0" numFmtId="0" borderId="0" applyFont="1" fontId="73">
      <alignment vertical="center" horizontal="general" wrapText="1"/>
    </xf>
    <xf applyAlignment="1" fillId="0" xfId="0" numFmtId="0" borderId="0" applyFont="1" fontId="74">
      <alignment vertical="bottom" horizontal="center" wrapText="1"/>
    </xf>
    <xf fillId="0" xfId="0" numFmtId="177" borderId="0" fontId="0" applyNumberFormat="1"/>
    <xf applyAlignment="1" fillId="0" xfId="0" numFmtId="0" borderId="0" applyFont="1" fontId="75">
      <alignment vertical="bottom" horizontal="general" wrapText="1"/>
    </xf>
    <xf applyAlignment="1" fillId="0" xfId="0" numFmtId="0" borderId="0" applyFont="1" fontId="76">
      <alignment vertical="bottom" horizontal="general" wrapText="1"/>
    </xf>
    <xf applyAlignment="1" fillId="0" xfId="0" numFmtId="178" borderId="0" applyFont="1" fontId="77" applyNumberFormat="1">
      <alignment vertical="bottom" horizontal="general" wrapText="1"/>
    </xf>
    <xf applyAlignment="1" fillId="0" xfId="0" numFmtId="0" borderId="0" applyFont="1" fontId="78">
      <alignment vertical="bottom" horizontal="center" wrapText="1"/>
    </xf>
    <xf applyAlignment="1" fillId="34" xfId="0" numFmtId="0" borderId="0" applyFont="1" fontId="79" applyFill="1">
      <alignment vertical="bottom" horizontal="center" wrapText="1"/>
    </xf>
    <xf applyAlignment="1" fillId="35" xfId="0" numFmtId="0" borderId="0" applyFont="1" fontId="80" applyFill="1">
      <alignment vertical="bottom" horizontal="general" wrapText="1"/>
    </xf>
    <xf applyBorder="1" fillId="36" xfId="0" numFmtId="0" borderId="55" applyFont="1" fontId="81" applyFill="1"/>
    <xf applyBorder="1" fillId="37" xfId="0" numFmtId="4" borderId="56" applyFont="1" fontId="82" applyNumberFormat="1" applyFill="1"/>
    <xf applyBorder="1" applyAlignment="1" fillId="0" xfId="0" numFmtId="0" borderId="57" applyFont="1" fontId="83">
      <alignment vertical="bottom" horizontal="center" wrapText="1"/>
    </xf>
    <xf applyAlignment="1" fillId="0" xfId="0" numFmtId="179" borderId="0" applyFont="1" fontId="84" applyNumberFormat="1">
      <alignment vertical="bottom" horizontal="general" wrapText="1"/>
    </xf>
    <xf fillId="0" xfId="0" numFmtId="0" borderId="0" applyFont="1" fontId="85" applyNumberFormat="1"/>
    <xf applyAlignment="1" fillId="0" xfId="0" numFmtId="0" borderId="0" applyFont="1" fontId="86">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Tweet Volume Over Time</a:t>
            </a:r>
          </a:p>
        </c:rich>
      </c:tx>
      <c:overlay val="0"/>
    </c:title>
    <c:plotArea>
      <c:layout/>
      <c:lineChart>
        <c:ser>
          <c:idx val="0"/>
          <c:order val="0"/>
          <c:spPr>
            <a:ln w="25400" cmpd="sng">
              <a:solidFill>
                <a:srgbClr val="4684EE"/>
              </a:solidFill>
            </a:ln>
          </c:spPr>
          <c:marker>
            <c:symbol val="circle"/>
            <c:size val="0"/>
            <c:spPr>
              <a:solidFill>
                <a:srgbClr val="4684EE"/>
              </a:solidFill>
              <a:ln cmpd="sng">
                <a:solidFill>
                  <a:srgbClr val="4684EE"/>
                </a:solidFill>
              </a:ln>
            </c:spPr>
          </c:marker>
          <c:cat>
            <c:strRef>
              <c:f>Dashboard!$I$4:$I$31</c:f>
            </c:strRef>
          </c:cat>
          <c:val>
            <c:numRef>
              <c:f>Dashboard!$J$4:$J$31</c:f>
            </c:numRef>
          </c:val>
          <c:smooth val="1"/>
        </c:ser>
        <c:axId val="706392800"/>
        <c:axId val="1557970625"/>
      </c:lineChart>
      <c:catAx>
        <c:axId val="706392800"/>
        <c:scaling>
          <c:orientation val="minMax"/>
        </c:scaling>
        <c:axPos val="b"/>
        <c:txPr>
          <a:bodyPr/>
          <a:lstStyle/>
          <a:p>
            <a:pPr>
              <a:defRPr/>
            </a:pPr>
          </a:p>
        </c:txPr>
        <c:crossAx val="1557970625"/>
      </c:catAx>
      <c:valAx>
        <c:axId val="1557970625"/>
        <c:scaling>
          <c:orientation val="minMax"/>
        </c:scaling>
        <c:delete val="0"/>
        <c:axPos val="l"/>
        <c:majorGridlines/>
        <c:title>
          <c:tx>
            <c:rich>
              <a:bodyPr/>
              <a:lstStyle/>
              <a:p>
                <a:pPr>
                  <a:defRPr/>
                </a:pPr>
                <a:r>
                  <a:t>f</a:t>
                </a:r>
              </a:p>
            </c:rich>
          </c:tx>
          <c:overlay val="0"/>
        </c:title>
        <c:numFmt sourceLinked="1" formatCode="General"/>
        <c:tickLblPos val="nextTo"/>
        <c:spPr>
          <a:ln w="47625">
            <a:noFill/>
          </a:ln>
        </c:spPr>
        <c:txPr>
          <a:bodyPr/>
          <a:lstStyle/>
          <a:p>
            <a:pPr>
              <a:defRPr/>
            </a:pPr>
          </a:p>
        </c:txPr>
        <c:crossAx val="706392800"/>
      </c:valAx>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Top Tweeters</a:t>
            </a:r>
          </a:p>
        </c:rich>
      </c:tx>
      <c:overlay val="0"/>
    </c:title>
    <c:plotArea>
      <c:layout/>
      <c:pie3DChart>
        <c:varyColors val="1"/>
        <c:ser>
          <c:idx val="0"/>
          <c:order val="0"/>
          <c:tx>
            <c:strRef>
              <c:f>Dashboard!$Q$2</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cat>
            <c:strRef>
              <c:f>Dashboard!$P$3:$P$13</c:f>
            </c:strRef>
          </c:cat>
          <c:val>
            <c:numRef>
              <c:f>Dashboard!$Q$3:$Q$13</c:f>
            </c:numRef>
          </c:val>
        </c:ser>
        <c:dLbls>
          <c:showLegendKey val="0"/>
          <c:showVal val="0"/>
          <c:showCatName val="0"/>
          <c:showSerName val="0"/>
          <c:showPercent val="0"/>
          <c:showBubbleSize val="0"/>
        </c:dLbls>
      </c:pie3DChart>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Metrics'!$O$2:$O$45</c:f>
            </c:strRef>
          </c:cat>
          <c:val>
            <c:numRef>
              <c:f>'SNA Metrics'!$P$2:$P$45</c:f>
            </c:numRef>
          </c:val>
        </c:ser>
        <c:axId val="2018724330"/>
        <c:axId val="763524401"/>
      </c:barChart>
      <c:catAx>
        <c:axId val="2018724330"/>
        <c:scaling>
          <c:orientation val="minMax"/>
        </c:scaling>
        <c:axPos val="b"/>
        <c:title>
          <c:tx>
            <c:rich>
              <a:bodyPr/>
              <a:lstStyle/>
              <a:p>
                <a:pPr>
                  <a:defRPr/>
                </a:pPr>
                <a:r>
                  <a:t>Betweenness Centrality</a:t>
                </a:r>
              </a:p>
            </c:rich>
          </c:tx>
          <c:overlay val="0"/>
        </c:title>
        <c:txPr>
          <a:bodyPr/>
          <a:lstStyle/>
          <a:p>
            <a:pPr>
              <a:defRPr/>
            </a:pPr>
          </a:p>
        </c:txPr>
        <c:crossAx val="763524401"/>
      </c:catAx>
      <c:valAx>
        <c:axId val="763524401"/>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2018724330"/>
      </c:valAx>
    </c:plotArea>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Metrics'!$K$2:$K$45</c:f>
            </c:strRef>
          </c:cat>
          <c:val>
            <c:numRef>
              <c:f>'SNA Metrics'!$L$2:$L$45</c:f>
            </c:numRef>
          </c:val>
        </c:ser>
        <c:axId val="392948805"/>
        <c:axId val="10428186"/>
      </c:barChart>
      <c:catAx>
        <c:axId val="392948805"/>
        <c:scaling>
          <c:orientation val="minMax"/>
        </c:scaling>
        <c:axPos val="b"/>
        <c:title>
          <c:tx>
            <c:rich>
              <a:bodyPr/>
              <a:lstStyle/>
              <a:p>
                <a:pPr>
                  <a:defRPr/>
                </a:pPr>
                <a:r>
                  <a:t>In-Degree</a:t>
                </a:r>
              </a:p>
            </c:rich>
          </c:tx>
          <c:overlay val="0"/>
        </c:title>
        <c:txPr>
          <a:bodyPr/>
          <a:lstStyle/>
          <a:p>
            <a:pPr>
              <a:defRPr/>
            </a:pPr>
          </a:p>
        </c:txPr>
        <c:crossAx val="10428186"/>
      </c:catAx>
      <c:valAx>
        <c:axId val="10428186"/>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392948805"/>
      </c:valAx>
    </c:plotArea>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axId val="1240809284"/>
        <c:axId val="1409777723"/>
      </c:barChart>
      <c:catAx>
        <c:axId val="1240809284"/>
        <c:scaling>
          <c:orientation val="minMax"/>
        </c:scaling>
        <c:axPos val="b"/>
        <c:title>
          <c:tx>
            <c:rich>
              <a:bodyPr/>
              <a:lstStyle/>
              <a:p>
                <a:pPr>
                  <a:defRPr/>
                </a:pPr>
                <a:r>
                  <a:t>Closeness Centrality</a:t>
                </a:r>
              </a:p>
            </c:rich>
          </c:tx>
          <c:overlay val="0"/>
        </c:title>
        <c:txPr>
          <a:bodyPr/>
          <a:lstStyle/>
          <a:p>
            <a:pPr>
              <a:defRPr/>
            </a:pPr>
          </a:p>
        </c:txPr>
        <c:crossAx val="1409777723"/>
      </c:catAx>
      <c:valAx>
        <c:axId val="1409777723"/>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240809284"/>
      </c:valAx>
    </c:plotArea>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Metrics'!$U$2:$U$45</c:f>
            </c:strRef>
          </c:cat>
          <c:val>
            <c:numRef>
              <c:f>'SNA Metrics'!$V$2:$V$45</c:f>
            </c:numRef>
          </c:val>
        </c:ser>
        <c:axId val="999892098"/>
        <c:axId val="2126425198"/>
      </c:barChart>
      <c:catAx>
        <c:axId val="999892098"/>
        <c:scaling>
          <c:orientation val="minMax"/>
        </c:scaling>
        <c:axPos val="b"/>
        <c:title>
          <c:tx>
            <c:rich>
              <a:bodyPr/>
              <a:lstStyle/>
              <a:p>
                <a:pPr>
                  <a:defRPr/>
                </a:pPr>
                <a:r>
                  <a:t>PageRank</a:t>
                </a:r>
              </a:p>
            </c:rich>
          </c:tx>
          <c:overlay val="0"/>
        </c:title>
        <c:txPr>
          <a:bodyPr/>
          <a:lstStyle/>
          <a:p>
            <a:pPr>
              <a:defRPr/>
            </a:pPr>
          </a:p>
        </c:txPr>
        <c:crossAx val="2126425198"/>
      </c:catAx>
      <c:valAx>
        <c:axId val="2126425198"/>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999892098"/>
      </c:valAx>
    </c:plotArea>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axId val="1355294659"/>
        <c:axId val="412304067"/>
      </c:barChart>
      <c:catAx>
        <c:axId val="1355294659"/>
        <c:scaling>
          <c:orientation val="minMax"/>
        </c:scaling>
        <c:axPos val="b"/>
        <c:title>
          <c:tx>
            <c:rich>
              <a:bodyPr/>
              <a:lstStyle/>
              <a:p>
                <a:pPr>
                  <a:defRPr/>
                </a:pPr>
                <a:r>
                  <a:t>Clustering Coefficient</a:t>
                </a:r>
              </a:p>
            </c:rich>
          </c:tx>
          <c:overlay val="0"/>
        </c:title>
        <c:txPr>
          <a:bodyPr/>
          <a:lstStyle/>
          <a:p>
            <a:pPr>
              <a:defRPr/>
            </a:pPr>
          </a:p>
        </c:txPr>
        <c:crossAx val="412304067"/>
      </c:catAx>
      <c:valAx>
        <c:axId val="412304067"/>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355294659"/>
      </c:valAx>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Metrics'!$S$2:$S$45</c:f>
            </c:strRef>
          </c:cat>
          <c:val>
            <c:numRef>
              <c:f>'SNA Metrics'!$T$2:$T$45</c:f>
            </c:numRef>
          </c:val>
        </c:ser>
        <c:axId val="1589475262"/>
        <c:axId val="812283282"/>
      </c:barChart>
      <c:catAx>
        <c:axId val="1589475262"/>
        <c:scaling>
          <c:orientation val="minMax"/>
        </c:scaling>
        <c:axPos val="b"/>
        <c:title>
          <c:tx>
            <c:rich>
              <a:bodyPr/>
              <a:lstStyle/>
              <a:p>
                <a:pPr>
                  <a:defRPr/>
                </a:pPr>
                <a:r>
                  <a:t>Eigenvector Centrality</a:t>
                </a:r>
              </a:p>
            </c:rich>
          </c:tx>
          <c:overlay val="0"/>
        </c:title>
        <c:txPr>
          <a:bodyPr/>
          <a:lstStyle/>
          <a:p>
            <a:pPr>
              <a:defRPr/>
            </a:pPr>
          </a:p>
        </c:txPr>
        <c:crossAx val="812283282"/>
      </c:catAx>
      <c:valAx>
        <c:axId val="812283282"/>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589475262"/>
      </c:valAx>
    </c:plotArea>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Metrics'!$M$2:$M$45</c:f>
            </c:strRef>
          </c:cat>
          <c:val>
            <c:numRef>
              <c:f>'SNA Metrics'!$N$2:$N$45</c:f>
            </c:numRef>
          </c:val>
        </c:ser>
        <c:axId val="763959344"/>
        <c:axId val="903457406"/>
      </c:barChart>
      <c:catAx>
        <c:axId val="763959344"/>
        <c:scaling>
          <c:orientation val="minMax"/>
        </c:scaling>
        <c:axPos val="b"/>
        <c:title>
          <c:tx>
            <c:rich>
              <a:bodyPr/>
              <a:lstStyle/>
              <a:p>
                <a:pPr>
                  <a:defRPr/>
                </a:pPr>
                <a:r>
                  <a:t>Out-Degree</a:t>
                </a:r>
              </a:p>
            </c:rich>
          </c:tx>
          <c:overlay val="0"/>
        </c:title>
        <c:txPr>
          <a:bodyPr/>
          <a:lstStyle/>
          <a:p>
            <a:pPr>
              <a:defRPr/>
            </a:pPr>
          </a:p>
        </c:txPr>
        <c:crossAx val="903457406"/>
      </c:catAx>
      <c:valAx>
        <c:axId val="903457406"/>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763959344"/>
      </c:valAx>
    </c:plotArea>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Metrics'!$I$2:$I$45</c:f>
            </c:strRef>
          </c:cat>
          <c:val>
            <c:numRef>
              <c:f>'SNA Metrics'!$J$2:$J$45</c:f>
            </c:numRef>
          </c:val>
        </c:ser>
        <c:axId val="1254269239"/>
        <c:axId val="1452385280"/>
      </c:barChart>
      <c:catAx>
        <c:axId val="1254269239"/>
        <c:scaling>
          <c:orientation val="minMax"/>
        </c:scaling>
        <c:axPos val="b"/>
        <c:title>
          <c:tx>
            <c:rich>
              <a:bodyPr/>
              <a:lstStyle/>
              <a:p>
                <a:pPr>
                  <a:defRPr/>
                </a:pPr>
                <a:r>
                  <a:t>Degree</a:t>
                </a:r>
              </a:p>
            </c:rich>
          </c:tx>
          <c:overlay val="0"/>
        </c:title>
        <c:txPr>
          <a:bodyPr/>
          <a:lstStyle/>
          <a:p>
            <a:pPr>
              <a:defRPr/>
            </a:pPr>
          </a:p>
        </c:txPr>
        <c:crossAx val="1452385280"/>
      </c:catAx>
      <c:valAx>
        <c:axId val="1452385280"/>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254269239"/>
      </c:valAx>
    </c:plotArea>
  </c:chart>
</c:chartSpace>
</file>

<file path=xl/drawings/_rels/drawing1.xml.rels><?xml version="1.0" encoding="UTF-8" standalone="yes"?><Relationships xmlns="http://schemas.openxmlformats.org/package/2006/relationships"><Relationship Target="../charts/chart2.xml" Type="http://schemas.openxmlformats.org/officeDocument/2006/relationships/chart" Id="rId2"/><Relationship Target="../charts/chart1.xml" Type="http://schemas.openxmlformats.org/officeDocument/2006/relationships/chart" Id="rId1"/></Relationships>
</file>

<file path=xl/drawings/_rels/drawing2.xml.rels><?xml version="1.0" encoding="UTF-8" standalone="yes"?><Relationships xmlns="http://schemas.openxmlformats.org/package/2006/relationships"><Relationship Target="../charts/chart4.xml" Type="http://schemas.openxmlformats.org/officeDocument/2006/relationships/chart" Id="rId2"/><Relationship Target="../charts/chart3.xml" Type="http://schemas.openxmlformats.org/officeDocument/2006/relationships/chart" Id="rId1"/><Relationship Target="../charts/chart6.xml" Type="http://schemas.openxmlformats.org/officeDocument/2006/relationships/chart" Id="rId4"/><Relationship Target="../charts/chart5.xml" Type="http://schemas.openxmlformats.org/officeDocument/2006/relationships/chart" Id="rId3"/><Relationship Target="../charts/chart8.xml" Type="http://schemas.openxmlformats.org/officeDocument/2006/relationships/chart" Id="rId6"/><Relationship Target="../charts/chart7.xml" Type="http://schemas.openxmlformats.org/officeDocument/2006/relationships/chart" Id="rId5"/><Relationship Target="../charts/chart10.xml" Type="http://schemas.openxmlformats.org/officeDocument/2006/relationships/chart" Id="rId8"/><Relationship Target="../charts/chart9.xml" Type="http://schemas.openxmlformats.org/officeDocument/2006/relationships/char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1</xdr:col>
      <xdr:colOff>3981450</xdr:colOff>
      <xdr:row>0</xdr:row>
      <xdr:rowOff>1009650</xdr:rowOff>
    </xdr:from>
    <xdr:ext cy="3371850" cx="573405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xdr:oneCellAnchor>
  <xdr:oneCellAnchor>
    <xdr:from>
      <xdr:col>0</xdr:col>
      <xdr:colOff>361950</xdr:colOff>
      <xdr:row>4</xdr:row>
      <xdr:rowOff>352425</xdr:rowOff>
    </xdr:from>
    <xdr:ext cy="2714625" cx="3800475"/>
    <xdr:graphicFrame>
      <xdr:nvGraphicFramePr>
        <xdr:cNvPr id="2" name="Chart 2"/>
        <xdr:cNvGraphicFramePr/>
      </xdr:nvGraphicFramePr>
      <xdr:xfrm>
        <a:off y="0" x="0"/>
        <a:ext cy="0" cx="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3</xdr:col>
      <xdr:colOff>390525</xdr:colOff>
      <xdr:row>40</xdr:row>
      <xdr:rowOff>390525</xdr:rowOff>
    </xdr:from>
    <xdr:ext cy="1476375" cx="3790950"/>
    <xdr:graphicFrame>
      <xdr:nvGraphicFramePr>
        <xdr:cNvPr id="3" name="Chart 3"/>
        <xdr:cNvGraphicFramePr/>
      </xdr:nvGraphicFramePr>
      <xdr:xfrm>
        <a:off y="0" x="0"/>
        <a:ext cy="0" cx="0"/>
      </xdr:xfrm>
      <a:graphic>
        <a:graphicData uri="http://schemas.openxmlformats.org/drawingml/2006/chart">
          <c:chart r:id="rId1"/>
        </a:graphicData>
      </a:graphic>
    </xdr:graphicFrame>
    <xdr:clientData fLocksWithSheet="0"/>
  </xdr:oneCellAnchor>
  <xdr:oneCellAnchor>
    <xdr:from>
      <xdr:col>3</xdr:col>
      <xdr:colOff>381000</xdr:colOff>
      <xdr:row>14</xdr:row>
      <xdr:rowOff>409575</xdr:rowOff>
    </xdr:from>
    <xdr:ext cy="1476375" cx="3790950"/>
    <xdr:graphicFrame>
      <xdr:nvGraphicFramePr>
        <xdr:cNvPr id="4" name="Chart 4"/>
        <xdr:cNvGraphicFramePr/>
      </xdr:nvGraphicFramePr>
      <xdr:xfrm>
        <a:off y="0" x="0"/>
        <a:ext cy="0" cx="0"/>
      </xdr:xfrm>
      <a:graphic>
        <a:graphicData uri="http://schemas.openxmlformats.org/drawingml/2006/chart">
          <c:chart r:id="rId2"/>
        </a:graphicData>
      </a:graphic>
    </xdr:graphicFrame>
    <xdr:clientData fLocksWithSheet="0"/>
  </xdr:oneCellAnchor>
  <xdr:oneCellAnchor>
    <xdr:from>
      <xdr:col>0</xdr:col>
      <xdr:colOff>9525</xdr:colOff>
      <xdr:row>81</xdr:row>
      <xdr:rowOff>19050</xdr:rowOff>
    </xdr:from>
    <xdr:ext cy="1476375" cx="3790950"/>
    <xdr:graphicFrame>
      <xdr:nvGraphicFramePr>
        <xdr:cNvPr id="5" name="Chart 5"/>
        <xdr:cNvGraphicFramePr/>
      </xdr:nvGraphicFramePr>
      <xdr:xfrm>
        <a:off y="0" x="0"/>
        <a:ext cy="0" cx="0"/>
      </xdr:xfrm>
      <a:graphic>
        <a:graphicData uri="http://schemas.openxmlformats.org/drawingml/2006/chart">
          <c:chart r:id="rId3"/>
        </a:graphicData>
      </a:graphic>
    </xdr:graphicFrame>
    <xdr:clientData fLocksWithSheet="0"/>
  </xdr:oneCellAnchor>
  <xdr:oneCellAnchor>
    <xdr:from>
      <xdr:col>3</xdr:col>
      <xdr:colOff>381000</xdr:colOff>
      <xdr:row>66</xdr:row>
      <xdr:rowOff>390525</xdr:rowOff>
    </xdr:from>
    <xdr:ext cy="1476375" cx="3790950"/>
    <xdr:graphicFrame>
      <xdr:nvGraphicFramePr>
        <xdr:cNvPr id="6" name="Chart 6"/>
        <xdr:cNvGraphicFramePr/>
      </xdr:nvGraphicFramePr>
      <xdr:xfrm>
        <a:off y="0" x="0"/>
        <a:ext cy="0" cx="0"/>
      </xdr:xfrm>
      <a:graphic>
        <a:graphicData uri="http://schemas.openxmlformats.org/drawingml/2006/chart">
          <c:chart r:id="rId4"/>
        </a:graphicData>
      </a:graphic>
    </xdr:graphicFrame>
    <xdr:clientData fLocksWithSheet="0"/>
  </xdr:oneCellAnchor>
  <xdr:oneCellAnchor>
    <xdr:from>
      <xdr:col>0</xdr:col>
      <xdr:colOff>0</xdr:colOff>
      <xdr:row>82</xdr:row>
      <xdr:rowOff>9525</xdr:rowOff>
    </xdr:from>
    <xdr:ext cy="1476375" cx="3790950"/>
    <xdr:graphicFrame>
      <xdr:nvGraphicFramePr>
        <xdr:cNvPr id="7" name="Chart 7"/>
        <xdr:cNvGraphicFramePr/>
      </xdr:nvGraphicFramePr>
      <xdr:xfrm>
        <a:off y="0" x="0"/>
        <a:ext cy="0" cx="0"/>
      </xdr:xfrm>
      <a:graphic>
        <a:graphicData uri="http://schemas.openxmlformats.org/drawingml/2006/chart">
          <c:chart r:id="rId5"/>
        </a:graphicData>
      </a:graphic>
    </xdr:graphicFrame>
    <xdr:clientData fLocksWithSheet="0"/>
  </xdr:oneCellAnchor>
  <xdr:oneCellAnchor>
    <xdr:from>
      <xdr:col>3</xdr:col>
      <xdr:colOff>381000</xdr:colOff>
      <xdr:row>53</xdr:row>
      <xdr:rowOff>390525</xdr:rowOff>
    </xdr:from>
    <xdr:ext cy="1476375" cx="3790950"/>
    <xdr:graphicFrame>
      <xdr:nvGraphicFramePr>
        <xdr:cNvPr id="8" name="Chart 8"/>
        <xdr:cNvGraphicFramePr/>
      </xdr:nvGraphicFramePr>
      <xdr:xfrm>
        <a:off y="0" x="0"/>
        <a:ext cy="0" cx="0"/>
      </xdr:xfrm>
      <a:graphic>
        <a:graphicData uri="http://schemas.openxmlformats.org/drawingml/2006/chart">
          <c:chart r:id="rId6"/>
        </a:graphicData>
      </a:graphic>
    </xdr:graphicFrame>
    <xdr:clientData fLocksWithSheet="0"/>
  </xdr:oneCellAnchor>
  <xdr:oneCellAnchor>
    <xdr:from>
      <xdr:col>3</xdr:col>
      <xdr:colOff>400050</xdr:colOff>
      <xdr:row>27</xdr:row>
      <xdr:rowOff>390525</xdr:rowOff>
    </xdr:from>
    <xdr:ext cy="1476375" cx="3790950"/>
    <xdr:graphicFrame>
      <xdr:nvGraphicFramePr>
        <xdr:cNvPr id="9" name="Chart 9"/>
        <xdr:cNvGraphicFramePr/>
      </xdr:nvGraphicFramePr>
      <xdr:xfrm>
        <a:off y="0" x="0"/>
        <a:ext cy="0" cx="0"/>
      </xdr:xfrm>
      <a:graphic>
        <a:graphicData uri="http://schemas.openxmlformats.org/drawingml/2006/chart">
          <c:chart r:id="rId7"/>
        </a:graphicData>
      </a:graphic>
    </xdr:graphicFrame>
    <xdr:clientData fLocksWithSheet="0"/>
  </xdr:oneCellAnchor>
  <xdr:oneCellAnchor>
    <xdr:from>
      <xdr:col>0</xdr:col>
      <xdr:colOff>4191000</xdr:colOff>
      <xdr:row>1</xdr:row>
      <xdr:rowOff>752475</xdr:rowOff>
    </xdr:from>
    <xdr:ext cy="1476375" cx="3790950"/>
    <xdr:graphicFrame>
      <xdr:nvGraphicFramePr>
        <xdr:cNvPr id="10" name="Chart 10"/>
        <xdr:cNvGraphicFramePr/>
      </xdr:nvGraphicFramePr>
      <xdr:xfrm>
        <a:off y="0" x="0"/>
        <a:ext cy="0" cx="0"/>
      </xdr:xfrm>
      <a:graphic>
        <a:graphicData uri="http://schemas.openxmlformats.org/drawingml/2006/chart">
          <c:chart r:id="rId8"/>
        </a:graphicData>
      </a:graphic>
    </xdr:graphicFrame>
    <xdr:clientData fLocksWithSheet="0"/>
  </xdr:oneCellAnchor>
</xdr:wsDr>
</file>

<file path=xl/worksheets/_rels/sheet2.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4.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8.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5.71"/>
    <col min="2" customWidth="1" max="2" width="17.57"/>
    <col min="3" customWidth="1" max="3" width="85.29"/>
  </cols>
  <sheetData>
    <row r="1">
      <c t="s" s="110" r="A1">
        <v>0</v>
      </c>
      <c s="3" r="B1"/>
      <c s="96" r="C1"/>
    </row>
    <row r="2">
      <c t="s" s="22" r="A2">
        <v>1</v>
      </c>
      <c s="105" r="B2"/>
      <c s="29" r="C2"/>
    </row>
    <row r="3">
      <c t="s" s="93" r="A3">
        <v>2</v>
      </c>
      <c s="41" r="B3"/>
      <c s="8" r="C3"/>
    </row>
    <row customHeight="1" r="4" ht="24.75">
      <c t="s" s="69" r="A4">
        <v>3</v>
      </c>
      <c s="41" r="B4"/>
      <c s="73" r="C4"/>
    </row>
    <row r="5">
      <c t="s" s="30" r="A5">
        <v>4</v>
      </c>
      <c s="94" r="B5"/>
      <c s="73" r="C5"/>
    </row>
    <row customHeight="1" r="6" ht="25.5">
      <c t="s" s="69" r="A6">
        <v>5</v>
      </c>
      <c s="94" r="B6"/>
      <c s="73" r="C6"/>
    </row>
    <row customHeight="1" r="7" ht="219.75">
      <c t="s" s="88" r="A7">
        <v>6</v>
      </c>
      <c s="4" r="B7"/>
      <c s="39" r="C7"/>
    </row>
    <row customHeight="1" r="8" ht="24.75">
      <c t="s" s="69" r="A8">
        <v>7</v>
      </c>
      <c s="95" r="B8"/>
      <c s="73" r="C8"/>
    </row>
    <row r="9">
      <c t="s" s="97" r="A9">
        <v>8</v>
      </c>
      <c t="s" s="42" r="B9">
        <v>9</v>
      </c>
      <c t="s" s="89" r="C9">
        <v>10</v>
      </c>
    </row>
    <row r="10">
      <c t="s" s="89" r="A10">
        <v>11</v>
      </c>
      <c t="s" s="79" r="B10">
        <v>12</v>
      </c>
      <c t="s" s="89" r="C10">
        <v>13</v>
      </c>
    </row>
    <row r="11">
      <c t="s" s="89" r="A11">
        <v>14</v>
      </c>
      <c t="s" s="79" r="B11">
        <v>15</v>
      </c>
      <c t="s" s="89" r="C11">
        <v>16</v>
      </c>
    </row>
    <row r="12">
      <c t="s" s="89" r="A12">
        <v>17</v>
      </c>
      <c s="79" r="B12">
        <v>1500</v>
      </c>
      <c t="s" s="89" r="C12">
        <v>18</v>
      </c>
    </row>
    <row r="13">
      <c t="s" s="23" r="A13">
        <v>19</v>
      </c>
      <c t="s" s="79" r="B13">
        <v>20</v>
      </c>
      <c t="s" s="2" r="C13">
        <v>21</v>
      </c>
    </row>
    <row r="14" hidden="1">
      <c t="s" s="82" r="A14">
        <v>22</v>
      </c>
      <c t="str" s="14" r="B14">
        <v>344562517026160642 </v>
      </c>
      <c s="82" r="C14"/>
    </row>
    <row customHeight="1" r="15" ht="31.5">
      <c t="s" s="11" r="A15">
        <v>23</v>
      </c>
      <c s="24" r="B15"/>
      <c s="48" r="C15"/>
    </row>
    <row customHeight="1" r="16" ht="33.75">
      <c t="s" s="27" r="A16">
        <v>24</v>
      </c>
      <c s="61" r="B16"/>
      <c s="58" r="C16"/>
    </row>
  </sheetData>
  <mergeCells count="10">
    <mergeCell ref="A1:C1"/>
    <mergeCell ref="A2:C2"/>
    <mergeCell ref="A3:C3"/>
    <mergeCell ref="A4:C4"/>
    <mergeCell ref="A5:C5"/>
    <mergeCell ref="A6:C6"/>
    <mergeCell ref="A7:C7"/>
    <mergeCell ref="A8:C8"/>
    <mergeCell ref="A15:C15"/>
    <mergeCell ref="A16:C16"/>
  </mergeCells>
  <dataValidations>
    <dataValidation errorStyle="warning" showErrorMessage="1" sqref="B11" allowBlank="1" prompt="Select the time period you want to search" type="list" showInputMessage="1">
      <formula1>"default,yesterday,-2 days,-3 days,-4 days,-5 days,-6 days,-7 days,"</formula1>
    </dataValidation>
    <dataValidation errorStyle="warning" showErrorMessage="1" sqref="B12" allowBlank="1" prompt="Enter a number between 0 and 1500" type="whole" showInputMessage="1">
      <formula1>0</formula1>
      <formula2>1500</formula2>
    </dataValidation>
    <dataValidation errorStyle="warning" showErrorMessage="1" sqref="B13" allowBlank="1" prompt="Click and enter a value from the list of items" type="list" showInputMessage="1">
      <formula1>"continuous,paged,"</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0"/>
    <col min="3" customWidth="1" max="3" width="51.43"/>
    <col min="5" customWidth="1" max="5" width="10.57"/>
    <col min="6" customWidth="1" max="6" width="5.86"/>
    <col min="7" customWidth="1" max="7" width="5.57"/>
    <col min="8" customWidth="1" max="8" width="8.86"/>
    <col min="9" customWidth="1" max="9" width="10.43"/>
    <col min="10" customWidth="1" max="10" width="12.29"/>
    <col min="12" customWidth="1" max="12" width="7.86"/>
    <col min="15" customWidth="1" max="15" width="33.57"/>
  </cols>
  <sheetData>
    <row r="1">
      <c t="s" s="49" r="A1">
        <v>25</v>
      </c>
      <c t="s" s="10" r="B1">
        <v>26</v>
      </c>
      <c t="s" s="10" r="C1">
        <v>27</v>
      </c>
      <c t="s" s="10" r="D1">
        <v>28</v>
      </c>
      <c t="s" s="10" r="E1">
        <v>29</v>
      </c>
      <c t="s" s="26" r="F1">
        <v>30</v>
      </c>
      <c t="s" s="10" r="G1">
        <v>31</v>
      </c>
      <c t="s" s="10" r="H1">
        <v>32</v>
      </c>
      <c t="s" s="10" r="I1">
        <v>33</v>
      </c>
      <c t="s" s="10" r="J1">
        <v>34</v>
      </c>
      <c t="s" s="37" r="K1">
        <v>35</v>
      </c>
      <c t="s" s="54" r="L1">
        <v>36</v>
      </c>
      <c t="s" s="54" r="M1">
        <v>37</v>
      </c>
      <c t="s" s="54" r="N1">
        <v>38</v>
      </c>
      <c t="s" s="54" r="O1">
        <v>39</v>
      </c>
    </row>
    <row r="2">
      <c t="s" s="107" r="A2">
        <v>40</v>
      </c>
      <c t="s" s="113" r="B2">
        <v>41</v>
      </c>
      <c t="s" s="113" r="C2">
        <v>42</v>
      </c>
      <c t="s" s="113" r="D2">
        <v>43</v>
      </c>
      <c s="104" r="E2">
        <v>41436.8828703704</v>
      </c>
      <c s="28" r="F2"/>
      <c t="s" s="113" r="G2">
        <v>44</v>
      </c>
      <c s="113" r="H2"/>
      <c s="113" r="I2"/>
      <c s="113" r="J2">
        <v>220569034</v>
      </c>
      <c s="113" r="K2"/>
      <c t="s" s="18" r="L2">
        <v>45</v>
      </c>
      <c t="s" s="18" r="M2">
        <v>46</v>
      </c>
      <c t="s" s="18" r="N2">
        <v>47</v>
      </c>
      <c t="s" s="18" r="O2">
        <v>48</v>
      </c>
    </row>
    <row r="3">
      <c t="s" s="107" r="A3">
        <v>49</v>
      </c>
      <c t="s" s="113" r="B3">
        <v>50</v>
      </c>
      <c t="s" s="113" r="C3">
        <v>51</v>
      </c>
      <c t="s" s="113" r="D3">
        <v>52</v>
      </c>
      <c s="104" r="E3">
        <v>41436.7321296296</v>
      </c>
      <c s="28" r="F3"/>
      <c t="s" s="113" r="G3">
        <v>53</v>
      </c>
      <c s="113" r="H3"/>
      <c s="113" r="I3"/>
      <c s="113" r="J3">
        <v>757509445</v>
      </c>
      <c s="113" r="K3"/>
      <c t="s" s="18" r="L3">
        <v>54</v>
      </c>
      <c t="s" s="18" r="M3">
        <v>55</v>
      </c>
      <c t="s" s="18" r="N3">
        <v>56</v>
      </c>
      <c t="s" s="18" r="O3">
        <v>57</v>
      </c>
    </row>
    <row r="4">
      <c t="s" s="107" r="A4">
        <v>58</v>
      </c>
      <c t="s" s="113" r="B4">
        <v>41</v>
      </c>
      <c t="s" s="113" r="C4">
        <v>59</v>
      </c>
      <c t="s" s="113" r="D4">
        <v>60</v>
      </c>
      <c s="104" r="E4">
        <v>41436.7075810185</v>
      </c>
      <c s="28" r="F4"/>
      <c t="s" s="113" r="G4">
        <v>53</v>
      </c>
      <c s="113" r="H4"/>
      <c s="113" r="I4"/>
      <c s="113" r="J4">
        <v>220569034</v>
      </c>
      <c s="113" r="K4"/>
      <c t="s" s="18" r="L4">
        <v>45</v>
      </c>
      <c t="s" s="18" r="M4">
        <v>46</v>
      </c>
      <c t="s" s="18" r="N4">
        <v>61</v>
      </c>
      <c t="s" s="18" r="O4">
        <v>62</v>
      </c>
    </row>
    <row r="5">
      <c t="s" s="107" r="A5">
        <v>63</v>
      </c>
      <c t="s" s="113" r="B5">
        <v>64</v>
      </c>
      <c t="s" s="113" r="C5">
        <v>65</v>
      </c>
      <c t="s" s="113" r="D5">
        <v>66</v>
      </c>
      <c s="104" r="E5">
        <v>41430.9804398148</v>
      </c>
      <c s="28" r="F5"/>
      <c t="s" s="113" r="G5">
        <v>53</v>
      </c>
      <c s="113" r="H5"/>
      <c s="113" r="I5"/>
      <c s="113" r="J5">
        <v>617591452</v>
      </c>
      <c s="113" r="K5"/>
      <c t="s" s="18" r="L5">
        <v>67</v>
      </c>
      <c t="s" s="18" r="M5">
        <v>68</v>
      </c>
      <c t="s" s="18" r="N5">
        <v>69</v>
      </c>
      <c t="s" s="18" r="O5">
        <v>70</v>
      </c>
    </row>
    <row r="6">
      <c t="s" s="107" r="A6">
        <v>71</v>
      </c>
      <c t="s" s="113" r="B6">
        <v>72</v>
      </c>
      <c t="s" s="113" r="C6">
        <v>65</v>
      </c>
      <c t="s" s="113" r="D6">
        <v>73</v>
      </c>
      <c s="104" r="E6">
        <v>41429.9948611111</v>
      </c>
      <c s="28" r="F6"/>
      <c t="s" s="113" r="G6">
        <v>53</v>
      </c>
      <c s="113" r="H6"/>
      <c s="113" r="I6"/>
      <c s="113" r="J6">
        <v>89312744</v>
      </c>
      <c s="113" r="K6"/>
      <c t="s" s="18" r="L6">
        <v>74</v>
      </c>
      <c t="s" s="18" r="M6">
        <v>75</v>
      </c>
      <c t="s" s="18" r="N6">
        <v>76</v>
      </c>
      <c t="s" s="18" r="O6">
        <v>70</v>
      </c>
    </row>
    <row r="7">
      <c t="s" s="107" r="A7">
        <v>77</v>
      </c>
      <c t="s" s="113" r="B7">
        <v>78</v>
      </c>
      <c t="s" s="113" r="C7">
        <v>79</v>
      </c>
      <c t="s" s="113" r="D7">
        <v>80</v>
      </c>
      <c s="104" r="E7">
        <v>41429.9131481481</v>
      </c>
      <c s="28" r="F7"/>
      <c t="s" s="113" r="G7">
        <v>53</v>
      </c>
      <c s="113" r="H7"/>
      <c s="113" r="I7"/>
      <c s="113" r="J7">
        <v>13598262</v>
      </c>
      <c s="113" r="K7"/>
      <c t="s" s="18" r="L7">
        <v>81</v>
      </c>
      <c t="s" s="18" r="M7">
        <v>82</v>
      </c>
      <c t="s" s="18" r="N7">
        <v>83</v>
      </c>
      <c t="s" s="18" r="O7">
        <v>84</v>
      </c>
    </row>
    <row r="8">
      <c t="s" s="107" r="A8">
        <v>85</v>
      </c>
      <c t="s" s="113" r="B8">
        <v>86</v>
      </c>
      <c t="s" s="113" r="C8">
        <v>65</v>
      </c>
      <c t="s" s="113" r="D8">
        <v>87</v>
      </c>
      <c s="104" r="E8">
        <v>41429.9082060185</v>
      </c>
      <c s="28" r="F8"/>
      <c t="s" s="113" r="G8">
        <v>53</v>
      </c>
      <c s="113" r="H8"/>
      <c s="113" r="I8"/>
      <c s="113" r="J8">
        <v>213863609</v>
      </c>
      <c s="113" r="K8"/>
      <c t="s" s="18" r="L8">
        <v>88</v>
      </c>
      <c t="s" s="18" r="M8">
        <v>89</v>
      </c>
      <c t="s" s="18" r="N8">
        <v>90</v>
      </c>
      <c t="s" s="18" r="O8">
        <v>70</v>
      </c>
    </row>
    <row r="9">
      <c t="s" s="107" r="A9">
        <v>91</v>
      </c>
      <c t="s" s="113" r="B9">
        <v>92</v>
      </c>
      <c t="s" s="113" r="C9">
        <v>65</v>
      </c>
      <c t="s" s="113" r="D9">
        <v>93</v>
      </c>
      <c s="104" r="E9">
        <v>41429.9047569444</v>
      </c>
      <c s="28" r="F9"/>
      <c t="s" s="113" r="G9">
        <v>53</v>
      </c>
      <c s="113" r="H9"/>
      <c s="113" r="I9"/>
      <c s="113" r="J9">
        <v>1310543162</v>
      </c>
      <c s="113" r="K9"/>
      <c t="s" s="18" r="L9">
        <v>54</v>
      </c>
      <c t="s" s="18" r="M9">
        <v>94</v>
      </c>
      <c t="s" s="18" r="N9">
        <v>95</v>
      </c>
      <c t="s" s="18" r="O9">
        <v>70</v>
      </c>
    </row>
    <row r="10">
      <c t="s" s="107" r="A10">
        <v>96</v>
      </c>
      <c t="s" s="113" r="B10">
        <v>97</v>
      </c>
      <c t="s" s="113" r="C10">
        <v>65</v>
      </c>
      <c t="s" s="113" r="D10">
        <v>98</v>
      </c>
      <c s="104" r="E10">
        <v>41429.891099537</v>
      </c>
      <c s="28" r="F10"/>
      <c t="s" s="113" r="G10">
        <v>53</v>
      </c>
      <c s="113" r="H10"/>
      <c s="113" r="I10"/>
      <c s="113" r="J10">
        <v>124920374</v>
      </c>
      <c s="113" r="K10"/>
      <c t="s" s="18" r="L10">
        <v>54</v>
      </c>
      <c t="s" s="18" r="M10">
        <v>99</v>
      </c>
      <c t="s" s="18" r="N10">
        <v>100</v>
      </c>
      <c t="s" s="18" r="O10">
        <v>70</v>
      </c>
    </row>
    <row r="11">
      <c t="s" s="107" r="A11">
        <v>101</v>
      </c>
      <c t="s" s="113" r="B11">
        <v>102</v>
      </c>
      <c t="s" s="113" r="C11">
        <v>103</v>
      </c>
      <c t="s" s="113" r="D11">
        <v>104</v>
      </c>
      <c s="104" r="E11">
        <v>41429.8905555556</v>
      </c>
      <c s="28" r="F11"/>
      <c t="s" s="113" r="G11">
        <v>53</v>
      </c>
      <c s="113" r="H11"/>
      <c s="113" r="I11"/>
      <c s="113" r="J11">
        <v>19251811</v>
      </c>
      <c s="113" r="K11"/>
      <c t="s" s="18" r="L11">
        <v>67</v>
      </c>
      <c t="s" s="18" r="M11">
        <v>105</v>
      </c>
      <c t="s" s="18" r="N11">
        <v>106</v>
      </c>
      <c t="s" s="18" r="O11">
        <v>107</v>
      </c>
    </row>
    <row r="12">
      <c t="s" s="107" r="A12">
        <v>108</v>
      </c>
      <c t="s" s="113" r="B12">
        <v>109</v>
      </c>
      <c t="s" s="113" r="C12">
        <v>110</v>
      </c>
      <c t="s" s="113" r="D12">
        <v>111</v>
      </c>
      <c s="104" r="E12">
        <v>41428.8389467593</v>
      </c>
      <c s="28" r="F12"/>
      <c t="s" s="113" r="G12">
        <v>53</v>
      </c>
      <c s="113" r="H12"/>
      <c s="113" r="I12"/>
      <c s="113" r="J12">
        <v>140145408</v>
      </c>
      <c s="113" r="K12"/>
      <c t="s" s="18" r="L12">
        <v>45</v>
      </c>
      <c t="s" s="18" r="M12">
        <v>112</v>
      </c>
      <c t="s" s="18" r="N12">
        <v>113</v>
      </c>
      <c t="s" s="18" r="O12">
        <v>114</v>
      </c>
    </row>
    <row r="13">
      <c t="s" s="107" r="A13">
        <v>115</v>
      </c>
      <c t="s" s="113" r="B13">
        <v>86</v>
      </c>
      <c t="s" s="113" r="C13">
        <v>110</v>
      </c>
      <c t="s" s="113" r="D13">
        <v>116</v>
      </c>
      <c s="104" r="E13">
        <v>41428.8208101852</v>
      </c>
      <c s="28" r="F13"/>
      <c t="s" s="113" r="G13">
        <v>53</v>
      </c>
      <c s="113" r="H13"/>
      <c s="113" r="I13"/>
      <c s="113" r="J13">
        <v>213863609</v>
      </c>
      <c s="113" r="K13"/>
      <c t="s" s="18" r="L13">
        <v>54</v>
      </c>
      <c t="s" s="18" r="M13">
        <v>89</v>
      </c>
      <c t="s" s="18" r="N13">
        <v>117</v>
      </c>
      <c t="s" s="18" r="O13">
        <v>114</v>
      </c>
    </row>
    <row r="14">
      <c t="s" s="107" r="A14">
        <v>118</v>
      </c>
      <c t="s" s="113" r="B14">
        <v>102</v>
      </c>
      <c t="s" s="113" r="C14">
        <v>119</v>
      </c>
      <c t="s" s="113" r="D14">
        <v>120</v>
      </c>
      <c s="104" r="E14">
        <v>41428.812662037</v>
      </c>
      <c s="28" r="F14"/>
      <c t="s" s="113" r="G14">
        <v>53</v>
      </c>
      <c s="113" r="H14"/>
      <c s="113" r="I14"/>
      <c s="113" r="J14">
        <v>19251811</v>
      </c>
      <c s="113" r="K14"/>
      <c t="s" s="18" r="L14">
        <v>54</v>
      </c>
      <c t="s" s="18" r="M14">
        <v>105</v>
      </c>
      <c t="s" s="18" r="N14">
        <v>121</v>
      </c>
      <c t="s" s="18" r="O14">
        <v>122</v>
      </c>
    </row>
    <row r="15">
      <c t="s" s="107" r="A15">
        <v>123</v>
      </c>
      <c t="s" s="113" r="B15">
        <v>124</v>
      </c>
      <c t="s" s="113" r="C15">
        <v>125</v>
      </c>
      <c t="s" s="113" r="D15">
        <v>126</v>
      </c>
      <c s="104" r="E15">
        <v>41425.4627199074</v>
      </c>
      <c s="28" r="F15"/>
      <c t="s" s="113" r="G15">
        <v>53</v>
      </c>
      <c s="113" r="H15"/>
      <c s="113" r="I15"/>
      <c s="113" r="J15">
        <v>197680967</v>
      </c>
      <c s="113" r="K15"/>
      <c t="s" s="18" r="L15">
        <v>45</v>
      </c>
      <c t="s" s="18" r="M15">
        <v>127</v>
      </c>
      <c t="s" s="18" r="N15">
        <v>128</v>
      </c>
      <c t="s" s="18" r="O15">
        <v>129</v>
      </c>
    </row>
    <row r="16">
      <c t="s" s="107" r="A16">
        <v>130</v>
      </c>
      <c t="s" s="113" r="B16">
        <v>124</v>
      </c>
      <c t="s" s="113" r="C16">
        <v>131</v>
      </c>
      <c t="s" s="113" r="D16">
        <v>132</v>
      </c>
      <c s="104" r="E16">
        <v>41425.4619791667</v>
      </c>
      <c s="28" r="F16"/>
      <c t="s" s="113" r="G16">
        <v>53</v>
      </c>
      <c s="113" r="H16"/>
      <c s="113" r="I16"/>
      <c s="113" r="J16">
        <v>197680967</v>
      </c>
      <c t="s" s="113" r="K16">
        <v>133</v>
      </c>
      <c t="s" s="18" r="L16">
        <v>45</v>
      </c>
      <c t="s" s="18" r="M16">
        <v>127</v>
      </c>
      <c t="s" s="18" r="N16">
        <v>134</v>
      </c>
      <c t="s" s="18" r="O16">
        <v>135</v>
      </c>
    </row>
    <row r="17">
      <c t="s" s="107" r="A17">
        <v>136</v>
      </c>
      <c t="s" s="113" r="B17">
        <v>124</v>
      </c>
      <c t="s" s="113" r="C17">
        <v>137</v>
      </c>
      <c t="s" s="113" r="D17">
        <v>138</v>
      </c>
      <c s="104" r="E17">
        <v>41425.461875</v>
      </c>
      <c s="28" r="F17"/>
      <c t="s" s="113" r="G17">
        <v>53</v>
      </c>
      <c s="113" r="H17"/>
      <c s="113" r="I17"/>
      <c s="113" r="J17">
        <v>197680967</v>
      </c>
      <c s="113" r="K17"/>
      <c t="s" s="18" r="L17">
        <v>45</v>
      </c>
      <c t="s" s="18" r="M17">
        <v>127</v>
      </c>
      <c t="s" s="18" r="N17">
        <v>139</v>
      </c>
      <c t="s" s="18" r="O17">
        <v>140</v>
      </c>
    </row>
    <row r="18">
      <c t="s" s="107" r="A18">
        <v>141</v>
      </c>
      <c t="s" s="113" r="B18">
        <v>142</v>
      </c>
      <c t="s" s="113" r="C18">
        <v>143</v>
      </c>
      <c t="s" s="113" r="D18">
        <v>144</v>
      </c>
      <c s="104" r="E18">
        <v>41418.8056828704</v>
      </c>
      <c s="28" r="F18"/>
      <c t="s" s="113" r="G18">
        <v>53</v>
      </c>
      <c t="s" s="113" r="H18">
        <v>145</v>
      </c>
      <c s="113" r="I18">
        <v>15451658</v>
      </c>
      <c s="113" r="J18">
        <v>1110051295</v>
      </c>
      <c t="s" s="113" r="K18">
        <v>146</v>
      </c>
      <c t="s" s="18" r="L18">
        <v>54</v>
      </c>
      <c t="s" s="18" r="M18">
        <v>147</v>
      </c>
      <c t="s" s="18" r="N18">
        <v>148</v>
      </c>
      <c t="s" s="18" r="O18">
        <v>149</v>
      </c>
    </row>
    <row r="19">
      <c t="s" s="107" r="A19">
        <v>150</v>
      </c>
      <c t="s" s="113" r="B19">
        <v>151</v>
      </c>
      <c t="s" s="113" r="C19">
        <v>152</v>
      </c>
      <c t="s" s="113" r="D19">
        <v>153</v>
      </c>
      <c s="104" r="E19">
        <v>41418.7968171296</v>
      </c>
      <c s="28" r="F19"/>
      <c t="s" s="113" r="G19">
        <v>53</v>
      </c>
      <c s="113" r="H19"/>
      <c s="113" r="I19"/>
      <c s="113" r="J19">
        <v>606345587</v>
      </c>
      <c s="113" r="K19"/>
      <c t="s" s="18" r="L19">
        <v>74</v>
      </c>
      <c t="s" s="18" r="M19">
        <v>154</v>
      </c>
      <c t="s" s="18" r="N19">
        <v>155</v>
      </c>
      <c t="s" s="18" r="O19">
        <v>156</v>
      </c>
    </row>
    <row r="20">
      <c t="s" s="107" r="A20">
        <v>157</v>
      </c>
      <c t="s" s="113" r="B20">
        <v>145</v>
      </c>
      <c t="s" s="113" r="C20">
        <v>158</v>
      </c>
      <c t="s" s="113" r="D20">
        <v>159</v>
      </c>
      <c s="104" r="E20">
        <v>41418.7872685185</v>
      </c>
      <c s="28" r="F20"/>
      <c t="s" s="113" r="G20">
        <v>53</v>
      </c>
      <c s="113" r="H20"/>
      <c s="113" r="I20"/>
      <c s="113" r="J20">
        <v>15451658</v>
      </c>
      <c s="113" r="K20"/>
      <c t="s" s="18" r="L20">
        <v>45</v>
      </c>
      <c t="s" s="18" r="M20">
        <v>160</v>
      </c>
      <c t="s" s="18" r="N20">
        <v>161</v>
      </c>
      <c t="s" s="18" r="O20">
        <v>162</v>
      </c>
    </row>
    <row r="21">
      <c t="s" s="107" r="A21">
        <v>163</v>
      </c>
      <c t="s" s="113" r="B21">
        <v>164</v>
      </c>
      <c t="s" s="113" r="C21">
        <v>165</v>
      </c>
      <c t="s" s="113" r="D21">
        <v>166</v>
      </c>
      <c s="104" r="E21">
        <v>41418.7859606482</v>
      </c>
      <c s="28" r="F21"/>
      <c t="s" s="113" r="G21">
        <v>53</v>
      </c>
      <c t="s" s="113" r="H21">
        <v>145</v>
      </c>
      <c s="113" r="I21">
        <v>15451658</v>
      </c>
      <c s="113" r="J21">
        <v>242180541</v>
      </c>
      <c t="s" s="113" r="K21">
        <v>133</v>
      </c>
      <c t="s" s="18" r="L21">
        <v>167</v>
      </c>
      <c t="s" s="18" r="M21">
        <v>168</v>
      </c>
      <c t="s" s="18" r="N21">
        <v>169</v>
      </c>
      <c t="s" s="18" r="O21">
        <v>170</v>
      </c>
    </row>
    <row r="22">
      <c t="s" s="107" r="A22">
        <v>171</v>
      </c>
      <c t="s" s="113" r="B22">
        <v>151</v>
      </c>
      <c t="s" s="113" r="C22">
        <v>172</v>
      </c>
      <c t="s" s="113" r="D22">
        <v>173</v>
      </c>
      <c s="104" r="E22">
        <v>41418.7847916667</v>
      </c>
      <c s="28" r="F22"/>
      <c t="s" s="113" r="G22">
        <v>53</v>
      </c>
      <c s="113" r="H22"/>
      <c s="113" r="I22"/>
      <c s="113" r="J22">
        <v>606345587</v>
      </c>
      <c s="113" r="K22"/>
      <c t="s" s="18" r="L22">
        <v>74</v>
      </c>
      <c t="s" s="18" r="M22">
        <v>154</v>
      </c>
      <c t="s" s="18" r="N22">
        <v>174</v>
      </c>
      <c t="s" s="18" r="O22">
        <v>175</v>
      </c>
    </row>
    <row r="23">
      <c t="s" s="107" r="A23">
        <v>176</v>
      </c>
      <c t="s" s="113" r="B23">
        <v>177</v>
      </c>
      <c t="s" s="113" r="C23">
        <v>178</v>
      </c>
      <c t="s" s="113" r="D23">
        <v>179</v>
      </c>
      <c s="104" r="E23">
        <v>41418.7837152778</v>
      </c>
      <c s="28" r="F23"/>
      <c t="s" s="113" r="G23">
        <v>53</v>
      </c>
      <c t="s" s="113" r="H23">
        <v>145</v>
      </c>
      <c s="113" r="I23">
        <v>15451658</v>
      </c>
      <c s="113" r="J23">
        <v>194015879</v>
      </c>
      <c t="s" s="113" r="K23">
        <v>133</v>
      </c>
      <c t="s" s="18" r="L23">
        <v>74</v>
      </c>
      <c t="s" s="18" r="M23">
        <v>180</v>
      </c>
      <c t="s" s="18" r="N23">
        <v>181</v>
      </c>
      <c t="s" s="18" r="O23">
        <v>182</v>
      </c>
    </row>
    <row r="24">
      <c t="s" s="107" r="A24">
        <v>183</v>
      </c>
      <c t="s" s="113" r="B24">
        <v>145</v>
      </c>
      <c t="s" s="113" r="C24">
        <v>184</v>
      </c>
      <c t="s" s="113" r="D24">
        <v>185</v>
      </c>
      <c s="104" r="E24">
        <v>41418.7830092593</v>
      </c>
      <c s="28" r="F24"/>
      <c t="s" s="113" r="G24">
        <v>53</v>
      </c>
      <c s="113" r="H24"/>
      <c s="113" r="I24"/>
      <c s="113" r="J24">
        <v>15451658</v>
      </c>
      <c s="113" r="K24"/>
      <c t="s" s="18" r="L24">
        <v>45</v>
      </c>
      <c t="s" s="18" r="M24">
        <v>160</v>
      </c>
      <c t="s" s="18" r="N24">
        <v>186</v>
      </c>
      <c t="s" s="18" r="O24">
        <v>187</v>
      </c>
    </row>
    <row r="25">
      <c t="s" s="107" r="A25">
        <v>188</v>
      </c>
      <c t="s" s="113" r="B25">
        <v>145</v>
      </c>
      <c t="s" s="113" r="C25">
        <v>189</v>
      </c>
      <c t="s" s="113" r="D25">
        <v>190</v>
      </c>
      <c s="104" r="E25">
        <v>41418.7819675926</v>
      </c>
      <c s="28" r="F25"/>
      <c t="s" s="113" r="G25">
        <v>53</v>
      </c>
      <c t="s" s="113" r="H25">
        <v>151</v>
      </c>
      <c s="113" r="I25">
        <v>606345587</v>
      </c>
      <c s="113" r="J25">
        <v>15451658</v>
      </c>
      <c t="s" s="113" r="K25">
        <v>191</v>
      </c>
      <c t="s" s="18" r="L25">
        <v>45</v>
      </c>
      <c t="s" s="18" r="M25">
        <v>160</v>
      </c>
      <c t="s" s="18" r="N25">
        <v>192</v>
      </c>
      <c t="s" s="18" r="O25">
        <v>193</v>
      </c>
    </row>
    <row r="26">
      <c t="s" s="107" r="A26">
        <v>194</v>
      </c>
      <c t="s" s="113" r="B26">
        <v>177</v>
      </c>
      <c t="s" s="113" r="C26">
        <v>195</v>
      </c>
      <c t="s" s="113" r="D26">
        <v>196</v>
      </c>
      <c s="104" r="E26">
        <v>41418.781412037</v>
      </c>
      <c s="28" r="F26"/>
      <c t="s" s="113" r="G26">
        <v>53</v>
      </c>
      <c t="s" s="113" r="H26">
        <v>145</v>
      </c>
      <c s="113" r="I26">
        <v>15451658</v>
      </c>
      <c s="113" r="J26">
        <v>194015879</v>
      </c>
      <c t="s" s="113" r="K26">
        <v>197</v>
      </c>
      <c t="s" s="18" r="L26">
        <v>74</v>
      </c>
      <c t="s" s="18" r="M26">
        <v>180</v>
      </c>
      <c t="s" s="18" r="N26">
        <v>198</v>
      </c>
      <c t="s" s="18" r="O26">
        <v>199</v>
      </c>
    </row>
    <row r="27">
      <c t="s" s="107" r="A27">
        <v>200</v>
      </c>
      <c t="s" s="113" r="B27">
        <v>145</v>
      </c>
      <c t="s" s="113" r="C27">
        <v>201</v>
      </c>
      <c t="s" s="113" r="D27">
        <v>202</v>
      </c>
      <c s="104" r="E27">
        <v>41418.7807175926</v>
      </c>
      <c s="28" r="F27"/>
      <c t="s" s="113" r="G27">
        <v>53</v>
      </c>
      <c t="s" s="113" r="H27">
        <v>177</v>
      </c>
      <c s="113" r="I27">
        <v>194015879</v>
      </c>
      <c s="113" r="J27">
        <v>15451658</v>
      </c>
      <c t="s" s="113" r="K27">
        <v>203</v>
      </c>
      <c t="s" s="18" r="L27">
        <v>45</v>
      </c>
      <c t="s" s="18" r="M27">
        <v>160</v>
      </c>
      <c t="s" s="18" r="N27">
        <v>204</v>
      </c>
      <c t="s" s="18" r="O27">
        <v>205</v>
      </c>
    </row>
    <row r="28">
      <c t="s" s="107" r="A28">
        <v>206</v>
      </c>
      <c t="s" s="113" r="B28">
        <v>151</v>
      </c>
      <c t="s" s="113" r="C28">
        <v>207</v>
      </c>
      <c t="s" s="113" r="D28">
        <v>208</v>
      </c>
      <c s="104" r="E28">
        <v>41418.7799305556</v>
      </c>
      <c s="28" r="F28"/>
      <c t="s" s="113" r="G28">
        <v>53</v>
      </c>
      <c s="113" r="H28"/>
      <c s="113" r="I28"/>
      <c s="113" r="J28">
        <v>606345587</v>
      </c>
      <c s="113" r="K28"/>
      <c t="s" s="18" r="L28">
        <v>74</v>
      </c>
      <c t="s" s="18" r="M28">
        <v>154</v>
      </c>
      <c t="s" s="18" r="N28">
        <v>209</v>
      </c>
      <c t="s" s="18" r="O28">
        <v>210</v>
      </c>
    </row>
    <row r="29">
      <c t="s" s="107" r="A29">
        <v>211</v>
      </c>
      <c t="s" s="113" r="B29">
        <v>177</v>
      </c>
      <c t="s" s="113" r="C29">
        <v>212</v>
      </c>
      <c t="s" s="113" r="D29">
        <v>213</v>
      </c>
      <c s="104" r="E29">
        <v>41418.7759490741</v>
      </c>
      <c s="28" r="F29"/>
      <c t="s" s="113" r="G29">
        <v>53</v>
      </c>
      <c t="s" s="113" r="H29">
        <v>145</v>
      </c>
      <c s="113" r="I29">
        <v>15451658</v>
      </c>
      <c s="113" r="J29">
        <v>194015879</v>
      </c>
      <c t="s" s="113" r="K29">
        <v>214</v>
      </c>
      <c t="s" s="18" r="L29">
        <v>74</v>
      </c>
      <c t="s" s="18" r="M29">
        <v>180</v>
      </c>
      <c t="s" s="18" r="N29">
        <v>215</v>
      </c>
      <c t="s" s="18" r="O29">
        <v>216</v>
      </c>
    </row>
    <row r="30">
      <c t="s" s="107" r="A30">
        <v>217</v>
      </c>
      <c t="s" s="113" r="B30">
        <v>177</v>
      </c>
      <c t="s" s="113" r="C30">
        <v>218</v>
      </c>
      <c t="s" s="113" r="D30">
        <v>219</v>
      </c>
      <c s="104" r="E30">
        <v>41418.7736342593</v>
      </c>
      <c s="28" r="F30"/>
      <c t="s" s="113" r="G30">
        <v>53</v>
      </c>
      <c t="s" s="113" r="H30">
        <v>145</v>
      </c>
      <c s="113" r="I30">
        <v>15451658</v>
      </c>
      <c s="113" r="J30">
        <v>194015879</v>
      </c>
      <c t="s" s="113" r="K30">
        <v>214</v>
      </c>
      <c t="s" s="18" r="L30">
        <v>74</v>
      </c>
      <c t="s" s="18" r="M30">
        <v>180</v>
      </c>
      <c t="s" s="18" r="N30">
        <v>220</v>
      </c>
      <c t="s" s="18" r="O30">
        <v>221</v>
      </c>
    </row>
    <row r="31">
      <c t="s" s="107" r="A31">
        <v>222</v>
      </c>
      <c t="s" s="113" r="B31">
        <v>145</v>
      </c>
      <c t="s" s="113" r="C31">
        <v>223</v>
      </c>
      <c t="s" s="113" r="D31">
        <v>224</v>
      </c>
      <c s="104" r="E31">
        <v>41418.7731134259</v>
      </c>
      <c s="28" r="F31"/>
      <c t="s" s="113" r="G31">
        <v>53</v>
      </c>
      <c s="113" r="H31"/>
      <c s="113" r="I31"/>
      <c s="113" r="J31">
        <v>15451658</v>
      </c>
      <c s="113" r="K31"/>
      <c t="s" s="18" r="L31">
        <v>45</v>
      </c>
      <c t="s" s="18" r="M31">
        <v>160</v>
      </c>
      <c t="s" s="18" r="N31">
        <v>225</v>
      </c>
      <c t="s" s="18" r="O31">
        <v>210</v>
      </c>
    </row>
    <row r="32">
      <c t="s" s="107" r="A32">
        <v>226</v>
      </c>
      <c t="s" s="113" r="B32">
        <v>151</v>
      </c>
      <c t="s" s="113" r="C32">
        <v>227</v>
      </c>
      <c t="s" s="113" r="D32">
        <v>228</v>
      </c>
      <c s="104" r="E32">
        <v>41418.7707407407</v>
      </c>
      <c s="28" r="F32"/>
      <c t="s" s="113" r="G32">
        <v>53</v>
      </c>
      <c s="113" r="H32"/>
      <c s="113" r="I32"/>
      <c s="113" r="J32">
        <v>606345587</v>
      </c>
      <c s="113" r="K32"/>
      <c t="s" s="18" r="L32">
        <v>74</v>
      </c>
      <c t="s" s="18" r="M32">
        <v>154</v>
      </c>
      <c t="s" s="18" r="N32">
        <v>229</v>
      </c>
      <c t="s" s="18" r="O32">
        <v>210</v>
      </c>
    </row>
    <row r="33">
      <c t="s" s="107" r="A33">
        <v>230</v>
      </c>
      <c t="s" s="113" r="B33">
        <v>145</v>
      </c>
      <c t="s" s="113" r="C33">
        <v>231</v>
      </c>
      <c t="s" s="113" r="D33">
        <v>232</v>
      </c>
      <c s="104" r="E33">
        <v>41418.7706597222</v>
      </c>
      <c s="28" r="F33"/>
      <c t="s" s="113" r="G33">
        <v>53</v>
      </c>
      <c t="s" s="113" r="H33">
        <v>177</v>
      </c>
      <c s="113" r="I33">
        <v>194015879</v>
      </c>
      <c s="113" r="J33">
        <v>15451658</v>
      </c>
      <c t="s" s="113" r="K33">
        <v>233</v>
      </c>
      <c t="s" s="18" r="L33">
        <v>45</v>
      </c>
      <c t="s" s="18" r="M33">
        <v>160</v>
      </c>
      <c t="s" s="18" r="N33">
        <v>234</v>
      </c>
      <c t="s" s="18" r="O33">
        <v>205</v>
      </c>
    </row>
    <row r="34">
      <c t="s" s="107" r="A34">
        <v>235</v>
      </c>
      <c t="s" s="113" r="B34">
        <v>177</v>
      </c>
      <c t="s" s="113" r="C34">
        <v>236</v>
      </c>
      <c t="s" s="113" r="D34">
        <v>237</v>
      </c>
      <c s="104" r="E34">
        <v>41418.7685185185</v>
      </c>
      <c s="28" r="F34"/>
      <c t="s" s="113" r="G34">
        <v>53</v>
      </c>
      <c s="113" r="H34"/>
      <c s="113" r="I34"/>
      <c s="113" r="J34">
        <v>194015879</v>
      </c>
      <c s="113" r="K34"/>
      <c t="s" s="18" r="L34">
        <v>74</v>
      </c>
      <c t="s" s="18" r="M34">
        <v>180</v>
      </c>
      <c t="s" s="18" r="N34">
        <v>238</v>
      </c>
      <c t="s" s="18" r="O34">
        <v>239</v>
      </c>
    </row>
    <row r="35">
      <c t="s" s="107" r="A35">
        <v>240</v>
      </c>
      <c t="s" s="113" r="B35">
        <v>145</v>
      </c>
      <c t="s" s="113" r="C35">
        <v>241</v>
      </c>
      <c t="s" s="113" r="D35">
        <v>242</v>
      </c>
      <c s="104" r="E35">
        <v>41418.7671990741</v>
      </c>
      <c s="28" r="F35"/>
      <c t="s" s="113" r="G35">
        <v>53</v>
      </c>
      <c s="113" r="H35"/>
      <c s="113" r="I35"/>
      <c s="113" r="J35">
        <v>15451658</v>
      </c>
      <c s="113" r="K35"/>
      <c t="s" s="18" r="L35">
        <v>45</v>
      </c>
      <c t="s" s="18" r="M35">
        <v>160</v>
      </c>
      <c t="s" s="18" r="N35">
        <v>243</v>
      </c>
      <c t="s" s="18" r="O35">
        <v>210</v>
      </c>
    </row>
    <row r="36">
      <c t="s" s="107" r="A36">
        <v>244</v>
      </c>
      <c t="s" s="113" r="B36">
        <v>164</v>
      </c>
      <c t="s" s="113" r="C36">
        <v>245</v>
      </c>
      <c t="s" s="113" r="D36">
        <v>246</v>
      </c>
      <c s="104" r="E36">
        <v>41418.7666550926</v>
      </c>
      <c s="28" r="F36"/>
      <c t="s" s="113" r="G36">
        <v>53</v>
      </c>
      <c t="s" s="113" r="H36">
        <v>145</v>
      </c>
      <c s="113" r="I36">
        <v>15451658</v>
      </c>
      <c s="113" r="J36">
        <v>242180541</v>
      </c>
      <c t="s" s="113" r="K36">
        <v>247</v>
      </c>
      <c t="s" s="18" r="L36">
        <v>167</v>
      </c>
      <c t="s" s="18" r="M36">
        <v>168</v>
      </c>
      <c t="s" s="18" r="N36">
        <v>248</v>
      </c>
      <c t="s" s="18" r="O36">
        <v>249</v>
      </c>
    </row>
    <row r="37">
      <c t="s" s="107" r="A37">
        <v>250</v>
      </c>
      <c t="s" s="113" r="B37">
        <v>145</v>
      </c>
      <c t="s" s="113" r="C37">
        <v>251</v>
      </c>
      <c t="s" s="113" r="D37">
        <v>252</v>
      </c>
      <c s="104" r="E37">
        <v>41418.7642476852</v>
      </c>
      <c s="28" r="F37"/>
      <c t="s" s="113" r="G37">
        <v>53</v>
      </c>
      <c s="113" r="H37"/>
      <c s="113" r="I37"/>
      <c s="113" r="J37">
        <v>15451658</v>
      </c>
      <c s="113" r="K37"/>
      <c t="s" s="18" r="L37">
        <v>45</v>
      </c>
      <c t="s" s="18" r="M37">
        <v>160</v>
      </c>
      <c t="s" s="18" r="N37">
        <v>253</v>
      </c>
      <c t="s" s="18" r="O37">
        <v>210</v>
      </c>
    </row>
    <row r="38">
      <c t="s" s="107" r="A38">
        <v>254</v>
      </c>
      <c t="s" s="113" r="B38">
        <v>255</v>
      </c>
      <c t="s" s="113" r="C38">
        <v>256</v>
      </c>
      <c t="s" s="113" r="D38">
        <v>257</v>
      </c>
      <c s="104" r="E38">
        <v>41418.7634722222</v>
      </c>
      <c s="28" r="F38"/>
      <c t="s" s="113" r="G38">
        <v>53</v>
      </c>
      <c s="113" r="H38"/>
      <c s="113" r="I38"/>
      <c s="113" r="J38">
        <v>15372342</v>
      </c>
      <c s="113" r="K38"/>
      <c t="s" s="18" r="L38">
        <v>74</v>
      </c>
      <c t="s" s="18" r="M38">
        <v>258</v>
      </c>
      <c t="s" s="18" r="N38">
        <v>259</v>
      </c>
      <c t="s" s="18" r="O38">
        <v>260</v>
      </c>
    </row>
    <row r="39">
      <c t="s" s="107" r="A39">
        <v>261</v>
      </c>
      <c t="s" s="113" r="B39">
        <v>145</v>
      </c>
      <c t="s" s="113" r="C39">
        <v>262</v>
      </c>
      <c t="s" s="113" r="D39">
        <v>263</v>
      </c>
      <c s="104" r="E39">
        <v>41418.7630439815</v>
      </c>
      <c s="28" r="F39"/>
      <c t="s" s="113" r="G39">
        <v>53</v>
      </c>
      <c t="s" s="113" r="H39">
        <v>145</v>
      </c>
      <c s="113" r="I39">
        <v>15451658</v>
      </c>
      <c s="113" r="J39">
        <v>15451658</v>
      </c>
      <c t="s" s="113" r="K39">
        <v>264</v>
      </c>
      <c t="s" s="18" r="L39">
        <v>45</v>
      </c>
      <c t="s" s="18" r="M39">
        <v>160</v>
      </c>
      <c t="s" s="18" r="N39">
        <v>265</v>
      </c>
      <c t="s" s="18" r="O39">
        <v>266</v>
      </c>
    </row>
    <row r="40">
      <c t="s" s="107" r="A40">
        <v>267</v>
      </c>
      <c t="s" s="113" r="B40">
        <v>268</v>
      </c>
      <c t="s" s="113" r="C40">
        <v>269</v>
      </c>
      <c t="s" s="113" r="D40">
        <v>270</v>
      </c>
      <c s="104" r="E40">
        <v>41418.7628935185</v>
      </c>
      <c s="28" r="F40"/>
      <c t="s" s="113" r="G40">
        <v>53</v>
      </c>
      <c s="113" r="H40"/>
      <c s="113" r="I40"/>
      <c s="113" r="J40">
        <v>591539889</v>
      </c>
      <c s="113" r="K40"/>
      <c t="s" s="18" r="L40">
        <v>271</v>
      </c>
      <c t="s" s="18" r="M40">
        <v>272</v>
      </c>
      <c t="s" s="18" r="N40">
        <v>273</v>
      </c>
      <c t="s" s="18" r="O40">
        <v>274</v>
      </c>
    </row>
    <row r="41">
      <c t="s" s="107" r="A41">
        <v>275</v>
      </c>
      <c t="s" s="113" r="B41">
        <v>145</v>
      </c>
      <c t="s" s="113" r="C41">
        <v>276</v>
      </c>
      <c t="s" s="113" r="D41">
        <v>277</v>
      </c>
      <c s="104" r="E41">
        <v>41418.7624537037</v>
      </c>
      <c s="28" r="F41"/>
      <c t="s" s="113" r="G41">
        <v>53</v>
      </c>
      <c t="s" s="113" r="H41">
        <v>145</v>
      </c>
      <c s="113" r="I41">
        <v>15451658</v>
      </c>
      <c s="113" r="J41">
        <v>15451658</v>
      </c>
      <c t="s" s="113" r="K41">
        <v>278</v>
      </c>
      <c t="s" s="18" r="L41">
        <v>45</v>
      </c>
      <c t="s" s="18" r="M41">
        <v>160</v>
      </c>
      <c t="s" s="18" r="N41">
        <v>279</v>
      </c>
      <c t="s" s="18" r="O41">
        <v>210</v>
      </c>
    </row>
    <row r="42">
      <c t="s" s="107" r="A42">
        <v>280</v>
      </c>
      <c t="s" s="113" r="B42">
        <v>268</v>
      </c>
      <c t="s" s="113" r="C42">
        <v>281</v>
      </c>
      <c t="s" s="113" r="D42">
        <v>282</v>
      </c>
      <c s="104" r="E42">
        <v>41418.7622916667</v>
      </c>
      <c s="28" r="F42"/>
      <c t="s" s="113" r="G42">
        <v>53</v>
      </c>
      <c t="s" s="113" r="H42">
        <v>151</v>
      </c>
      <c s="113" r="I42">
        <v>606345587</v>
      </c>
      <c s="113" r="J42">
        <v>591539889</v>
      </c>
      <c t="s" s="113" r="K42">
        <v>283</v>
      </c>
      <c t="s" s="18" r="L42">
        <v>271</v>
      </c>
      <c t="s" s="18" r="M42">
        <v>272</v>
      </c>
      <c t="s" s="18" r="N42">
        <v>284</v>
      </c>
      <c t="s" s="18" r="O42">
        <v>193</v>
      </c>
    </row>
    <row r="43">
      <c t="s" s="107" r="A43">
        <v>285</v>
      </c>
      <c t="s" s="113" r="B43">
        <v>268</v>
      </c>
      <c t="s" s="113" r="C43">
        <v>286</v>
      </c>
      <c t="s" s="113" r="D43">
        <v>287</v>
      </c>
      <c s="104" r="E43">
        <v>41418.7621064815</v>
      </c>
      <c s="28" r="F43"/>
      <c t="s" s="113" r="G43">
        <v>53</v>
      </c>
      <c t="s" s="113" r="H43">
        <v>151</v>
      </c>
      <c s="113" r="I43">
        <v>606345587</v>
      </c>
      <c s="113" r="J43">
        <v>591539889</v>
      </c>
      <c t="s" s="113" r="K43">
        <v>283</v>
      </c>
      <c t="s" s="18" r="L43">
        <v>271</v>
      </c>
      <c t="s" s="18" r="M43">
        <v>272</v>
      </c>
      <c t="s" s="18" r="N43">
        <v>288</v>
      </c>
      <c t="s" s="18" r="O43">
        <v>193</v>
      </c>
    </row>
    <row r="44">
      <c t="s" s="107" r="A44">
        <v>289</v>
      </c>
      <c t="s" s="113" r="B44">
        <v>268</v>
      </c>
      <c t="s" s="113" r="C44">
        <v>290</v>
      </c>
      <c t="s" s="113" r="D44">
        <v>291</v>
      </c>
      <c s="104" r="E44">
        <v>41418.7616087963</v>
      </c>
      <c s="28" r="F44"/>
      <c t="s" s="113" r="G44">
        <v>53</v>
      </c>
      <c t="s" s="113" r="H44">
        <v>292</v>
      </c>
      <c s="113" r="I44">
        <v>334084186</v>
      </c>
      <c s="113" r="J44">
        <v>591539889</v>
      </c>
      <c t="s" s="113" r="K44">
        <v>293</v>
      </c>
      <c t="s" s="18" r="L44">
        <v>271</v>
      </c>
      <c t="s" s="18" r="M44">
        <v>272</v>
      </c>
      <c t="s" s="18" r="N44">
        <v>294</v>
      </c>
      <c t="s" s="18" r="O44">
        <v>295</v>
      </c>
    </row>
    <row r="45">
      <c t="s" s="107" r="A45">
        <v>296</v>
      </c>
      <c t="s" s="113" r="B45">
        <v>151</v>
      </c>
      <c t="s" s="113" r="C45">
        <v>297</v>
      </c>
      <c t="s" s="113" r="D45">
        <v>298</v>
      </c>
      <c s="104" r="E45">
        <v>41418.7609837963</v>
      </c>
      <c s="28" r="F45"/>
      <c t="s" s="113" r="G45">
        <v>53</v>
      </c>
      <c s="113" r="H45"/>
      <c s="113" r="I45"/>
      <c s="113" r="J45">
        <v>606345587</v>
      </c>
      <c s="113" r="K45"/>
      <c t="s" s="18" r="L45">
        <v>74</v>
      </c>
      <c t="s" s="18" r="M45">
        <v>154</v>
      </c>
      <c t="s" s="18" r="N45">
        <v>299</v>
      </c>
      <c t="s" s="18" r="O45">
        <v>210</v>
      </c>
    </row>
    <row r="46">
      <c t="s" s="107" r="A46">
        <v>300</v>
      </c>
      <c t="s" s="113" r="B46">
        <v>292</v>
      </c>
      <c t="s" s="113" r="C46">
        <v>301</v>
      </c>
      <c t="s" s="113" r="D46">
        <v>302</v>
      </c>
      <c s="104" r="E46">
        <v>41418.7608217593</v>
      </c>
      <c s="28" r="F46"/>
      <c t="s" s="113" r="G46">
        <v>53</v>
      </c>
      <c s="113" r="H46"/>
      <c s="113" r="I46"/>
      <c s="113" r="J46">
        <v>334084186</v>
      </c>
      <c s="113" r="K46"/>
      <c t="s" s="18" r="L46">
        <v>167</v>
      </c>
      <c t="s" s="18" r="M46">
        <v>303</v>
      </c>
      <c t="s" s="18" r="N46">
        <v>304</v>
      </c>
      <c t="s" s="18" r="O46">
        <v>305</v>
      </c>
    </row>
    <row r="47">
      <c t="s" s="107" r="A47">
        <v>306</v>
      </c>
      <c t="s" s="113" r="B47">
        <v>268</v>
      </c>
      <c t="s" s="113" r="C47">
        <v>307</v>
      </c>
      <c t="s" s="113" r="D47">
        <v>308</v>
      </c>
      <c s="104" r="E47">
        <v>41418.7602662037</v>
      </c>
      <c s="28" r="F47"/>
      <c t="s" s="113" r="G47">
        <v>53</v>
      </c>
      <c s="113" r="H47"/>
      <c s="113" r="I47"/>
      <c s="113" r="J47">
        <v>591539889</v>
      </c>
      <c s="113" r="K47"/>
      <c t="s" s="18" r="L47">
        <v>271</v>
      </c>
      <c t="s" s="18" r="M47">
        <v>272</v>
      </c>
      <c t="s" s="18" r="N47">
        <v>309</v>
      </c>
      <c t="s" s="18" r="O47">
        <v>310</v>
      </c>
    </row>
    <row r="48">
      <c t="s" s="107" r="A48">
        <v>311</v>
      </c>
      <c t="s" s="113" r="B48">
        <v>145</v>
      </c>
      <c t="s" s="113" r="C48">
        <v>312</v>
      </c>
      <c t="s" s="113" r="D48">
        <v>313</v>
      </c>
      <c s="104" r="E48">
        <v>41418.7602546296</v>
      </c>
      <c s="28" r="F48"/>
      <c t="s" s="113" r="G48">
        <v>53</v>
      </c>
      <c t="s" s="113" r="H48">
        <v>145</v>
      </c>
      <c s="113" r="I48">
        <v>15451658</v>
      </c>
      <c s="113" r="J48">
        <v>15451658</v>
      </c>
      <c t="s" s="113" r="K48">
        <v>278</v>
      </c>
      <c t="s" s="18" r="L48">
        <v>45</v>
      </c>
      <c t="s" s="18" r="M48">
        <v>160</v>
      </c>
      <c t="s" s="18" r="N48">
        <v>314</v>
      </c>
      <c t="s" s="18" r="O48">
        <v>210</v>
      </c>
    </row>
    <row r="49">
      <c t="s" s="107" r="A49">
        <v>315</v>
      </c>
      <c t="s" s="113" r="B49">
        <v>268</v>
      </c>
      <c t="s" s="113" r="C49">
        <v>316</v>
      </c>
      <c t="s" s="113" r="D49">
        <v>317</v>
      </c>
      <c s="104" r="E49">
        <v>41418.7599305556</v>
      </c>
      <c s="28" r="F49"/>
      <c t="s" s="113" r="G49">
        <v>53</v>
      </c>
      <c t="s" s="113" r="H49">
        <v>151</v>
      </c>
      <c s="113" r="I49">
        <v>606345587</v>
      </c>
      <c s="113" r="J49">
        <v>591539889</v>
      </c>
      <c t="s" s="113" r="K49">
        <v>318</v>
      </c>
      <c t="s" s="18" r="L49">
        <v>271</v>
      </c>
      <c t="s" s="18" r="M49">
        <v>272</v>
      </c>
      <c t="s" s="18" r="N49">
        <v>319</v>
      </c>
      <c t="s" s="18" r="O49">
        <v>193</v>
      </c>
    </row>
    <row r="50">
      <c t="s" s="107" r="A50">
        <v>320</v>
      </c>
      <c t="s" s="113" r="B50">
        <v>151</v>
      </c>
      <c t="s" s="113" r="C50">
        <v>321</v>
      </c>
      <c t="s" s="113" r="D50">
        <v>322</v>
      </c>
      <c s="104" r="E50">
        <v>41418.7588773148</v>
      </c>
      <c s="28" r="F50"/>
      <c t="s" s="113" r="G50">
        <v>53</v>
      </c>
      <c s="113" r="H50"/>
      <c s="113" r="I50"/>
      <c s="113" r="J50">
        <v>606345587</v>
      </c>
      <c s="113" r="K50"/>
      <c t="s" s="18" r="L50">
        <v>74</v>
      </c>
      <c t="s" s="18" r="M50">
        <v>154</v>
      </c>
      <c t="s" s="18" r="N50">
        <v>323</v>
      </c>
      <c t="s" s="18" r="O50">
        <v>210</v>
      </c>
    </row>
    <row r="51">
      <c t="s" s="107" r="A51">
        <v>324</v>
      </c>
      <c t="s" s="113" r="B51">
        <v>268</v>
      </c>
      <c t="s" s="113" r="C51">
        <v>325</v>
      </c>
      <c t="s" s="113" r="D51">
        <v>326</v>
      </c>
      <c s="104" r="E51">
        <v>41418.7581944444</v>
      </c>
      <c s="28" r="F51"/>
      <c t="s" s="113" r="G51">
        <v>327</v>
      </c>
      <c t="s" s="113" r="H51">
        <v>145</v>
      </c>
      <c s="113" r="I51">
        <v>15451658</v>
      </c>
      <c s="113" r="J51">
        <v>591539889</v>
      </c>
      <c t="s" s="113" r="K51">
        <v>328</v>
      </c>
      <c t="s" s="18" r="L51">
        <v>271</v>
      </c>
      <c t="s" s="18" r="M51">
        <v>272</v>
      </c>
      <c t="s" s="18" r="N51">
        <v>329</v>
      </c>
      <c t="s" s="18" r="O51">
        <v>330</v>
      </c>
    </row>
    <row r="52">
      <c t="s" s="107" r="A52">
        <v>331</v>
      </c>
      <c t="s" s="113" r="B52">
        <v>145</v>
      </c>
      <c t="s" s="113" r="C52">
        <v>332</v>
      </c>
      <c t="s" s="113" r="D52">
        <v>333</v>
      </c>
      <c s="104" r="E52">
        <v>41418.7573263889</v>
      </c>
      <c s="28" r="F52"/>
      <c t="s" s="113" r="G52">
        <v>53</v>
      </c>
      <c s="113" r="H52"/>
      <c s="113" r="I52"/>
      <c s="113" r="J52">
        <v>15451658</v>
      </c>
      <c s="113" r="K52"/>
      <c t="s" s="18" r="L52">
        <v>45</v>
      </c>
      <c t="s" s="18" r="M52">
        <v>160</v>
      </c>
      <c t="s" s="18" r="N52">
        <v>334</v>
      </c>
      <c t="s" s="18" r="O52">
        <v>210</v>
      </c>
    </row>
    <row r="53">
      <c t="s" s="107" r="A53">
        <v>335</v>
      </c>
      <c t="s" s="113" r="B53">
        <v>177</v>
      </c>
      <c t="s" s="113" r="C53">
        <v>336</v>
      </c>
      <c t="s" s="113" r="D53">
        <v>337</v>
      </c>
      <c s="104" r="E53">
        <v>41418.756724537</v>
      </c>
      <c s="28" r="F53"/>
      <c t="s" s="113" r="G53">
        <v>53</v>
      </c>
      <c s="113" r="H53"/>
      <c s="113" r="I53"/>
      <c s="113" r="J53">
        <v>194015879</v>
      </c>
      <c s="113" r="K53"/>
      <c t="s" s="18" r="L53">
        <v>74</v>
      </c>
      <c t="s" s="18" r="M53">
        <v>180</v>
      </c>
      <c t="s" s="18" r="N53">
        <v>338</v>
      </c>
      <c t="s" s="18" r="O53">
        <v>210</v>
      </c>
    </row>
    <row r="54">
      <c t="s" s="107" r="A54">
        <v>339</v>
      </c>
      <c t="s" s="113" r="B54">
        <v>177</v>
      </c>
      <c t="s" s="113" r="C54">
        <v>340</v>
      </c>
      <c t="s" s="113" r="D54">
        <v>341</v>
      </c>
      <c s="104" r="E54">
        <v>41418.7563888889</v>
      </c>
      <c s="28" r="F54"/>
      <c t="s" s="113" r="G54">
        <v>53</v>
      </c>
      <c s="113" r="H54"/>
      <c s="113" r="I54"/>
      <c s="113" r="J54">
        <v>194015879</v>
      </c>
      <c s="113" r="K54"/>
      <c t="s" s="18" r="L54">
        <v>74</v>
      </c>
      <c t="s" s="18" r="M54">
        <v>180</v>
      </c>
      <c t="s" s="18" r="N54">
        <v>342</v>
      </c>
      <c t="s" s="18" r="O54">
        <v>210</v>
      </c>
    </row>
    <row r="55">
      <c t="s" s="107" r="A55">
        <v>343</v>
      </c>
      <c t="s" s="113" r="B55">
        <v>268</v>
      </c>
      <c t="s" s="113" r="C55">
        <v>344</v>
      </c>
      <c t="s" s="113" r="D55">
        <v>345</v>
      </c>
      <c s="104" r="E55">
        <v>41418.7562037037</v>
      </c>
      <c s="28" r="F55"/>
      <c t="s" s="113" r="G55">
        <v>53</v>
      </c>
      <c t="s" s="113" r="H55">
        <v>268</v>
      </c>
      <c s="113" r="I55">
        <v>591539889</v>
      </c>
      <c s="113" r="J55">
        <v>591539889</v>
      </c>
      <c t="s" s="113" r="K55">
        <v>346</v>
      </c>
      <c t="s" s="18" r="L55">
        <v>271</v>
      </c>
      <c t="s" s="18" r="M55">
        <v>272</v>
      </c>
      <c t="s" s="18" r="N55">
        <v>347</v>
      </c>
      <c t="s" s="18" r="O55">
        <v>348</v>
      </c>
    </row>
    <row r="56">
      <c t="s" s="107" r="A56">
        <v>349</v>
      </c>
      <c t="s" s="113" r="B56">
        <v>151</v>
      </c>
      <c t="s" s="113" r="C56">
        <v>350</v>
      </c>
      <c t="s" s="113" r="D56">
        <v>351</v>
      </c>
      <c s="104" r="E56">
        <v>41418.7547685185</v>
      </c>
      <c s="28" r="F56"/>
      <c t="s" s="113" r="G56">
        <v>53</v>
      </c>
      <c s="113" r="H56"/>
      <c s="113" r="I56"/>
      <c s="113" r="J56">
        <v>606345587</v>
      </c>
      <c s="113" r="K56"/>
      <c t="s" s="18" r="L56">
        <v>74</v>
      </c>
      <c t="s" s="18" r="M56">
        <v>154</v>
      </c>
      <c t="s" s="18" r="N56">
        <v>352</v>
      </c>
      <c t="s" s="18" r="O56">
        <v>210</v>
      </c>
    </row>
    <row r="57">
      <c t="s" s="107" r="A57">
        <v>353</v>
      </c>
      <c t="s" s="113" r="B57">
        <v>177</v>
      </c>
      <c t="s" s="113" r="C57">
        <v>354</v>
      </c>
      <c t="s" s="113" r="D57">
        <v>355</v>
      </c>
      <c s="104" r="E57">
        <v>41418.7544675926</v>
      </c>
      <c s="28" r="F57"/>
      <c t="s" s="113" r="G57">
        <v>53</v>
      </c>
      <c s="113" r="H57"/>
      <c s="113" r="I57"/>
      <c s="113" r="J57">
        <v>194015879</v>
      </c>
      <c s="113" r="K57"/>
      <c t="s" s="18" r="L57">
        <v>74</v>
      </c>
      <c t="s" s="18" r="M57">
        <v>180</v>
      </c>
      <c t="s" s="18" r="N57">
        <v>356</v>
      </c>
      <c t="s" s="18" r="O57">
        <v>210</v>
      </c>
    </row>
    <row r="58">
      <c t="s" s="107" r="A58">
        <v>357</v>
      </c>
      <c t="s" s="113" r="B58">
        <v>145</v>
      </c>
      <c t="s" s="113" r="C58">
        <v>358</v>
      </c>
      <c t="s" s="113" r="D58">
        <v>359</v>
      </c>
      <c s="104" r="E58">
        <v>41418.7541782407</v>
      </c>
      <c s="28" r="F58"/>
      <c t="s" s="113" r="G58">
        <v>53</v>
      </c>
      <c t="s" s="113" r="H58">
        <v>151</v>
      </c>
      <c s="113" r="I58">
        <v>606345587</v>
      </c>
      <c s="113" r="J58">
        <v>15451658</v>
      </c>
      <c t="s" s="113" r="K58">
        <v>360</v>
      </c>
      <c t="s" s="18" r="L58">
        <v>45</v>
      </c>
      <c t="s" s="18" r="M58">
        <v>160</v>
      </c>
      <c t="s" s="18" r="N58">
        <v>361</v>
      </c>
      <c t="s" s="18" r="O58">
        <v>193</v>
      </c>
    </row>
    <row r="59">
      <c t="s" s="107" r="A59">
        <v>362</v>
      </c>
      <c t="s" s="113" r="B59">
        <v>268</v>
      </c>
      <c t="s" s="113" r="C59">
        <v>363</v>
      </c>
      <c t="s" s="113" r="D59">
        <v>364</v>
      </c>
      <c s="104" r="E59">
        <v>41418.753912037</v>
      </c>
      <c s="28" r="F59"/>
      <c t="s" s="113" r="G59">
        <v>53</v>
      </c>
      <c t="s" s="113" r="H59">
        <v>151</v>
      </c>
      <c s="113" r="I59">
        <v>606345587</v>
      </c>
      <c s="113" r="J59">
        <v>591539889</v>
      </c>
      <c t="s" s="113" r="K59">
        <v>365</v>
      </c>
      <c t="s" s="18" r="L59">
        <v>271</v>
      </c>
      <c t="s" s="18" r="M59">
        <v>272</v>
      </c>
      <c t="s" s="18" r="N59">
        <v>366</v>
      </c>
      <c t="s" s="18" r="O59">
        <v>193</v>
      </c>
    </row>
    <row r="60">
      <c t="s" s="107" r="A60">
        <v>367</v>
      </c>
      <c t="s" s="113" r="B60">
        <v>151</v>
      </c>
      <c t="s" s="113" r="C60">
        <v>368</v>
      </c>
      <c t="s" s="113" r="D60">
        <v>369</v>
      </c>
      <c s="104" r="E60">
        <v>41418.7529976852</v>
      </c>
      <c s="28" r="F60"/>
      <c t="s" s="113" r="G60">
        <v>53</v>
      </c>
      <c s="113" r="H60"/>
      <c s="113" r="I60"/>
      <c s="113" r="J60">
        <v>606345587</v>
      </c>
      <c s="113" r="K60"/>
      <c t="s" s="18" r="L60">
        <v>74</v>
      </c>
      <c t="s" s="18" r="M60">
        <v>154</v>
      </c>
      <c t="s" s="18" r="N60">
        <v>370</v>
      </c>
      <c t="s" s="18" r="O60">
        <v>210</v>
      </c>
    </row>
    <row r="61">
      <c t="s" s="107" r="A61">
        <v>371</v>
      </c>
      <c t="s" s="113" r="B61">
        <v>151</v>
      </c>
      <c t="s" s="113" r="C61">
        <v>372</v>
      </c>
      <c t="s" s="113" r="D61">
        <v>373</v>
      </c>
      <c s="104" r="E61">
        <v>41418.7526273148</v>
      </c>
      <c s="28" r="F61"/>
      <c t="s" s="113" r="G61">
        <v>53</v>
      </c>
      <c s="113" r="H61"/>
      <c s="113" r="I61"/>
      <c s="113" r="J61">
        <v>606345587</v>
      </c>
      <c s="113" r="K61"/>
      <c t="s" s="18" r="L61">
        <v>74</v>
      </c>
      <c t="s" s="18" r="M61">
        <v>154</v>
      </c>
      <c t="s" s="18" r="N61">
        <v>374</v>
      </c>
      <c t="s" s="18" r="O61">
        <v>210</v>
      </c>
    </row>
    <row r="62">
      <c t="s" s="107" r="A62">
        <v>375</v>
      </c>
      <c t="s" s="113" r="B62">
        <v>145</v>
      </c>
      <c t="s" s="113" r="C62">
        <v>376</v>
      </c>
      <c t="s" s="113" r="D62">
        <v>377</v>
      </c>
      <c s="104" r="E62">
        <v>41418.7524884259</v>
      </c>
      <c s="28" r="F62"/>
      <c t="s" s="113" r="G62">
        <v>53</v>
      </c>
      <c s="113" r="H62"/>
      <c s="113" r="I62"/>
      <c s="113" r="J62">
        <v>15451658</v>
      </c>
      <c s="113" r="K62"/>
      <c t="s" s="18" r="L62">
        <v>45</v>
      </c>
      <c t="s" s="18" r="M62">
        <v>160</v>
      </c>
      <c t="s" s="18" r="N62">
        <v>378</v>
      </c>
      <c t="s" s="18" r="O62">
        <v>210</v>
      </c>
    </row>
    <row r="63">
      <c t="s" s="107" r="A63">
        <v>379</v>
      </c>
      <c t="s" s="113" r="B63">
        <v>177</v>
      </c>
      <c t="s" s="113" r="C63">
        <v>380</v>
      </c>
      <c t="s" s="113" r="D63">
        <v>381</v>
      </c>
      <c s="104" r="E63">
        <v>41418.7508680556</v>
      </c>
      <c s="28" r="F63"/>
      <c t="s" s="113" r="G63">
        <v>53</v>
      </c>
      <c t="s" s="113" r="H63">
        <v>151</v>
      </c>
      <c s="113" r="I63">
        <v>606345587</v>
      </c>
      <c s="113" r="J63">
        <v>194015879</v>
      </c>
      <c t="s" s="113" r="K63">
        <v>382</v>
      </c>
      <c t="s" s="18" r="L63">
        <v>74</v>
      </c>
      <c t="s" s="18" r="M63">
        <v>180</v>
      </c>
      <c t="s" s="18" r="N63">
        <v>383</v>
      </c>
      <c t="s" s="18" r="O63">
        <v>384</v>
      </c>
    </row>
    <row r="64">
      <c t="s" s="107" r="A64">
        <v>385</v>
      </c>
      <c t="s" s="113" r="B64">
        <v>145</v>
      </c>
      <c t="s" s="113" r="C64">
        <v>386</v>
      </c>
      <c t="s" s="113" r="D64">
        <v>387</v>
      </c>
      <c s="104" r="E64">
        <v>41418.7508101852</v>
      </c>
      <c s="28" r="F64"/>
      <c t="s" s="113" r="G64">
        <v>53</v>
      </c>
      <c t="s" s="113" r="H64">
        <v>268</v>
      </c>
      <c s="113" r="I64">
        <v>591539889</v>
      </c>
      <c s="113" r="J64">
        <v>15451658</v>
      </c>
      <c t="s" s="113" r="K64">
        <v>388</v>
      </c>
      <c t="s" s="18" r="L64">
        <v>45</v>
      </c>
      <c t="s" s="18" r="M64">
        <v>160</v>
      </c>
      <c t="s" s="18" r="N64">
        <v>389</v>
      </c>
      <c t="s" s="18" r="O64">
        <v>390</v>
      </c>
    </row>
    <row r="65">
      <c t="s" s="107" r="A65">
        <v>391</v>
      </c>
      <c t="s" s="113" r="B65">
        <v>392</v>
      </c>
      <c t="s" s="113" r="C65">
        <v>393</v>
      </c>
      <c t="s" s="113" r="D65">
        <v>394</v>
      </c>
      <c s="104" r="E65">
        <v>41418.7506365741</v>
      </c>
      <c s="28" r="F65"/>
      <c t="s" s="113" r="G65">
        <v>53</v>
      </c>
      <c s="113" r="H65"/>
      <c s="113" r="I65"/>
      <c s="113" r="J65">
        <v>198897956</v>
      </c>
      <c s="113" r="K65"/>
      <c t="s" s="18" r="L65">
        <v>45</v>
      </c>
      <c t="s" s="18" r="M65">
        <v>395</v>
      </c>
      <c t="s" s="18" r="N65">
        <v>396</v>
      </c>
      <c t="s" s="18" r="O65">
        <v>397</v>
      </c>
    </row>
    <row r="66">
      <c t="s" s="107" r="A66">
        <v>398</v>
      </c>
      <c t="s" s="113" r="B66">
        <v>268</v>
      </c>
      <c t="s" s="113" r="C66">
        <v>399</v>
      </c>
      <c t="s" s="113" r="D66">
        <v>400</v>
      </c>
      <c s="104" r="E66">
        <v>41418.7505439815</v>
      </c>
      <c s="28" r="F66"/>
      <c t="s" s="113" r="G66">
        <v>53</v>
      </c>
      <c t="s" s="113" r="H66">
        <v>145</v>
      </c>
      <c s="113" r="I66">
        <v>15451658</v>
      </c>
      <c s="113" r="J66">
        <v>591539889</v>
      </c>
      <c t="s" s="113" r="K66">
        <v>401</v>
      </c>
      <c t="s" s="18" r="L66">
        <v>271</v>
      </c>
      <c t="s" s="18" r="M66">
        <v>272</v>
      </c>
      <c t="s" s="18" r="N66">
        <v>402</v>
      </c>
      <c t="s" s="18" r="O66">
        <v>266</v>
      </c>
    </row>
    <row r="67">
      <c t="s" s="107" r="A67">
        <v>403</v>
      </c>
      <c t="s" s="113" r="B67">
        <v>151</v>
      </c>
      <c t="s" s="113" r="C67">
        <v>404</v>
      </c>
      <c t="s" s="113" r="D67">
        <v>405</v>
      </c>
      <c s="104" r="E67">
        <v>41418.7503587963</v>
      </c>
      <c s="28" r="F67"/>
      <c t="s" s="113" r="G67">
        <v>53</v>
      </c>
      <c s="113" r="H67"/>
      <c s="113" r="I67"/>
      <c s="113" r="J67">
        <v>606345587</v>
      </c>
      <c s="113" r="K67"/>
      <c t="s" s="18" r="L67">
        <v>74</v>
      </c>
      <c t="s" s="18" r="M67">
        <v>154</v>
      </c>
      <c t="s" s="18" r="N67">
        <v>406</v>
      </c>
      <c t="s" s="18" r="O67">
        <v>210</v>
      </c>
    </row>
    <row r="68">
      <c t="s" s="107" r="A68">
        <v>407</v>
      </c>
      <c t="s" s="113" r="B68">
        <v>145</v>
      </c>
      <c t="s" s="113" r="C68">
        <v>408</v>
      </c>
      <c t="s" s="113" r="D68">
        <v>409</v>
      </c>
      <c s="104" r="E68">
        <v>41418.7499421296</v>
      </c>
      <c s="28" r="F68"/>
      <c t="s" s="113" r="G68">
        <v>53</v>
      </c>
      <c t="s" s="113" r="H68">
        <v>268</v>
      </c>
      <c s="113" r="I68">
        <v>591539889</v>
      </c>
      <c s="113" r="J68">
        <v>15451658</v>
      </c>
      <c t="s" s="113" r="K68">
        <v>388</v>
      </c>
      <c t="s" s="18" r="L68">
        <v>45</v>
      </c>
      <c t="s" s="18" r="M68">
        <v>160</v>
      </c>
      <c t="s" s="18" r="N68">
        <v>410</v>
      </c>
      <c t="s" s="18" r="O68">
        <v>390</v>
      </c>
    </row>
    <row r="69">
      <c t="s" s="107" r="A69">
        <v>411</v>
      </c>
      <c t="s" s="113" r="B69">
        <v>177</v>
      </c>
      <c t="s" s="113" r="C69">
        <v>412</v>
      </c>
      <c t="s" s="113" r="D69">
        <v>413</v>
      </c>
      <c s="104" r="E69">
        <v>41418.7494212963</v>
      </c>
      <c s="28" r="F69"/>
      <c t="s" s="113" r="G69">
        <v>53</v>
      </c>
      <c t="s" s="113" r="H69">
        <v>268</v>
      </c>
      <c s="113" r="I69">
        <v>591539889</v>
      </c>
      <c s="113" r="J69">
        <v>194015879</v>
      </c>
      <c t="s" s="113" r="K69">
        <v>388</v>
      </c>
      <c t="s" s="18" r="L69">
        <v>74</v>
      </c>
      <c t="s" s="18" r="M69">
        <v>180</v>
      </c>
      <c t="s" s="18" r="N69">
        <v>414</v>
      </c>
      <c t="s" s="18" r="O69">
        <v>415</v>
      </c>
    </row>
    <row r="70">
      <c t="s" s="107" r="A70">
        <v>416</v>
      </c>
      <c t="s" s="113" r="B70">
        <v>145</v>
      </c>
      <c t="s" s="113" r="C70">
        <v>417</v>
      </c>
      <c t="s" s="113" r="D70">
        <v>418</v>
      </c>
      <c s="104" r="E70">
        <v>41418.7471643518</v>
      </c>
      <c s="28" r="F70"/>
      <c t="s" s="113" r="G70">
        <v>53</v>
      </c>
      <c t="s" s="113" r="H70">
        <v>268</v>
      </c>
      <c s="113" r="I70">
        <v>591539889</v>
      </c>
      <c s="113" r="J70">
        <v>15451658</v>
      </c>
      <c t="s" s="113" r="K70">
        <v>419</v>
      </c>
      <c t="s" s="18" r="L70">
        <v>45</v>
      </c>
      <c t="s" s="18" r="M70">
        <v>160</v>
      </c>
      <c t="s" s="18" r="N70">
        <v>420</v>
      </c>
      <c t="s" s="18" r="O70">
        <v>390</v>
      </c>
    </row>
    <row r="71">
      <c t="s" s="107" r="A71">
        <v>421</v>
      </c>
      <c t="s" s="113" r="B71">
        <v>268</v>
      </c>
      <c t="s" s="113" r="C71">
        <v>422</v>
      </c>
      <c t="s" s="113" r="D71">
        <v>423</v>
      </c>
      <c s="104" r="E71">
        <v>41418.7463425926</v>
      </c>
      <c s="28" r="F71"/>
      <c t="s" s="113" r="G71">
        <v>53</v>
      </c>
      <c s="113" r="H71"/>
      <c s="113" r="I71"/>
      <c s="113" r="J71">
        <v>591539889</v>
      </c>
      <c s="113" r="K71"/>
      <c t="s" s="18" r="L71">
        <v>271</v>
      </c>
      <c t="s" s="18" r="M71">
        <v>272</v>
      </c>
      <c t="s" s="18" r="N71">
        <v>424</v>
      </c>
      <c t="s" s="18" r="O71">
        <v>425</v>
      </c>
    </row>
    <row r="72">
      <c t="s" s="107" r="A72">
        <v>426</v>
      </c>
      <c t="s" s="113" r="B72">
        <v>177</v>
      </c>
      <c t="s" s="113" r="C72">
        <v>427</v>
      </c>
      <c t="s" s="113" r="D72">
        <v>428</v>
      </c>
      <c s="104" r="E72">
        <v>41418.7463078704</v>
      </c>
      <c s="28" r="F72"/>
      <c t="s" s="113" r="G72">
        <v>53</v>
      </c>
      <c t="s" s="113" r="H72">
        <v>268</v>
      </c>
      <c s="113" r="I72">
        <v>591539889</v>
      </c>
      <c s="113" r="J72">
        <v>194015879</v>
      </c>
      <c t="s" s="113" r="K72">
        <v>429</v>
      </c>
      <c t="s" s="18" r="L72">
        <v>74</v>
      </c>
      <c t="s" s="18" r="M72">
        <v>180</v>
      </c>
      <c t="s" s="18" r="N72">
        <v>430</v>
      </c>
      <c t="s" s="18" r="O72">
        <v>431</v>
      </c>
    </row>
    <row r="73">
      <c t="s" s="107" r="A73">
        <v>432</v>
      </c>
      <c t="s" s="113" r="B73">
        <v>268</v>
      </c>
      <c t="s" s="113" r="C73">
        <v>433</v>
      </c>
      <c t="s" s="113" r="D73">
        <v>434</v>
      </c>
      <c s="104" r="E73">
        <v>41418.7457986111</v>
      </c>
      <c s="28" r="F73"/>
      <c t="s" s="113" r="G73">
        <v>53</v>
      </c>
      <c t="s" s="113" r="H73">
        <v>268</v>
      </c>
      <c s="113" r="I73">
        <v>591539889</v>
      </c>
      <c s="113" r="J73">
        <v>591539889</v>
      </c>
      <c t="s" s="113" r="K73">
        <v>419</v>
      </c>
      <c t="s" s="18" r="L73">
        <v>271</v>
      </c>
      <c t="s" s="18" r="M73">
        <v>272</v>
      </c>
      <c t="s" s="18" r="N73">
        <v>435</v>
      </c>
      <c t="s" s="18" r="O73">
        <v>210</v>
      </c>
    </row>
    <row r="74">
      <c t="s" s="107" r="A74">
        <v>436</v>
      </c>
      <c t="s" s="113" r="B74">
        <v>177</v>
      </c>
      <c t="s" s="113" r="C74">
        <v>437</v>
      </c>
      <c t="s" s="113" r="D74">
        <v>438</v>
      </c>
      <c s="104" r="E74">
        <v>41418.7450578704</v>
      </c>
      <c s="28" r="F74"/>
      <c t="s" s="113" r="G74">
        <v>53</v>
      </c>
      <c t="s" s="113" r="H74">
        <v>268</v>
      </c>
      <c s="113" r="I74">
        <v>591539889</v>
      </c>
      <c s="113" r="J74">
        <v>194015879</v>
      </c>
      <c t="s" s="113" r="K74">
        <v>419</v>
      </c>
      <c t="s" s="18" r="L74">
        <v>74</v>
      </c>
      <c t="s" s="18" r="M74">
        <v>180</v>
      </c>
      <c t="s" s="18" r="N74">
        <v>439</v>
      </c>
      <c t="s" s="18" r="O74">
        <v>440</v>
      </c>
    </row>
    <row r="75">
      <c t="s" s="107" r="A75">
        <v>441</v>
      </c>
      <c t="s" s="113" r="B75">
        <v>268</v>
      </c>
      <c t="s" s="113" r="C75">
        <v>442</v>
      </c>
      <c t="s" s="113" r="D75">
        <v>443</v>
      </c>
      <c s="104" r="E75">
        <v>41418.7444907407</v>
      </c>
      <c s="28" r="F75"/>
      <c t="s" s="113" r="G75">
        <v>53</v>
      </c>
      <c s="113" r="H75"/>
      <c s="113" r="I75"/>
      <c s="113" r="J75">
        <v>591539889</v>
      </c>
      <c s="113" r="K75"/>
      <c t="s" s="18" r="L75">
        <v>271</v>
      </c>
      <c t="s" s="18" r="M75">
        <v>272</v>
      </c>
      <c t="s" s="18" r="N75">
        <v>444</v>
      </c>
      <c t="s" s="18" r="O75">
        <v>210</v>
      </c>
    </row>
    <row r="76">
      <c t="s" s="107" r="A76">
        <v>445</v>
      </c>
      <c t="s" s="113" r="B76">
        <v>145</v>
      </c>
      <c t="s" s="113" r="C76">
        <v>446</v>
      </c>
      <c t="s" s="113" r="D76">
        <v>447</v>
      </c>
      <c s="104" r="E76">
        <v>41418.7442476852</v>
      </c>
      <c s="28" r="F76"/>
      <c t="s" s="113" r="G76">
        <v>53</v>
      </c>
      <c t="s" s="113" r="H76">
        <v>268</v>
      </c>
      <c s="113" r="I76">
        <v>591539889</v>
      </c>
      <c s="113" r="J76">
        <v>15451658</v>
      </c>
      <c t="s" s="113" r="K76">
        <v>448</v>
      </c>
      <c t="s" s="18" r="L76">
        <v>45</v>
      </c>
      <c t="s" s="18" r="M76">
        <v>160</v>
      </c>
      <c t="s" s="18" r="N76">
        <v>449</v>
      </c>
      <c t="s" s="18" r="O76">
        <v>390</v>
      </c>
    </row>
    <row r="77">
      <c t="s" s="107" r="A77">
        <v>450</v>
      </c>
      <c t="s" s="113" r="B77">
        <v>451</v>
      </c>
      <c t="s" s="113" r="C77">
        <v>452</v>
      </c>
      <c t="s" s="113" r="D77">
        <v>453</v>
      </c>
      <c s="104" r="E77">
        <v>41418.7435300926</v>
      </c>
      <c s="28" r="F77"/>
      <c t="s" s="113" r="G77">
        <v>53</v>
      </c>
      <c s="113" r="H77"/>
      <c s="113" r="I77"/>
      <c s="113" r="J77">
        <v>291600854</v>
      </c>
      <c s="113" r="K77"/>
      <c t="s" s="18" r="L77">
        <v>454</v>
      </c>
      <c t="s" s="18" r="M77">
        <v>455</v>
      </c>
      <c t="s" s="18" r="N77">
        <v>456</v>
      </c>
      <c t="s" s="18" r="O77">
        <v>397</v>
      </c>
    </row>
    <row r="78">
      <c t="s" s="107" r="A78">
        <v>457</v>
      </c>
      <c t="s" s="113" r="B78">
        <v>458</v>
      </c>
      <c t="s" s="113" r="C78">
        <v>459</v>
      </c>
      <c t="s" s="113" r="D78">
        <v>460</v>
      </c>
      <c s="104" r="E78">
        <v>41418.7434027778</v>
      </c>
      <c s="28" r="F78"/>
      <c t="s" s="113" r="G78">
        <v>53</v>
      </c>
      <c s="113" r="H78"/>
      <c s="113" r="I78"/>
      <c s="113" r="J78">
        <v>404479942</v>
      </c>
      <c s="113" r="K78"/>
      <c t="s" s="18" r="L78">
        <v>45</v>
      </c>
      <c t="s" s="18" r="M78">
        <v>461</v>
      </c>
      <c t="s" s="18" r="N78">
        <v>462</v>
      </c>
      <c t="s" s="18" r="O78">
        <v>463</v>
      </c>
    </row>
    <row r="79">
      <c t="s" s="107" r="A79">
        <v>464</v>
      </c>
      <c t="s" s="113" r="B79">
        <v>151</v>
      </c>
      <c t="s" s="113" r="C79">
        <v>465</v>
      </c>
      <c t="s" s="113" r="D79">
        <v>460</v>
      </c>
      <c s="104" r="E79">
        <v>41418.7434027778</v>
      </c>
      <c s="28" r="F79"/>
      <c t="s" s="113" r="G79">
        <v>53</v>
      </c>
      <c s="113" r="H79"/>
      <c s="113" r="I79"/>
      <c s="113" r="J79">
        <v>606345587</v>
      </c>
      <c s="113" r="K79"/>
      <c t="s" s="18" r="L79">
        <v>74</v>
      </c>
      <c t="s" s="18" r="M79">
        <v>154</v>
      </c>
      <c t="s" s="18" r="N79">
        <v>466</v>
      </c>
      <c t="s" s="18" r="O79">
        <v>210</v>
      </c>
    </row>
    <row r="80">
      <c t="s" s="107" r="A80">
        <v>467</v>
      </c>
      <c t="s" s="113" r="B80">
        <v>145</v>
      </c>
      <c t="s" s="113" r="C80">
        <v>468</v>
      </c>
      <c t="s" s="113" r="D80">
        <v>469</v>
      </c>
      <c s="104" r="E80">
        <v>41418.7425578704</v>
      </c>
      <c s="28" r="F80"/>
      <c t="s" s="113" r="G80">
        <v>53</v>
      </c>
      <c t="s" s="113" r="H80">
        <v>177</v>
      </c>
      <c s="113" r="I80">
        <v>194015879</v>
      </c>
      <c s="113" r="J80">
        <v>15451658</v>
      </c>
      <c t="s" s="113" r="K80">
        <v>470</v>
      </c>
      <c t="s" s="18" r="L80">
        <v>45</v>
      </c>
      <c t="s" s="18" r="M80">
        <v>160</v>
      </c>
      <c t="s" s="18" r="N80">
        <v>471</v>
      </c>
      <c t="s" s="18" r="O80">
        <v>205</v>
      </c>
    </row>
    <row r="81">
      <c t="s" s="107" r="A81">
        <v>472</v>
      </c>
      <c t="s" s="113" r="B81">
        <v>268</v>
      </c>
      <c t="s" s="113" r="C81">
        <v>473</v>
      </c>
      <c t="s" s="113" r="D81">
        <v>474</v>
      </c>
      <c s="104" r="E81">
        <v>41418.7420138889</v>
      </c>
      <c s="28" r="F81"/>
      <c t="s" s="113" r="G81">
        <v>53</v>
      </c>
      <c s="113" r="H81"/>
      <c s="113" r="I81"/>
      <c s="113" r="J81">
        <v>591539889</v>
      </c>
      <c s="113" r="K81"/>
      <c t="s" s="18" r="L81">
        <v>271</v>
      </c>
      <c t="s" s="18" r="M81">
        <v>272</v>
      </c>
      <c t="s" s="18" r="N81">
        <v>475</v>
      </c>
      <c t="s" s="18" r="O81">
        <v>210</v>
      </c>
    </row>
    <row r="82">
      <c t="s" s="107" r="A82">
        <v>476</v>
      </c>
      <c t="s" s="113" r="B82">
        <v>268</v>
      </c>
      <c t="s" s="113" r="C82">
        <v>477</v>
      </c>
      <c t="s" s="113" r="D82">
        <v>478</v>
      </c>
      <c s="104" r="E82">
        <v>41418.7415162037</v>
      </c>
      <c s="28" r="F82"/>
      <c t="s" s="113" r="G82">
        <v>53</v>
      </c>
      <c t="s" s="113" r="H82">
        <v>177</v>
      </c>
      <c s="113" r="I82">
        <v>194015879</v>
      </c>
      <c s="113" r="J82">
        <v>591539889</v>
      </c>
      <c t="s" s="113" r="K82">
        <v>479</v>
      </c>
      <c t="s" s="18" r="L82">
        <v>271</v>
      </c>
      <c t="s" s="18" r="M82">
        <v>272</v>
      </c>
      <c t="s" s="18" r="N82">
        <v>480</v>
      </c>
      <c t="s" s="18" r="O82">
        <v>481</v>
      </c>
    </row>
    <row r="83">
      <c t="s" s="107" r="A83">
        <v>482</v>
      </c>
      <c t="s" s="113" r="B83">
        <v>177</v>
      </c>
      <c t="s" s="113" r="C83">
        <v>483</v>
      </c>
      <c t="s" s="113" r="D83">
        <v>484</v>
      </c>
      <c s="104" r="E83">
        <v>41418.7409490741</v>
      </c>
      <c s="28" r="F83"/>
      <c t="s" s="113" r="G83">
        <v>53</v>
      </c>
      <c t="s" s="113" r="H83">
        <v>268</v>
      </c>
      <c s="113" r="I83">
        <v>591539889</v>
      </c>
      <c s="113" r="J83">
        <v>194015879</v>
      </c>
      <c t="s" s="113" r="K83">
        <v>485</v>
      </c>
      <c t="s" s="18" r="L83">
        <v>74</v>
      </c>
      <c t="s" s="18" r="M83">
        <v>180</v>
      </c>
      <c t="s" s="18" r="N83">
        <v>486</v>
      </c>
      <c t="s" s="18" r="O83">
        <v>487</v>
      </c>
    </row>
    <row r="84">
      <c t="s" s="107" r="A84">
        <v>488</v>
      </c>
      <c t="s" s="113" r="B84">
        <v>268</v>
      </c>
      <c t="s" s="113" r="C84">
        <v>489</v>
      </c>
      <c t="s" s="113" r="D84">
        <v>490</v>
      </c>
      <c s="104" r="E84">
        <v>41418.7393634259</v>
      </c>
      <c s="28" r="F84"/>
      <c t="s" s="113" r="G84">
        <v>53</v>
      </c>
      <c s="113" r="H84"/>
      <c s="113" r="I84"/>
      <c s="113" r="J84">
        <v>591539889</v>
      </c>
      <c s="113" r="K84"/>
      <c t="s" s="18" r="L84">
        <v>271</v>
      </c>
      <c t="s" s="18" r="M84">
        <v>272</v>
      </c>
      <c t="s" s="18" r="N84">
        <v>491</v>
      </c>
      <c t="s" s="18" r="O84">
        <v>210</v>
      </c>
    </row>
    <row r="85">
      <c t="s" s="107" r="A85">
        <v>492</v>
      </c>
      <c t="s" s="113" r="B85">
        <v>268</v>
      </c>
      <c t="s" s="113" r="C85">
        <v>493</v>
      </c>
      <c t="s" s="113" r="D85">
        <v>494</v>
      </c>
      <c s="104" r="E85">
        <v>41418.738900463</v>
      </c>
      <c s="28" r="F85"/>
      <c t="s" s="113" r="G85">
        <v>53</v>
      </c>
      <c t="s" s="113" r="H85">
        <v>177</v>
      </c>
      <c s="113" r="I85">
        <v>194015879</v>
      </c>
      <c s="113" r="J85">
        <v>591539889</v>
      </c>
      <c t="s" s="113" r="K85">
        <v>470</v>
      </c>
      <c t="s" s="18" r="L85">
        <v>271</v>
      </c>
      <c t="s" s="18" r="M85">
        <v>272</v>
      </c>
      <c t="s" s="18" r="N85">
        <v>495</v>
      </c>
      <c t="s" s="18" r="O85">
        <v>496</v>
      </c>
    </row>
    <row r="86">
      <c t="s" s="107" r="A86">
        <v>497</v>
      </c>
      <c t="s" s="113" r="B86">
        <v>177</v>
      </c>
      <c t="s" s="113" r="C86">
        <v>498</v>
      </c>
      <c t="s" s="113" r="D86">
        <v>499</v>
      </c>
      <c s="104" r="E86">
        <v>41418.7378935185</v>
      </c>
      <c s="28" r="F86"/>
      <c t="s" s="113" r="G86">
        <v>53</v>
      </c>
      <c t="s" s="113" r="H86">
        <v>145</v>
      </c>
      <c s="113" r="I86">
        <v>15451658</v>
      </c>
      <c s="113" r="J86">
        <v>194015879</v>
      </c>
      <c t="s" s="113" r="K86">
        <v>500</v>
      </c>
      <c t="s" s="18" r="L86">
        <v>74</v>
      </c>
      <c t="s" s="18" r="M86">
        <v>180</v>
      </c>
      <c t="s" s="18" r="N86">
        <v>501</v>
      </c>
      <c t="s" s="18" r="O86">
        <v>502</v>
      </c>
    </row>
    <row r="87">
      <c t="s" s="107" r="A87">
        <v>503</v>
      </c>
      <c t="s" s="113" r="B87">
        <v>145</v>
      </c>
      <c t="s" s="113" r="C87">
        <v>504</v>
      </c>
      <c t="s" s="113" r="D87">
        <v>505</v>
      </c>
      <c s="104" r="E87">
        <v>41418.7372106482</v>
      </c>
      <c s="28" r="F87"/>
      <c t="s" s="113" r="G87">
        <v>53</v>
      </c>
      <c t="s" s="113" r="H87">
        <v>177</v>
      </c>
      <c s="113" r="I87">
        <v>194015879</v>
      </c>
      <c s="113" r="J87">
        <v>15451658</v>
      </c>
      <c t="s" s="113" r="K87">
        <v>506</v>
      </c>
      <c t="s" s="18" r="L87">
        <v>45</v>
      </c>
      <c t="s" s="18" r="M87">
        <v>160</v>
      </c>
      <c t="s" s="18" r="N87">
        <v>507</v>
      </c>
      <c t="s" s="18" r="O87">
        <v>205</v>
      </c>
    </row>
    <row r="88">
      <c t="s" s="107" r="A88">
        <v>508</v>
      </c>
      <c t="s" s="113" r="B88">
        <v>177</v>
      </c>
      <c t="s" s="113" r="C88">
        <v>509</v>
      </c>
      <c t="s" s="113" r="D88">
        <v>510</v>
      </c>
      <c s="104" r="E88">
        <v>41418.7359953704</v>
      </c>
      <c s="28" r="F88"/>
      <c t="s" s="113" r="G88">
        <v>53</v>
      </c>
      <c t="s" s="113" r="H88">
        <v>145</v>
      </c>
      <c s="113" r="I88">
        <v>15451658</v>
      </c>
      <c s="113" r="J88">
        <v>194015879</v>
      </c>
      <c t="s" s="113" r="K88">
        <v>511</v>
      </c>
      <c t="s" s="18" r="L88">
        <v>74</v>
      </c>
      <c t="s" s="18" r="M88">
        <v>180</v>
      </c>
      <c t="s" s="18" r="N88">
        <v>512</v>
      </c>
      <c t="s" s="18" r="O88">
        <v>513</v>
      </c>
    </row>
    <row r="89">
      <c t="s" s="107" r="A89">
        <v>514</v>
      </c>
      <c t="s" s="113" r="B89">
        <v>145</v>
      </c>
      <c t="s" s="113" r="C89">
        <v>515</v>
      </c>
      <c t="s" s="113" r="D89">
        <v>516</v>
      </c>
      <c s="104" r="E89">
        <v>41418.7355092593</v>
      </c>
      <c s="28" r="F89"/>
      <c t="s" s="113" r="G89">
        <v>53</v>
      </c>
      <c s="113" r="H89"/>
      <c s="113" r="I89"/>
      <c s="113" r="J89">
        <v>15451658</v>
      </c>
      <c s="113" r="K89"/>
      <c t="s" s="18" r="L89">
        <v>45</v>
      </c>
      <c t="s" s="18" r="M89">
        <v>160</v>
      </c>
      <c t="s" s="18" r="N89">
        <v>517</v>
      </c>
      <c t="s" s="18" r="O89">
        <v>210</v>
      </c>
    </row>
    <row r="90">
      <c t="s" s="107" r="A90">
        <v>518</v>
      </c>
      <c t="s" s="113" r="B90">
        <v>145</v>
      </c>
      <c t="s" s="113" r="C90">
        <v>519</v>
      </c>
      <c t="s" s="113" r="D90">
        <v>520</v>
      </c>
      <c s="104" r="E90">
        <v>41418.7334143518</v>
      </c>
      <c s="28" r="F90"/>
      <c t="s" s="113" r="G90">
        <v>53</v>
      </c>
      <c s="113" r="H90"/>
      <c s="113" r="I90"/>
      <c s="113" r="J90">
        <v>15451658</v>
      </c>
      <c s="113" r="K90"/>
      <c t="s" s="18" r="L90">
        <v>45</v>
      </c>
      <c t="s" s="18" r="M90">
        <v>160</v>
      </c>
      <c t="s" s="18" r="N90">
        <v>521</v>
      </c>
      <c t="s" s="18" r="O90">
        <v>210</v>
      </c>
    </row>
    <row r="91">
      <c t="s" s="107" r="A91">
        <v>522</v>
      </c>
      <c t="s" s="113" r="B91">
        <v>145</v>
      </c>
      <c t="s" s="113" r="C91">
        <v>523</v>
      </c>
      <c t="s" s="113" r="D91">
        <v>524</v>
      </c>
      <c s="104" r="E91">
        <v>41418.7300810185</v>
      </c>
      <c s="28" r="F91"/>
      <c t="s" s="113" r="G91">
        <v>53</v>
      </c>
      <c s="113" r="H91"/>
      <c s="113" r="I91"/>
      <c s="113" r="J91">
        <v>15451658</v>
      </c>
      <c s="113" r="K91"/>
      <c t="s" s="18" r="L91">
        <v>45</v>
      </c>
      <c t="s" s="18" r="M91">
        <v>160</v>
      </c>
      <c t="s" s="18" r="N91">
        <v>525</v>
      </c>
      <c t="s" s="18" r="O91">
        <v>210</v>
      </c>
    </row>
    <row r="92">
      <c t="s" s="107" r="A92">
        <v>526</v>
      </c>
      <c t="s" s="113" r="B92">
        <v>255</v>
      </c>
      <c t="s" s="113" r="C92">
        <v>527</v>
      </c>
      <c t="s" s="113" r="D92">
        <v>528</v>
      </c>
      <c s="104" r="E92">
        <v>41418.7283912037</v>
      </c>
      <c s="28" r="F92"/>
      <c t="s" s="113" r="G92">
        <v>53</v>
      </c>
      <c s="113" r="H92"/>
      <c s="113" r="I92"/>
      <c s="113" r="J92">
        <v>15372342</v>
      </c>
      <c s="113" r="K92"/>
      <c t="s" s="18" r="L92">
        <v>74</v>
      </c>
      <c t="s" s="18" r="M92">
        <v>258</v>
      </c>
      <c t="s" s="18" r="N92">
        <v>529</v>
      </c>
      <c t="s" s="18" r="O92">
        <v>129</v>
      </c>
    </row>
    <row r="93">
      <c t="s" s="107" r="A93">
        <v>530</v>
      </c>
      <c t="s" s="113" r="B93">
        <v>255</v>
      </c>
      <c t="s" s="113" r="C93">
        <v>531</v>
      </c>
      <c t="s" s="113" r="D93">
        <v>532</v>
      </c>
      <c s="104" r="E93">
        <v>41418.727974537</v>
      </c>
      <c s="28" r="F93"/>
      <c t="s" s="113" r="G93">
        <v>53</v>
      </c>
      <c s="113" r="H93"/>
      <c s="113" r="I93"/>
      <c s="113" r="J93">
        <v>15372342</v>
      </c>
      <c s="113" r="K93"/>
      <c t="s" s="18" r="L93">
        <v>74</v>
      </c>
      <c t="s" s="18" r="M93">
        <v>258</v>
      </c>
      <c t="s" s="18" r="N93">
        <v>533</v>
      </c>
      <c t="s" s="18" r="O93">
        <v>129</v>
      </c>
    </row>
    <row r="94">
      <c t="s" s="107" r="A94">
        <v>534</v>
      </c>
      <c t="s" s="113" r="B94">
        <v>145</v>
      </c>
      <c t="s" s="113" r="C94">
        <v>535</v>
      </c>
      <c t="s" s="113" r="D94">
        <v>536</v>
      </c>
      <c s="104" r="E94">
        <v>41418.7279282407</v>
      </c>
      <c s="28" r="F94"/>
      <c t="s" s="113" r="G94">
        <v>53</v>
      </c>
      <c t="s" s="113" r="H94">
        <v>268</v>
      </c>
      <c s="113" r="I94">
        <v>591539889</v>
      </c>
      <c s="113" r="J94">
        <v>15451658</v>
      </c>
      <c t="s" s="113" r="K94">
        <v>537</v>
      </c>
      <c t="s" s="18" r="L94">
        <v>45</v>
      </c>
      <c t="s" s="18" r="M94">
        <v>160</v>
      </c>
      <c t="s" s="18" r="N94">
        <v>538</v>
      </c>
      <c t="s" s="18" r="O94">
        <v>539</v>
      </c>
    </row>
    <row r="95">
      <c t="s" s="107" r="A95">
        <v>540</v>
      </c>
      <c t="s" s="113" r="B95">
        <v>145</v>
      </c>
      <c t="s" s="113" r="C95">
        <v>541</v>
      </c>
      <c t="s" s="113" r="D95">
        <v>542</v>
      </c>
      <c s="104" r="E95">
        <v>41418.7258217593</v>
      </c>
      <c s="28" r="F95"/>
      <c t="s" s="113" r="G95">
        <v>53</v>
      </c>
      <c s="113" r="H95"/>
      <c s="113" r="I95"/>
      <c s="113" r="J95">
        <v>15451658</v>
      </c>
      <c s="113" r="K95"/>
      <c t="s" s="18" r="L95">
        <v>45</v>
      </c>
      <c t="s" s="18" r="M95">
        <v>160</v>
      </c>
      <c t="s" s="18" r="N95">
        <v>543</v>
      </c>
      <c t="s" s="18" r="O95">
        <v>210</v>
      </c>
    </row>
    <row r="96">
      <c t="s" s="107" r="A96">
        <v>544</v>
      </c>
      <c t="s" s="113" r="B96">
        <v>268</v>
      </c>
      <c t="s" s="113" r="C96">
        <v>545</v>
      </c>
      <c t="s" s="113" r="D96">
        <v>546</v>
      </c>
      <c s="104" r="E96">
        <v>41418.7235532407</v>
      </c>
      <c s="28" r="F96"/>
      <c t="s" s="113" r="G96">
        <v>53</v>
      </c>
      <c t="s" s="113" r="H96">
        <v>177</v>
      </c>
      <c s="113" r="I96">
        <v>194015879</v>
      </c>
      <c s="113" r="J96">
        <v>591539889</v>
      </c>
      <c t="s" s="113" r="K96">
        <v>547</v>
      </c>
      <c t="s" s="18" r="L96">
        <v>271</v>
      </c>
      <c t="s" s="18" r="M96">
        <v>272</v>
      </c>
      <c t="s" s="18" r="N96">
        <v>548</v>
      </c>
      <c t="s" s="18" r="O96">
        <v>205</v>
      </c>
    </row>
    <row r="97">
      <c t="s" s="107" r="A97">
        <v>549</v>
      </c>
      <c t="s" s="113" r="B97">
        <v>268</v>
      </c>
      <c t="s" s="113" r="C97">
        <v>550</v>
      </c>
      <c t="s" s="113" r="D97">
        <v>551</v>
      </c>
      <c s="104" r="E97">
        <v>41418.7230671296</v>
      </c>
      <c s="28" r="F97"/>
      <c t="s" s="113" r="G97">
        <v>53</v>
      </c>
      <c t="s" s="113" r="H97">
        <v>145</v>
      </c>
      <c s="113" r="I97">
        <v>15451658</v>
      </c>
      <c s="113" r="J97">
        <v>591539889</v>
      </c>
      <c t="s" s="113" r="K97">
        <v>552</v>
      </c>
      <c t="s" s="18" r="L97">
        <v>271</v>
      </c>
      <c t="s" s="18" r="M97">
        <v>272</v>
      </c>
      <c t="s" s="18" r="N97">
        <v>553</v>
      </c>
      <c t="s" s="18" r="O97">
        <v>266</v>
      </c>
    </row>
    <row r="98">
      <c t="s" s="107" r="A98">
        <v>554</v>
      </c>
      <c t="s" s="113" r="B98">
        <v>177</v>
      </c>
      <c t="s" s="113" r="C98">
        <v>555</v>
      </c>
      <c t="s" s="113" r="D98">
        <v>556</v>
      </c>
      <c s="104" r="E98">
        <v>41418.7224074074</v>
      </c>
      <c s="28" r="F98"/>
      <c t="s" s="113" r="G98">
        <v>53</v>
      </c>
      <c s="113" r="H98"/>
      <c s="113" r="I98"/>
      <c s="113" r="J98">
        <v>194015879</v>
      </c>
      <c s="113" r="K98"/>
      <c t="s" s="18" r="L98">
        <v>74</v>
      </c>
      <c t="s" s="18" r="M98">
        <v>180</v>
      </c>
      <c t="s" s="18" r="N98">
        <v>557</v>
      </c>
      <c t="s" s="18" r="O98">
        <v>210</v>
      </c>
    </row>
    <row r="99">
      <c t="s" s="107" r="A99">
        <v>558</v>
      </c>
      <c t="s" s="113" r="B99">
        <v>145</v>
      </c>
      <c t="s" s="113" r="C99">
        <v>559</v>
      </c>
      <c t="s" s="113" r="D99">
        <v>560</v>
      </c>
      <c s="104" r="E99">
        <v>41418.7218865741</v>
      </c>
      <c s="28" r="F99"/>
      <c t="s" s="113" r="G99">
        <v>53</v>
      </c>
      <c s="113" r="H99"/>
      <c s="113" r="I99"/>
      <c s="113" r="J99">
        <v>15451658</v>
      </c>
      <c s="113" r="K99"/>
      <c t="s" s="18" r="L99">
        <v>45</v>
      </c>
      <c t="s" s="18" r="M99">
        <v>160</v>
      </c>
      <c t="s" s="18" r="N99">
        <v>561</v>
      </c>
      <c t="s" s="18" r="O99">
        <v>210</v>
      </c>
    </row>
    <row r="100">
      <c t="s" s="107" r="A100">
        <v>562</v>
      </c>
      <c t="s" s="113" r="B100">
        <v>255</v>
      </c>
      <c t="s" s="113" r="C100">
        <v>563</v>
      </c>
      <c t="s" s="113" r="D100">
        <v>564</v>
      </c>
      <c s="104" r="E100">
        <v>41418.7217708333</v>
      </c>
      <c s="28" r="F100"/>
      <c t="s" s="113" r="G100">
        <v>53</v>
      </c>
      <c s="113" r="H100"/>
      <c s="113" r="I100"/>
      <c s="113" r="J100">
        <v>15372342</v>
      </c>
      <c s="113" r="K100"/>
      <c t="s" s="18" r="L100">
        <v>74</v>
      </c>
      <c t="s" s="18" r="M100">
        <v>258</v>
      </c>
      <c t="s" s="18" r="N100">
        <v>565</v>
      </c>
      <c t="s" s="18" r="O100">
        <v>129</v>
      </c>
    </row>
    <row r="101">
      <c t="s" s="107" r="A101">
        <v>566</v>
      </c>
      <c t="s" s="113" r="B101">
        <v>255</v>
      </c>
      <c t="s" s="113" r="C101">
        <v>567</v>
      </c>
      <c t="s" s="113" r="D101">
        <v>568</v>
      </c>
      <c s="104" r="E101">
        <v>41418.7213310185</v>
      </c>
      <c s="28" r="F101"/>
      <c t="s" s="113" r="G101">
        <v>53</v>
      </c>
      <c s="113" r="H101"/>
      <c s="113" r="I101"/>
      <c s="113" r="J101">
        <v>15372342</v>
      </c>
      <c s="113" r="K101"/>
      <c t="s" s="18" r="L101">
        <v>74</v>
      </c>
      <c t="s" s="18" r="M101">
        <v>258</v>
      </c>
      <c t="s" s="18" r="N101">
        <v>569</v>
      </c>
      <c t="s" s="18" r="O101">
        <v>570</v>
      </c>
    </row>
    <row r="102">
      <c t="s" s="107" r="A102">
        <v>571</v>
      </c>
      <c t="s" s="113" r="B102">
        <v>145</v>
      </c>
      <c t="s" s="113" r="C102">
        <v>572</v>
      </c>
      <c t="s" s="113" r="D102">
        <v>573</v>
      </c>
      <c s="104" r="E102">
        <v>41418.720150463</v>
      </c>
      <c s="28" r="F102"/>
      <c t="s" s="113" r="G102">
        <v>53</v>
      </c>
      <c s="113" r="H102"/>
      <c s="113" r="I102"/>
      <c s="113" r="J102">
        <v>15451658</v>
      </c>
      <c s="113" r="K102"/>
      <c t="s" s="18" r="L102">
        <v>45</v>
      </c>
      <c t="s" s="18" r="M102">
        <v>160</v>
      </c>
      <c t="s" s="18" r="N102">
        <v>574</v>
      </c>
      <c t="s" s="18" r="O102">
        <v>210</v>
      </c>
    </row>
    <row r="103">
      <c t="s" s="107" r="A103">
        <v>575</v>
      </c>
      <c t="s" s="113" r="B103">
        <v>145</v>
      </c>
      <c t="s" s="113" r="C103">
        <v>576</v>
      </c>
      <c t="s" s="113" r="D103">
        <v>577</v>
      </c>
      <c s="104" r="E103">
        <v>41418.7189351852</v>
      </c>
      <c s="28" r="F103"/>
      <c t="s" s="113" r="G103">
        <v>53</v>
      </c>
      <c s="113" r="H103"/>
      <c s="113" r="I103"/>
      <c s="113" r="J103">
        <v>15451658</v>
      </c>
      <c s="113" r="K103"/>
      <c t="s" s="18" r="L103">
        <v>45</v>
      </c>
      <c t="s" s="18" r="M103">
        <v>160</v>
      </c>
      <c t="s" s="18" r="N103">
        <v>578</v>
      </c>
      <c t="s" s="18" r="O103">
        <v>210</v>
      </c>
    </row>
    <row r="104">
      <c t="s" s="107" r="A104">
        <v>579</v>
      </c>
      <c t="s" s="113" r="B104">
        <v>145</v>
      </c>
      <c t="s" s="113" r="C104">
        <v>580</v>
      </c>
      <c t="s" s="113" r="D104">
        <v>581</v>
      </c>
      <c s="104" r="E104">
        <v>41418.7180787037</v>
      </c>
      <c s="28" r="F104"/>
      <c t="s" s="113" r="G104">
        <v>53</v>
      </c>
      <c s="113" r="H104"/>
      <c s="113" r="I104"/>
      <c s="113" r="J104">
        <v>15451658</v>
      </c>
      <c s="113" r="K104"/>
      <c t="s" s="18" r="L104">
        <v>45</v>
      </c>
      <c t="s" s="18" r="M104">
        <v>160</v>
      </c>
      <c t="s" s="18" r="N104">
        <v>582</v>
      </c>
      <c t="s" s="18" r="O104">
        <v>210</v>
      </c>
    </row>
    <row r="105">
      <c t="s" s="107" r="A105">
        <v>583</v>
      </c>
      <c t="s" s="113" r="B105">
        <v>177</v>
      </c>
      <c t="s" s="113" r="C105">
        <v>584</v>
      </c>
      <c t="s" s="113" r="D105">
        <v>585</v>
      </c>
      <c s="104" r="E105">
        <v>41418.7158680556</v>
      </c>
      <c s="28" r="F105"/>
      <c t="s" s="113" r="G105">
        <v>53</v>
      </c>
      <c t="s" s="113" r="H105">
        <v>145</v>
      </c>
      <c s="113" r="I105">
        <v>15451658</v>
      </c>
      <c s="113" r="J105">
        <v>194015879</v>
      </c>
      <c t="s" s="113" r="K105">
        <v>586</v>
      </c>
      <c t="s" s="18" r="L105">
        <v>74</v>
      </c>
      <c t="s" s="18" r="M105">
        <v>180</v>
      </c>
      <c t="s" s="18" r="N105">
        <v>587</v>
      </c>
      <c t="s" s="18" r="O105">
        <v>588</v>
      </c>
    </row>
    <row r="106">
      <c t="s" s="107" r="A106">
        <v>589</v>
      </c>
      <c t="s" s="113" r="B106">
        <v>145</v>
      </c>
      <c t="s" s="113" r="C106">
        <v>590</v>
      </c>
      <c t="s" s="113" r="D106">
        <v>591</v>
      </c>
      <c s="104" r="E106">
        <v>41418.713125</v>
      </c>
      <c s="28" r="F106"/>
      <c t="s" s="113" r="G106">
        <v>53</v>
      </c>
      <c t="s" s="113" r="H106">
        <v>177</v>
      </c>
      <c s="113" r="I106">
        <v>194015879</v>
      </c>
      <c s="113" r="J106">
        <v>15451658</v>
      </c>
      <c t="s" s="113" r="K106">
        <v>592</v>
      </c>
      <c t="s" s="18" r="L106">
        <v>45</v>
      </c>
      <c t="s" s="18" r="M106">
        <v>160</v>
      </c>
      <c t="s" s="18" r="N106">
        <v>593</v>
      </c>
      <c t="s" s="18" r="O106">
        <v>594</v>
      </c>
    </row>
    <row r="107">
      <c t="s" s="107" r="A107">
        <v>595</v>
      </c>
      <c t="s" s="113" r="B107">
        <v>177</v>
      </c>
      <c t="s" s="113" r="C107">
        <v>596</v>
      </c>
      <c t="s" s="113" r="D107">
        <v>597</v>
      </c>
      <c s="104" r="E107">
        <v>41418.7120833333</v>
      </c>
      <c s="28" r="F107"/>
      <c t="s" s="113" r="G107">
        <v>53</v>
      </c>
      <c s="113" r="H107"/>
      <c s="113" r="I107"/>
      <c s="113" r="J107">
        <v>194015879</v>
      </c>
      <c s="113" r="K107"/>
      <c t="s" s="18" r="L107">
        <v>74</v>
      </c>
      <c t="s" s="18" r="M107">
        <v>180</v>
      </c>
      <c t="s" s="18" r="N107">
        <v>598</v>
      </c>
      <c t="s" s="18" r="O107">
        <v>599</v>
      </c>
    </row>
    <row r="108">
      <c t="s" s="107" r="A108">
        <v>600</v>
      </c>
      <c t="s" s="113" r="B108">
        <v>145</v>
      </c>
      <c t="s" s="113" r="C108">
        <v>601</v>
      </c>
      <c t="s" s="113" r="D108">
        <v>602</v>
      </c>
      <c s="104" r="E108">
        <v>41418.7105208333</v>
      </c>
      <c s="28" r="F108"/>
      <c t="s" s="113" r="G108">
        <v>53</v>
      </c>
      <c s="113" r="H108"/>
      <c s="113" r="I108"/>
      <c s="113" r="J108">
        <v>15451658</v>
      </c>
      <c s="113" r="K108"/>
      <c t="s" s="18" r="L108">
        <v>45</v>
      </c>
      <c t="s" s="18" r="M108">
        <v>160</v>
      </c>
      <c t="s" s="18" r="N108">
        <v>603</v>
      </c>
      <c t="s" s="18" r="O108">
        <v>604</v>
      </c>
    </row>
    <row r="109">
      <c t="s" s="107" r="A109">
        <v>605</v>
      </c>
      <c t="s" s="113" r="B109">
        <v>145</v>
      </c>
      <c t="s" s="113" r="C109">
        <v>606</v>
      </c>
      <c t="s" s="113" r="D109">
        <v>607</v>
      </c>
      <c s="104" r="E109">
        <v>41418.7097569444</v>
      </c>
      <c s="28" r="F109"/>
      <c t="s" s="113" r="G109">
        <v>53</v>
      </c>
      <c s="113" r="H109"/>
      <c s="113" r="I109"/>
      <c s="113" r="J109">
        <v>15451658</v>
      </c>
      <c s="113" r="K109"/>
      <c t="s" s="18" r="L109">
        <v>45</v>
      </c>
      <c t="s" s="18" r="M109">
        <v>160</v>
      </c>
      <c t="s" s="18" r="N109">
        <v>608</v>
      </c>
      <c t="s" s="18" r="O109">
        <v>609</v>
      </c>
    </row>
    <row r="110">
      <c t="s" s="107" r="A110">
        <v>610</v>
      </c>
      <c t="s" s="113" r="B110">
        <v>145</v>
      </c>
      <c t="s" s="113" r="C110">
        <v>611</v>
      </c>
      <c t="s" s="113" r="D110">
        <v>612</v>
      </c>
      <c s="104" r="E110">
        <v>41418.7092013889</v>
      </c>
      <c s="28" r="F110"/>
      <c t="s" s="113" r="G110">
        <v>53</v>
      </c>
      <c s="113" r="H110"/>
      <c s="113" r="I110"/>
      <c s="113" r="J110">
        <v>15451658</v>
      </c>
      <c s="113" r="K110"/>
      <c t="s" s="18" r="L110">
        <v>45</v>
      </c>
      <c t="s" s="18" r="M110">
        <v>160</v>
      </c>
      <c t="s" s="18" r="N110">
        <v>613</v>
      </c>
      <c t="s" s="18" r="O110">
        <v>210</v>
      </c>
    </row>
    <row r="111">
      <c t="s" s="107" r="A111">
        <v>614</v>
      </c>
      <c t="s" s="113" r="B111">
        <v>177</v>
      </c>
      <c t="s" s="113" r="C111">
        <v>615</v>
      </c>
      <c t="s" s="113" r="D111">
        <v>616</v>
      </c>
      <c s="104" r="E111">
        <v>41418.7081944444</v>
      </c>
      <c s="28" r="F111"/>
      <c t="s" s="113" r="G111">
        <v>53</v>
      </c>
      <c s="113" r="H111"/>
      <c s="113" r="I111"/>
      <c s="113" r="J111">
        <v>194015879</v>
      </c>
      <c s="113" r="K111"/>
      <c t="s" s="18" r="L111">
        <v>74</v>
      </c>
      <c t="s" s="18" r="M111">
        <v>180</v>
      </c>
      <c t="s" s="18" r="N111">
        <v>617</v>
      </c>
      <c t="s" s="18" r="O111">
        <v>618</v>
      </c>
    </row>
    <row r="112">
      <c t="s" s="107" r="A112">
        <v>619</v>
      </c>
      <c t="s" s="113" r="B112">
        <v>145</v>
      </c>
      <c t="s" s="113" r="C112">
        <v>620</v>
      </c>
      <c t="s" s="113" r="D112">
        <v>621</v>
      </c>
      <c s="104" r="E112">
        <v>41418.7078587963</v>
      </c>
      <c s="28" r="F112"/>
      <c t="s" s="113" r="G112">
        <v>53</v>
      </c>
      <c s="113" r="H112"/>
      <c s="113" r="I112"/>
      <c s="113" r="J112">
        <v>15451658</v>
      </c>
      <c s="113" r="K112"/>
      <c t="s" s="18" r="L112">
        <v>45</v>
      </c>
      <c t="s" s="18" r="M112">
        <v>160</v>
      </c>
      <c t="s" s="18" r="N112">
        <v>622</v>
      </c>
      <c t="s" s="18" r="O112">
        <v>623</v>
      </c>
    </row>
    <row r="113">
      <c t="s" s="107" r="A113">
        <v>624</v>
      </c>
      <c t="s" s="113" r="B113">
        <v>625</v>
      </c>
      <c t="s" s="113" r="C113">
        <v>626</v>
      </c>
      <c t="s" s="113" r="D113">
        <v>627</v>
      </c>
      <c s="104" r="E113">
        <v>41418.6936458333</v>
      </c>
      <c s="28" r="F113"/>
      <c t="s" s="113" r="G113">
        <v>53</v>
      </c>
      <c s="113" r="H113"/>
      <c s="113" r="I113"/>
      <c s="113" r="J113">
        <v>1146355603</v>
      </c>
      <c s="113" r="K113"/>
      <c t="s" s="18" r="L113">
        <v>45</v>
      </c>
      <c t="s" s="18" r="M113">
        <v>628</v>
      </c>
      <c t="s" s="18" r="N113">
        <v>629</v>
      </c>
      <c t="s" s="18" r="O113">
        <v>630</v>
      </c>
    </row>
    <row r="114">
      <c t="s" s="107" r="A114">
        <v>631</v>
      </c>
      <c t="s" s="113" r="B114">
        <v>632</v>
      </c>
      <c t="s" s="113" r="C114">
        <v>633</v>
      </c>
      <c t="s" s="113" r="D114">
        <v>634</v>
      </c>
      <c s="104" r="E114">
        <v>41418.6906944444</v>
      </c>
      <c s="28" r="F114"/>
      <c t="s" s="113" r="G114">
        <v>53</v>
      </c>
      <c s="113" r="H114"/>
      <c s="113" r="I114"/>
      <c s="113" r="J114">
        <v>234198763</v>
      </c>
      <c s="113" r="K114"/>
      <c t="s" s="18" r="L114">
        <v>54</v>
      </c>
      <c t="s" s="18" r="M114">
        <v>635</v>
      </c>
      <c t="s" s="18" r="N114">
        <v>636</v>
      </c>
      <c t="s" s="18" r="O114">
        <v>637</v>
      </c>
    </row>
    <row r="115">
      <c t="s" s="107" r="A115">
        <v>638</v>
      </c>
      <c t="s" s="113" r="B115">
        <v>268</v>
      </c>
      <c t="s" s="113" r="C115">
        <v>633</v>
      </c>
      <c t="s" s="113" r="D115">
        <v>639</v>
      </c>
      <c s="104" r="E115">
        <v>41418.6902083333</v>
      </c>
      <c s="28" r="F115"/>
      <c t="s" s="113" r="G115">
        <v>53</v>
      </c>
      <c s="113" r="H115"/>
      <c s="113" r="I115"/>
      <c s="113" r="J115">
        <v>591539889</v>
      </c>
      <c s="113" r="K115"/>
      <c t="s" s="18" r="L115">
        <v>54</v>
      </c>
      <c t="s" s="18" r="M115">
        <v>272</v>
      </c>
      <c t="s" s="18" r="N115">
        <v>640</v>
      </c>
      <c t="s" s="18" r="O115">
        <v>637</v>
      </c>
    </row>
    <row r="116">
      <c t="s" s="107" r="A116">
        <v>641</v>
      </c>
      <c t="s" s="113" r="B116">
        <v>86</v>
      </c>
      <c t="s" s="113" r="C116">
        <v>642</v>
      </c>
      <c t="s" s="113" r="D116">
        <v>643</v>
      </c>
      <c s="104" r="E116">
        <v>41418.6893981482</v>
      </c>
      <c s="28" r="F116"/>
      <c t="s" s="113" r="G116">
        <v>53</v>
      </c>
      <c t="s" s="113" r="H116">
        <v>268</v>
      </c>
      <c s="113" r="I116">
        <v>591539889</v>
      </c>
      <c s="113" r="J116">
        <v>213863609</v>
      </c>
      <c s="113" r="K116"/>
      <c t="s" s="18" r="L116">
        <v>54</v>
      </c>
      <c t="s" s="18" r="M116">
        <v>89</v>
      </c>
      <c t="s" s="18" r="N116">
        <v>644</v>
      </c>
      <c t="s" s="18" r="O116">
        <v>645</v>
      </c>
    </row>
    <row r="117">
      <c t="s" s="107" r="A117">
        <v>646</v>
      </c>
      <c t="s" s="113" r="B117">
        <v>647</v>
      </c>
      <c t="s" s="113" r="C117">
        <v>648</v>
      </c>
      <c t="s" s="113" r="D117">
        <v>649</v>
      </c>
      <c s="104" r="E117">
        <v>41418.6693402778</v>
      </c>
      <c s="28" r="F117"/>
      <c t="s" s="113" r="G117">
        <v>53</v>
      </c>
      <c s="113" r="H117"/>
      <c s="113" r="I117"/>
      <c s="113" r="J117">
        <v>1125302906</v>
      </c>
      <c s="113" r="K117"/>
      <c t="s" s="18" r="L117">
        <v>45</v>
      </c>
      <c t="s" s="18" r="M117">
        <v>650</v>
      </c>
      <c t="s" s="18" r="N117">
        <v>651</v>
      </c>
      <c t="s" s="18" r="O117">
        <v>652</v>
      </c>
    </row>
    <row r="118">
      <c t="s" s="107" r="A118">
        <v>653</v>
      </c>
      <c t="s" s="113" r="B118">
        <v>647</v>
      </c>
      <c t="s" s="113" r="C118">
        <v>654</v>
      </c>
      <c t="s" s="113" r="D118">
        <v>655</v>
      </c>
      <c s="104" r="E118">
        <v>41418.430462963</v>
      </c>
      <c s="28" r="F118"/>
      <c t="s" s="113" r="G118">
        <v>53</v>
      </c>
      <c s="113" r="H118"/>
      <c s="113" r="I118"/>
      <c s="113" r="J118">
        <v>1125302906</v>
      </c>
      <c s="113" r="K118"/>
      <c t="s" s="18" r="L118">
        <v>45</v>
      </c>
      <c t="s" s="18" r="M118">
        <v>650</v>
      </c>
      <c t="s" s="18" r="N118">
        <v>656</v>
      </c>
      <c t="s" s="18" r="O118">
        <v>657</v>
      </c>
    </row>
    <row r="119">
      <c t="s" s="107" r="A119">
        <v>658</v>
      </c>
      <c t="s" s="113" r="B119">
        <v>102</v>
      </c>
      <c t="s" s="113" r="C119">
        <v>659</v>
      </c>
      <c t="s" s="113" r="D119">
        <v>660</v>
      </c>
      <c s="104" r="E119">
        <v>41418.1847337963</v>
      </c>
      <c s="28" r="F119"/>
      <c t="s" s="113" r="G119">
        <v>53</v>
      </c>
      <c s="113" r="H119"/>
      <c s="113" r="I119"/>
      <c s="113" r="J119">
        <v>19251811</v>
      </c>
      <c s="113" r="K119"/>
      <c t="s" s="18" r="L119">
        <v>67</v>
      </c>
      <c t="s" s="18" r="M119">
        <v>105</v>
      </c>
      <c t="s" s="18" r="N119">
        <v>661</v>
      </c>
      <c t="s" s="18" r="O119">
        <v>662</v>
      </c>
    </row>
    <row r="120">
      <c t="s" s="107" r="A120">
        <v>663</v>
      </c>
      <c t="s" s="113" r="B120">
        <v>632</v>
      </c>
      <c t="s" s="113" r="C120">
        <v>654</v>
      </c>
      <c t="s" s="113" r="D120">
        <v>664</v>
      </c>
      <c s="104" r="E120">
        <v>41418.1461805556</v>
      </c>
      <c s="28" r="F120"/>
      <c t="s" s="113" r="G120">
        <v>53</v>
      </c>
      <c s="113" r="H120"/>
      <c s="113" r="I120"/>
      <c s="113" r="J120">
        <v>234198763</v>
      </c>
      <c s="113" r="K120"/>
      <c t="s" s="18" r="L120">
        <v>271</v>
      </c>
      <c t="s" s="18" r="M120">
        <v>635</v>
      </c>
      <c t="s" s="18" r="N120">
        <v>665</v>
      </c>
      <c t="s" s="18" r="O120">
        <v>657</v>
      </c>
    </row>
    <row r="121">
      <c t="s" s="107" r="A121">
        <v>666</v>
      </c>
      <c t="s" s="113" r="B121">
        <v>86</v>
      </c>
      <c t="s" s="113" r="C121">
        <v>654</v>
      </c>
      <c t="s" s="113" r="D121">
        <v>667</v>
      </c>
      <c s="104" r="E121">
        <v>41418.1460416667</v>
      </c>
      <c s="28" r="F121"/>
      <c t="s" s="113" r="G121">
        <v>53</v>
      </c>
      <c s="113" r="H121"/>
      <c s="113" r="I121"/>
      <c s="113" r="J121">
        <v>213863609</v>
      </c>
      <c s="113" r="K121"/>
      <c t="s" s="18" r="L121">
        <v>271</v>
      </c>
      <c t="s" s="18" r="M121">
        <v>89</v>
      </c>
      <c t="s" s="18" r="N121">
        <v>668</v>
      </c>
      <c t="s" s="18" r="O121">
        <v>657</v>
      </c>
    </row>
    <row r="122">
      <c t="s" s="107" r="A122">
        <v>669</v>
      </c>
      <c t="s" s="113" r="B122">
        <v>268</v>
      </c>
      <c t="s" s="113" r="C122">
        <v>670</v>
      </c>
      <c t="s" s="113" r="D122">
        <v>671</v>
      </c>
      <c s="104" r="E122">
        <v>41418.1459837963</v>
      </c>
      <c s="28" r="F122"/>
      <c t="s" s="113" r="G122">
        <v>53</v>
      </c>
      <c s="113" r="H122"/>
      <c s="113" r="I122"/>
      <c s="113" r="J122">
        <v>591539889</v>
      </c>
      <c s="113" r="K122"/>
      <c t="s" s="18" r="L122">
        <v>271</v>
      </c>
      <c t="s" s="18" r="M122">
        <v>272</v>
      </c>
      <c t="s" s="18" r="N122">
        <v>672</v>
      </c>
      <c t="s" s="18" r="O122">
        <v>673</v>
      </c>
    </row>
    <row r="123">
      <c t="s" s="107" r="A123">
        <v>674</v>
      </c>
      <c t="s" s="113" r="B123">
        <v>86</v>
      </c>
      <c t="s" s="113" r="C123">
        <v>675</v>
      </c>
      <c t="s" s="113" r="D123">
        <v>676</v>
      </c>
      <c s="104" r="E123">
        <v>41418.1422106482</v>
      </c>
      <c s="28" r="F123"/>
      <c t="s" s="113" r="G123">
        <v>53</v>
      </c>
      <c s="113" r="H123"/>
      <c s="113" r="I123"/>
      <c s="113" r="J123">
        <v>213863609</v>
      </c>
      <c s="113" r="K123"/>
      <c t="s" s="18" r="L123">
        <v>54</v>
      </c>
      <c t="s" s="18" r="M123">
        <v>89</v>
      </c>
      <c t="s" s="18" r="N123">
        <v>677</v>
      </c>
      <c t="s" s="18" r="O123">
        <v>678</v>
      </c>
    </row>
    <row r="124">
      <c t="s" s="107" r="A124">
        <v>679</v>
      </c>
      <c t="s" s="113" r="B124">
        <v>102</v>
      </c>
      <c t="s" s="113" r="C124">
        <v>680</v>
      </c>
      <c t="s" s="113" r="D124">
        <v>681</v>
      </c>
      <c s="104" r="E124">
        <v>41418.1336342593</v>
      </c>
      <c s="28" r="F124"/>
      <c t="s" s="113" r="G124">
        <v>53</v>
      </c>
      <c s="113" r="H124"/>
      <c s="113" r="I124"/>
      <c s="113" r="J124">
        <v>19251811</v>
      </c>
      <c s="113" r="K124"/>
      <c t="s" s="18" r="L124">
        <v>67</v>
      </c>
      <c t="s" s="18" r="M124">
        <v>105</v>
      </c>
      <c t="s" s="18" r="N124">
        <v>682</v>
      </c>
      <c t="s" s="18" r="O124">
        <v>683</v>
      </c>
    </row>
    <row r="125">
      <c t="s" s="107" r="A125">
        <v>684</v>
      </c>
      <c t="s" s="113" r="B125">
        <v>685</v>
      </c>
      <c t="s" s="113" r="C125">
        <v>686</v>
      </c>
      <c t="s" s="113" r="D125">
        <v>687</v>
      </c>
      <c s="104" r="E125">
        <v>41411.2398842593</v>
      </c>
      <c s="28" r="F125"/>
      <c t="s" s="113" r="G125">
        <v>688</v>
      </c>
      <c s="113" r="H125"/>
      <c s="113" r="I125"/>
      <c s="113" r="J125">
        <v>18630409</v>
      </c>
      <c s="113" r="K125"/>
      <c t="s" s="18" r="L125">
        <v>689</v>
      </c>
      <c t="s" s="18" r="M125">
        <v>690</v>
      </c>
      <c t="s" s="18" r="N125">
        <v>691</v>
      </c>
      <c t="s" s="18" r="O125">
        <v>692</v>
      </c>
    </row>
    <row r="126">
      <c t="s" s="107" r="A126">
        <v>693</v>
      </c>
      <c t="s" s="113" r="B126">
        <v>86</v>
      </c>
      <c t="s" s="113" r="C126">
        <v>694</v>
      </c>
      <c t="s" s="113" r="D126">
        <v>695</v>
      </c>
      <c s="104" r="E126">
        <v>41406.195150463</v>
      </c>
      <c s="28" r="F126"/>
      <c t="s" s="113" r="G126">
        <v>53</v>
      </c>
      <c t="s" s="113" r="H126">
        <v>696</v>
      </c>
      <c s="113" r="I126">
        <v>98890966</v>
      </c>
      <c s="113" r="J126">
        <v>213863609</v>
      </c>
      <c t="s" s="113" r="K126">
        <v>697</v>
      </c>
      <c t="s" s="18" r="L126">
        <v>271</v>
      </c>
      <c t="s" s="18" r="M126">
        <v>89</v>
      </c>
      <c t="s" s="18" r="N126">
        <v>698</v>
      </c>
      <c t="s" s="18" r="O126">
        <v>699</v>
      </c>
    </row>
    <row r="127">
      <c t="s" s="107" r="A127">
        <v>700</v>
      </c>
      <c t="s" s="113" r="B127">
        <v>696</v>
      </c>
      <c t="s" s="113" r="C127">
        <v>701</v>
      </c>
      <c t="s" s="113" r="D127">
        <v>702</v>
      </c>
      <c s="104" r="E127">
        <v>41406.1188310185</v>
      </c>
      <c s="28" r="F127"/>
      <c t="s" s="113" r="G127">
        <v>53</v>
      </c>
      <c s="113" r="H127"/>
      <c s="113" r="I127"/>
      <c s="113" r="J127">
        <v>98890966</v>
      </c>
      <c s="113" r="K127"/>
      <c t="s" s="18" r="L127">
        <v>45</v>
      </c>
      <c t="s" s="18" r="M127">
        <v>703</v>
      </c>
      <c t="s" s="18" r="N127">
        <v>704</v>
      </c>
      <c t="s" s="18" r="O127">
        <v>705</v>
      </c>
    </row>
    <row r="128">
      <c t="s" s="107" r="A128">
        <v>706</v>
      </c>
      <c t="s" s="113" r="B128">
        <v>86</v>
      </c>
      <c t="s" s="113" r="C128">
        <v>707</v>
      </c>
      <c t="s" s="113" r="D128">
        <v>708</v>
      </c>
      <c s="104" r="E128">
        <v>41398.2224305556</v>
      </c>
      <c s="28" r="F128"/>
      <c t="s" s="113" r="G128">
        <v>53</v>
      </c>
      <c s="113" r="H128"/>
      <c s="113" r="I128"/>
      <c s="113" r="J128">
        <v>213863609</v>
      </c>
      <c s="113" r="K128"/>
      <c t="s" s="18" r="L128">
        <v>271</v>
      </c>
      <c t="s" s="18" r="M128">
        <v>89</v>
      </c>
      <c t="s" s="18" r="N128">
        <v>709</v>
      </c>
      <c t="s" s="18" r="O128">
        <v>710</v>
      </c>
    </row>
    <row r="129">
      <c t="s" s="107" r="A129">
        <v>711</v>
      </c>
      <c t="s" s="113" r="B129">
        <v>268</v>
      </c>
      <c t="s" s="113" r="C129">
        <v>712</v>
      </c>
      <c t="s" s="113" r="D129">
        <v>713</v>
      </c>
      <c s="104" r="E129">
        <v>41398.2223611111</v>
      </c>
      <c s="28" r="F129"/>
      <c t="s" s="113" r="G129">
        <v>53</v>
      </c>
      <c t="s" s="113" r="H129">
        <v>714</v>
      </c>
      <c s="113" r="I129">
        <v>16063171</v>
      </c>
      <c s="113" r="J129">
        <v>591539889</v>
      </c>
      <c s="113" r="K129"/>
      <c t="s" s="18" r="L129">
        <v>271</v>
      </c>
      <c t="s" s="18" r="M129">
        <v>272</v>
      </c>
      <c t="s" s="18" r="N129">
        <v>715</v>
      </c>
      <c t="s" s="18" r="O129">
        <v>716</v>
      </c>
    </row>
    <row r="130">
      <c t="s" s="107" r="A130">
        <v>717</v>
      </c>
      <c t="s" s="113" r="B130">
        <v>86</v>
      </c>
      <c t="s" s="113" r="C130">
        <v>718</v>
      </c>
      <c t="s" s="113" r="D130">
        <v>719</v>
      </c>
      <c s="104" r="E130">
        <v>41398.2203009259</v>
      </c>
      <c s="28" r="F130"/>
      <c t="s" s="113" r="G130">
        <v>53</v>
      </c>
      <c s="113" r="H130"/>
      <c s="113" r="I130"/>
      <c s="113" r="J130">
        <v>213863609</v>
      </c>
      <c s="113" r="K130"/>
      <c t="s" s="18" r="L130">
        <v>271</v>
      </c>
      <c t="s" s="18" r="M130">
        <v>89</v>
      </c>
      <c t="s" s="18" r="N130">
        <v>720</v>
      </c>
      <c t="s" s="18" r="O130">
        <v>721</v>
      </c>
    </row>
    <row r="131">
      <c t="s" s="107" r="A131">
        <v>722</v>
      </c>
      <c t="s" s="113" r="B131">
        <v>723</v>
      </c>
      <c t="s" s="113" r="C131">
        <v>724</v>
      </c>
      <c t="s" s="113" r="D131">
        <v>725</v>
      </c>
      <c s="104" r="E131">
        <v>41397.9728935185</v>
      </c>
      <c s="28" r="F131"/>
      <c t="s" s="113" r="G131">
        <v>53</v>
      </c>
      <c s="113" r="H131"/>
      <c s="113" r="I131"/>
      <c s="113" r="J131">
        <v>22368552</v>
      </c>
      <c s="113" r="K131"/>
      <c t="s" s="18" r="L131">
        <v>88</v>
      </c>
      <c t="s" s="18" r="M131">
        <v>726</v>
      </c>
      <c t="s" s="18" r="N131">
        <v>727</v>
      </c>
      <c t="s" s="18" r="O131">
        <v>728</v>
      </c>
    </row>
    <row r="132">
      <c t="s" s="107" r="A132">
        <v>729</v>
      </c>
      <c t="s" s="113" r="B132">
        <v>723</v>
      </c>
      <c t="s" s="113" r="C132">
        <v>730</v>
      </c>
      <c t="s" s="113" r="D132">
        <v>731</v>
      </c>
      <c s="104" r="E132">
        <v>41397.9727430556</v>
      </c>
      <c s="28" r="F132"/>
      <c t="s" s="113" r="G132">
        <v>53</v>
      </c>
      <c s="113" r="H132"/>
      <c s="113" r="I132"/>
      <c s="113" r="J132">
        <v>22368552</v>
      </c>
      <c s="113" r="K132"/>
      <c t="s" s="18" r="L132">
        <v>88</v>
      </c>
      <c t="s" s="18" r="M132">
        <v>726</v>
      </c>
      <c t="s" s="18" r="N132">
        <v>732</v>
      </c>
      <c t="s" s="18" r="O132">
        <v>733</v>
      </c>
    </row>
    <row r="133">
      <c t="s" s="107" r="A133">
        <v>734</v>
      </c>
      <c t="s" s="113" r="B133">
        <v>735</v>
      </c>
      <c t="s" s="113" r="C133">
        <v>736</v>
      </c>
      <c t="s" s="113" r="D133">
        <v>737</v>
      </c>
      <c s="104" r="E133">
        <v>41397.9495486111</v>
      </c>
      <c s="28" r="F133"/>
      <c t="s" s="113" r="G133">
        <v>53</v>
      </c>
      <c s="113" r="H133"/>
      <c s="113" r="I133"/>
      <c s="113" r="J133">
        <v>1341721088</v>
      </c>
      <c t="s" s="113" r="K133">
        <v>738</v>
      </c>
      <c t="s" s="18" r="L133">
        <v>45</v>
      </c>
      <c t="s" s="18" r="M133">
        <v>739</v>
      </c>
      <c t="s" s="18" r="N133">
        <v>740</v>
      </c>
      <c t="s" s="18" r="O133">
        <v>741</v>
      </c>
    </row>
    <row r="134">
      <c t="s" s="107" r="A134">
        <v>742</v>
      </c>
      <c t="s" s="113" r="B134">
        <v>743</v>
      </c>
      <c t="s" s="113" r="C134">
        <v>744</v>
      </c>
      <c t="s" s="113" r="D134">
        <v>745</v>
      </c>
      <c s="104" r="E134">
        <v>41397.9444444444</v>
      </c>
      <c s="28" r="F134"/>
      <c t="s" s="113" r="G134">
        <v>53</v>
      </c>
      <c t="s" s="113" r="H134">
        <v>142</v>
      </c>
      <c s="113" r="I134">
        <v>1110051295</v>
      </c>
      <c s="113" r="J134">
        <v>550927407</v>
      </c>
      <c t="s" s="113" r="K134">
        <v>738</v>
      </c>
      <c t="s" s="18" r="L134">
        <v>54</v>
      </c>
      <c t="s" s="18" r="M134">
        <v>746</v>
      </c>
      <c t="s" s="18" r="N134">
        <v>747</v>
      </c>
      <c t="s" s="18" r="O134">
        <v>748</v>
      </c>
    </row>
    <row r="135">
      <c t="s" s="107" r="A135">
        <v>749</v>
      </c>
      <c t="s" s="113" r="B135">
        <v>743</v>
      </c>
      <c t="s" s="113" r="C135">
        <v>750</v>
      </c>
      <c t="s" s="113" r="D135">
        <v>751</v>
      </c>
      <c s="104" r="E135">
        <v>41397.9426388889</v>
      </c>
      <c s="28" r="F135"/>
      <c t="s" s="113" r="G135">
        <v>53</v>
      </c>
      <c t="s" s="113" r="H135">
        <v>714</v>
      </c>
      <c s="113" r="I135">
        <v>16063171</v>
      </c>
      <c s="113" r="J135">
        <v>550927407</v>
      </c>
      <c t="s" s="113" r="K135">
        <v>752</v>
      </c>
      <c t="s" s="18" r="L135">
        <v>54</v>
      </c>
      <c t="s" s="18" r="M135">
        <v>746</v>
      </c>
      <c t="s" s="18" r="N135">
        <v>753</v>
      </c>
      <c t="s" s="18" r="O135">
        <v>754</v>
      </c>
    </row>
    <row r="136">
      <c t="s" s="107" r="A136">
        <v>755</v>
      </c>
      <c t="s" s="113" r="B136">
        <v>647</v>
      </c>
      <c t="s" s="113" r="C136">
        <v>756</v>
      </c>
      <c t="s" s="113" r="D136">
        <v>757</v>
      </c>
      <c s="104" r="E136">
        <v>41397.9294560185</v>
      </c>
      <c s="28" r="F136"/>
      <c t="s" s="113" r="G136">
        <v>53</v>
      </c>
      <c s="113" r="H136"/>
      <c s="113" r="I136"/>
      <c s="113" r="J136">
        <v>1125302906</v>
      </c>
      <c s="113" r="K136"/>
      <c t="s" s="18" r="L136">
        <v>758</v>
      </c>
      <c t="s" s="18" r="M136">
        <v>650</v>
      </c>
      <c t="s" s="18" r="N136">
        <v>759</v>
      </c>
      <c t="s" s="18" r="O136">
        <v>760</v>
      </c>
    </row>
    <row r="137">
      <c t="s" s="107" r="A137">
        <v>761</v>
      </c>
      <c t="s" s="113" r="B137">
        <v>647</v>
      </c>
      <c t="s" s="113" r="C137">
        <v>762</v>
      </c>
      <c t="s" s="113" r="D137">
        <v>763</v>
      </c>
      <c s="104" r="E137">
        <v>41397.9258101852</v>
      </c>
      <c s="28" r="F137"/>
      <c t="s" s="113" r="G137">
        <v>53</v>
      </c>
      <c t="s" s="113" r="H137">
        <v>714</v>
      </c>
      <c s="113" r="I137">
        <v>16063171</v>
      </c>
      <c s="113" r="J137">
        <v>1125302906</v>
      </c>
      <c t="s" s="113" r="K137">
        <v>764</v>
      </c>
      <c t="s" s="18" r="L137">
        <v>758</v>
      </c>
      <c t="s" s="18" r="M137">
        <v>650</v>
      </c>
      <c t="s" s="18" r="N137">
        <v>765</v>
      </c>
      <c t="s" s="18" r="O137">
        <v>766</v>
      </c>
    </row>
    <row r="138">
      <c t="s" s="107" r="A138">
        <v>767</v>
      </c>
      <c t="s" s="113" r="B138">
        <v>768</v>
      </c>
      <c t="s" s="113" r="C138">
        <v>769</v>
      </c>
      <c t="s" s="113" r="D138">
        <v>770</v>
      </c>
      <c s="104" r="E138">
        <v>41397.9224189815</v>
      </c>
      <c s="28" r="F138"/>
      <c t="s" s="113" r="G138">
        <v>53</v>
      </c>
      <c t="s" s="113" r="H138">
        <v>714</v>
      </c>
      <c s="113" r="I138">
        <v>16063171</v>
      </c>
      <c s="113" r="J138">
        <v>300661777</v>
      </c>
      <c t="s" s="113" r="K138">
        <v>752</v>
      </c>
      <c t="s" s="18" r="L138">
        <v>45</v>
      </c>
      <c t="s" s="18" r="M138">
        <v>771</v>
      </c>
      <c t="s" s="18" r="N138">
        <v>772</v>
      </c>
      <c t="s" s="18" r="O138">
        <v>773</v>
      </c>
    </row>
    <row r="139">
      <c t="s" s="107" r="A139">
        <v>774</v>
      </c>
      <c t="s" s="113" r="B139">
        <v>768</v>
      </c>
      <c t="s" s="113" r="C139">
        <v>775</v>
      </c>
      <c t="s" s="113" r="D139">
        <v>776</v>
      </c>
      <c s="104" r="E139">
        <v>41397.9202546296</v>
      </c>
      <c s="28" r="F139"/>
      <c t="s" s="113" r="G139">
        <v>53</v>
      </c>
      <c t="s" s="113" r="H139">
        <v>768</v>
      </c>
      <c s="113" r="I139">
        <v>300661777</v>
      </c>
      <c s="113" r="J139">
        <v>300661777</v>
      </c>
      <c t="s" s="113" r="K139">
        <v>777</v>
      </c>
      <c t="s" s="18" r="L139">
        <v>45</v>
      </c>
      <c t="s" s="18" r="M139">
        <v>771</v>
      </c>
      <c t="s" s="18" r="N139">
        <v>778</v>
      </c>
      <c t="s" s="18" r="O139">
        <v>779</v>
      </c>
    </row>
    <row r="140">
      <c t="s" s="107" r="A140">
        <v>780</v>
      </c>
      <c t="s" s="113" r="B140">
        <v>714</v>
      </c>
      <c t="s" s="113" r="C140">
        <v>781</v>
      </c>
      <c t="s" s="113" r="D140">
        <v>782</v>
      </c>
      <c s="104" r="E140">
        <v>41397.9200115741</v>
      </c>
      <c s="28" r="F140"/>
      <c t="s" s="113" r="G140">
        <v>53</v>
      </c>
      <c s="113" r="H140"/>
      <c s="113" r="I140"/>
      <c s="113" r="J140">
        <v>16063171</v>
      </c>
      <c s="113" r="K140"/>
      <c t="s" s="18" r="L140">
        <v>45</v>
      </c>
      <c t="s" s="18" r="M140">
        <v>783</v>
      </c>
      <c t="s" s="18" r="N140">
        <v>784</v>
      </c>
      <c t="s" s="18" r="O140">
        <v>210</v>
      </c>
    </row>
    <row r="141">
      <c t="s" s="107" r="A141">
        <v>785</v>
      </c>
      <c t="s" s="113" r="B141">
        <v>768</v>
      </c>
      <c t="s" s="113" r="C141">
        <v>786</v>
      </c>
      <c t="s" s="113" r="D141">
        <v>787</v>
      </c>
      <c s="104" r="E141">
        <v>41397.9194560185</v>
      </c>
      <c s="28" r="F141"/>
      <c t="s" s="113" r="G141">
        <v>53</v>
      </c>
      <c t="s" s="113" r="H141">
        <v>714</v>
      </c>
      <c s="113" r="I141">
        <v>16063171</v>
      </c>
      <c s="113" r="J141">
        <v>300661777</v>
      </c>
      <c t="s" s="113" r="K141">
        <v>788</v>
      </c>
      <c t="s" s="18" r="L141">
        <v>45</v>
      </c>
      <c t="s" s="18" r="M141">
        <v>771</v>
      </c>
      <c t="s" s="18" r="N141">
        <v>789</v>
      </c>
      <c t="s" s="18" r="O141">
        <v>790</v>
      </c>
    </row>
    <row r="142">
      <c t="s" s="107" r="A142">
        <v>791</v>
      </c>
      <c t="s" s="113" r="B142">
        <v>142</v>
      </c>
      <c t="s" s="113" r="C142">
        <v>792</v>
      </c>
      <c t="s" s="113" r="D142">
        <v>793</v>
      </c>
      <c s="104" r="E142">
        <v>41397.9177777778</v>
      </c>
      <c s="28" r="F142"/>
      <c t="s" s="113" r="G142">
        <v>53</v>
      </c>
      <c t="s" s="113" r="H142">
        <v>714</v>
      </c>
      <c s="113" r="I142">
        <v>16063171</v>
      </c>
      <c s="113" r="J142">
        <v>1110051295</v>
      </c>
      <c t="s" s="113" r="K142">
        <v>764</v>
      </c>
      <c t="s" s="18" r="L142">
        <v>45</v>
      </c>
      <c t="s" s="18" r="M142">
        <v>147</v>
      </c>
      <c t="s" s="18" r="N142">
        <v>794</v>
      </c>
      <c t="s" s="18" r="O142">
        <v>795</v>
      </c>
    </row>
    <row r="143">
      <c t="s" s="107" r="A143">
        <v>796</v>
      </c>
      <c t="s" s="113" r="B143">
        <v>797</v>
      </c>
      <c t="s" s="113" r="C143">
        <v>798</v>
      </c>
      <c t="s" s="113" r="D143">
        <v>799</v>
      </c>
      <c s="104" r="E143">
        <v>41397.9175578704</v>
      </c>
      <c s="28" r="F143"/>
      <c t="s" s="113" r="G143">
        <v>53</v>
      </c>
      <c t="s" s="113" r="H143">
        <v>714</v>
      </c>
      <c s="113" r="I143">
        <v>16063171</v>
      </c>
      <c s="113" r="J143">
        <v>3766981</v>
      </c>
      <c t="s" s="113" r="K143">
        <v>764</v>
      </c>
      <c t="s" s="18" r="L143">
        <v>74</v>
      </c>
      <c t="s" s="18" r="M143">
        <v>800</v>
      </c>
      <c t="s" s="18" r="N143">
        <v>801</v>
      </c>
      <c t="s" s="18" r="O143">
        <v>802</v>
      </c>
    </row>
    <row r="144">
      <c t="s" s="107" r="A144">
        <v>803</v>
      </c>
      <c t="s" s="113" r="B144">
        <v>714</v>
      </c>
      <c t="s" s="113" r="C144">
        <v>804</v>
      </c>
      <c t="s" s="113" r="D144">
        <v>805</v>
      </c>
      <c s="104" r="E144">
        <v>41397.9164814815</v>
      </c>
      <c s="28" r="F144"/>
      <c t="s" s="113" r="G144">
        <v>53</v>
      </c>
      <c t="s" s="113" r="H144">
        <v>142</v>
      </c>
      <c s="113" r="I144">
        <v>1110051295</v>
      </c>
      <c s="113" r="J144">
        <v>16063171</v>
      </c>
      <c t="s" s="113" r="K144">
        <v>806</v>
      </c>
      <c t="s" s="18" r="L144">
        <v>45</v>
      </c>
      <c t="s" s="18" r="M144">
        <v>783</v>
      </c>
      <c t="s" s="18" r="N144">
        <v>807</v>
      </c>
      <c t="s" s="18" r="O144">
        <v>808</v>
      </c>
    </row>
    <row r="145">
      <c t="s" s="107" r="A145">
        <v>809</v>
      </c>
      <c t="s" s="113" r="B145">
        <v>735</v>
      </c>
      <c t="s" s="113" r="C145">
        <v>810</v>
      </c>
      <c t="s" s="113" r="D145">
        <v>811</v>
      </c>
      <c s="104" r="E145">
        <v>41397.9161805556</v>
      </c>
      <c s="28" r="F145"/>
      <c t="s" s="113" r="G145">
        <v>53</v>
      </c>
      <c t="s" s="113" r="H145">
        <v>714</v>
      </c>
      <c s="113" r="I145">
        <v>16063171</v>
      </c>
      <c s="113" r="J145">
        <v>1341721088</v>
      </c>
      <c t="s" s="113" r="K145">
        <v>812</v>
      </c>
      <c t="s" s="18" r="L145">
        <v>45</v>
      </c>
      <c t="s" s="18" r="M145">
        <v>739</v>
      </c>
      <c t="s" s="18" r="N145">
        <v>813</v>
      </c>
      <c t="s" s="18" r="O145">
        <v>814</v>
      </c>
    </row>
    <row r="146">
      <c t="s" s="107" r="A146">
        <v>815</v>
      </c>
      <c t="s" s="113" r="B146">
        <v>714</v>
      </c>
      <c t="s" s="113" r="C146">
        <v>816</v>
      </c>
      <c t="s" s="113" r="D146">
        <v>817</v>
      </c>
      <c s="104" r="E146">
        <v>41397.9158680556</v>
      </c>
      <c s="28" r="F146"/>
      <c t="s" s="113" r="G146">
        <v>53</v>
      </c>
      <c t="s" s="113" r="H146">
        <v>768</v>
      </c>
      <c s="113" r="I146">
        <v>300661777</v>
      </c>
      <c s="113" r="J146">
        <v>16063171</v>
      </c>
      <c t="s" s="113" r="K146">
        <v>818</v>
      </c>
      <c t="s" s="18" r="L146">
        <v>45</v>
      </c>
      <c t="s" s="18" r="M146">
        <v>783</v>
      </c>
      <c t="s" s="18" r="N146">
        <v>819</v>
      </c>
      <c t="s" s="18" r="O146">
        <v>820</v>
      </c>
    </row>
    <row r="147">
      <c t="s" s="107" r="A147">
        <v>821</v>
      </c>
      <c t="s" s="113" r="B147">
        <v>714</v>
      </c>
      <c t="s" s="113" r="C147">
        <v>822</v>
      </c>
      <c t="s" s="113" r="D147">
        <v>823</v>
      </c>
      <c s="104" r="E147">
        <v>41397.9149768519</v>
      </c>
      <c s="28" r="F147"/>
      <c t="s" s="113" r="G147">
        <v>53</v>
      </c>
      <c t="s" s="113" r="H147">
        <v>735</v>
      </c>
      <c s="113" r="I147">
        <v>1341721088</v>
      </c>
      <c s="113" r="J147">
        <v>16063171</v>
      </c>
      <c t="s" s="113" r="K147">
        <v>824</v>
      </c>
      <c t="s" s="18" r="L147">
        <v>45</v>
      </c>
      <c t="s" s="18" r="M147">
        <v>783</v>
      </c>
      <c t="s" s="18" r="N147">
        <v>825</v>
      </c>
      <c t="s" s="18" r="O147">
        <v>826</v>
      </c>
    </row>
    <row r="148">
      <c t="s" s="107" r="A148">
        <v>827</v>
      </c>
      <c t="s" s="113" r="B148">
        <v>142</v>
      </c>
      <c t="s" s="113" r="C148">
        <v>828</v>
      </c>
      <c t="s" s="113" r="D148">
        <v>829</v>
      </c>
      <c s="104" r="E148">
        <v>41397.9149652778</v>
      </c>
      <c s="28" r="F148"/>
      <c t="s" s="113" r="G148">
        <v>53</v>
      </c>
      <c s="113" r="H148"/>
      <c s="113" r="I148"/>
      <c s="113" r="J148">
        <v>1110051295</v>
      </c>
      <c s="113" r="K148"/>
      <c t="s" s="18" r="L148">
        <v>45</v>
      </c>
      <c t="s" s="18" r="M148">
        <v>147</v>
      </c>
      <c t="s" s="18" r="N148">
        <v>830</v>
      </c>
      <c t="s" s="18" r="O148">
        <v>831</v>
      </c>
    </row>
    <row r="149">
      <c t="s" s="107" r="A149">
        <v>832</v>
      </c>
      <c t="s" s="113" r="B149">
        <v>768</v>
      </c>
      <c t="s" s="113" r="C149">
        <v>833</v>
      </c>
      <c t="s" s="113" r="D149">
        <v>834</v>
      </c>
      <c s="104" r="E149">
        <v>41397.9149189815</v>
      </c>
      <c s="28" r="F149"/>
      <c t="s" s="113" r="G149">
        <v>53</v>
      </c>
      <c t="s" s="113" r="H149">
        <v>768</v>
      </c>
      <c s="113" r="I149">
        <v>300661777</v>
      </c>
      <c s="113" r="J149">
        <v>300661777</v>
      </c>
      <c t="s" s="113" r="K149">
        <v>835</v>
      </c>
      <c t="s" s="18" r="L149">
        <v>45</v>
      </c>
      <c t="s" s="18" r="M149">
        <v>771</v>
      </c>
      <c t="s" s="18" r="N149">
        <v>836</v>
      </c>
      <c t="s" s="18" r="O149">
        <v>837</v>
      </c>
    </row>
    <row r="150">
      <c t="s" s="107" r="A150">
        <v>838</v>
      </c>
      <c t="s" s="113" r="B150">
        <v>768</v>
      </c>
      <c t="s" s="113" r="C150">
        <v>839</v>
      </c>
      <c t="s" s="113" r="D150">
        <v>840</v>
      </c>
      <c s="104" r="E150">
        <v>41397.9144328704</v>
      </c>
      <c s="28" r="F150"/>
      <c t="s" s="113" r="G150">
        <v>53</v>
      </c>
      <c t="s" s="113" r="H150">
        <v>714</v>
      </c>
      <c s="113" r="I150">
        <v>16063171</v>
      </c>
      <c s="113" r="J150">
        <v>300661777</v>
      </c>
      <c t="s" s="113" r="K150">
        <v>841</v>
      </c>
      <c t="s" s="18" r="L150">
        <v>45</v>
      </c>
      <c t="s" s="18" r="M150">
        <v>771</v>
      </c>
      <c t="s" s="18" r="N150">
        <v>842</v>
      </c>
      <c t="s" s="18" r="O150">
        <v>843</v>
      </c>
    </row>
    <row r="151">
      <c t="s" s="107" r="A151">
        <v>844</v>
      </c>
      <c t="s" s="113" r="B151">
        <v>735</v>
      </c>
      <c t="s" s="113" r="C151">
        <v>845</v>
      </c>
      <c t="s" s="113" r="D151">
        <v>846</v>
      </c>
      <c s="104" r="E151">
        <v>41397.9138541667</v>
      </c>
      <c s="28" r="F151"/>
      <c t="s" s="113" r="G151">
        <v>53</v>
      </c>
      <c t="s" s="113" r="H151">
        <v>847</v>
      </c>
      <c s="113" r="I151">
        <v>1161000096</v>
      </c>
      <c s="113" r="J151">
        <v>1341721088</v>
      </c>
      <c t="s" s="113" r="K151">
        <v>848</v>
      </c>
      <c t="s" s="18" r="L151">
        <v>45</v>
      </c>
      <c t="s" s="18" r="M151">
        <v>739</v>
      </c>
      <c t="s" s="18" r="N151">
        <v>849</v>
      </c>
      <c t="s" s="18" r="O151">
        <v>850</v>
      </c>
    </row>
    <row r="152">
      <c t="s" s="107" r="A152">
        <v>851</v>
      </c>
      <c t="s" s="113" r="B152">
        <v>768</v>
      </c>
      <c t="s" s="113" r="C152">
        <v>852</v>
      </c>
      <c t="s" s="113" r="D152">
        <v>853</v>
      </c>
      <c s="104" r="E152">
        <v>41397.9137731481</v>
      </c>
      <c s="28" r="F152"/>
      <c t="s" s="113" r="G152">
        <v>53</v>
      </c>
      <c t="s" s="113" r="H152">
        <v>714</v>
      </c>
      <c s="113" r="I152">
        <v>16063171</v>
      </c>
      <c s="113" r="J152">
        <v>300661777</v>
      </c>
      <c t="s" s="113" r="K152">
        <v>841</v>
      </c>
      <c t="s" s="18" r="L152">
        <v>45</v>
      </c>
      <c t="s" s="18" r="M152">
        <v>771</v>
      </c>
      <c t="s" s="18" r="N152">
        <v>854</v>
      </c>
      <c t="s" s="18" r="O152">
        <v>855</v>
      </c>
    </row>
    <row r="153">
      <c t="s" s="107" r="A153">
        <v>856</v>
      </c>
      <c t="s" s="113" r="B153">
        <v>797</v>
      </c>
      <c t="s" s="113" r="C153">
        <v>857</v>
      </c>
      <c t="s" s="113" r="D153">
        <v>858</v>
      </c>
      <c s="104" r="E153">
        <v>41397.9135532407</v>
      </c>
      <c s="28" r="F153"/>
      <c t="s" s="113" r="G153">
        <v>53</v>
      </c>
      <c t="s" s="113" r="H153">
        <v>714</v>
      </c>
      <c s="113" r="I153">
        <v>16063171</v>
      </c>
      <c s="113" r="J153">
        <v>3766981</v>
      </c>
      <c t="s" s="113" r="K153">
        <v>859</v>
      </c>
      <c t="s" s="18" r="L153">
        <v>74</v>
      </c>
      <c t="s" s="18" r="M153">
        <v>800</v>
      </c>
      <c t="s" s="18" r="N153">
        <v>860</v>
      </c>
      <c t="s" s="18" r="O153">
        <v>861</v>
      </c>
    </row>
    <row r="154">
      <c t="s" s="107" r="A154">
        <v>862</v>
      </c>
      <c t="s" s="113" r="B154">
        <v>714</v>
      </c>
      <c t="s" s="113" r="C154">
        <v>863</v>
      </c>
      <c t="s" s="113" r="D154">
        <v>864</v>
      </c>
      <c s="104" r="E154">
        <v>41397.9131944444</v>
      </c>
      <c s="28" r="F154"/>
      <c t="s" s="113" r="G154">
        <v>53</v>
      </c>
      <c t="s" s="113" r="H154">
        <v>797</v>
      </c>
      <c s="113" r="I154">
        <v>3766981</v>
      </c>
      <c s="113" r="J154">
        <v>16063171</v>
      </c>
      <c t="s" s="113" r="K154">
        <v>865</v>
      </c>
      <c t="s" s="18" r="L154">
        <v>45</v>
      </c>
      <c t="s" s="18" r="M154">
        <v>783</v>
      </c>
      <c t="s" s="18" r="N154">
        <v>866</v>
      </c>
      <c t="s" s="18" r="O154">
        <v>867</v>
      </c>
    </row>
    <row r="155">
      <c t="s" s="107" r="A155">
        <v>868</v>
      </c>
      <c t="s" s="113" r="B155">
        <v>714</v>
      </c>
      <c t="s" s="113" r="C155">
        <v>869</v>
      </c>
      <c t="s" s="113" r="D155">
        <v>870</v>
      </c>
      <c s="104" r="E155">
        <v>41397.9129398148</v>
      </c>
      <c s="28" r="F155"/>
      <c t="s" s="113" r="G155">
        <v>53</v>
      </c>
      <c t="s" s="113" r="H155">
        <v>797</v>
      </c>
      <c s="113" r="I155">
        <v>3766981</v>
      </c>
      <c s="113" r="J155">
        <v>16063171</v>
      </c>
      <c t="s" s="113" r="K155">
        <v>865</v>
      </c>
      <c t="s" s="18" r="L155">
        <v>45</v>
      </c>
      <c t="s" s="18" r="M155">
        <v>783</v>
      </c>
      <c t="s" s="18" r="N155">
        <v>871</v>
      </c>
      <c t="s" s="18" r="O155">
        <v>872</v>
      </c>
    </row>
    <row r="156">
      <c t="s" s="107" r="A156">
        <v>873</v>
      </c>
      <c t="s" s="113" r="B156">
        <v>714</v>
      </c>
      <c t="s" s="113" r="C156">
        <v>874</v>
      </c>
      <c t="s" s="113" r="D156">
        <v>875</v>
      </c>
      <c s="104" r="E156">
        <v>41397.9121527778</v>
      </c>
      <c s="28" r="F156"/>
      <c t="s" s="113" r="G156">
        <v>53</v>
      </c>
      <c s="113" r="H156"/>
      <c s="113" r="I156"/>
      <c s="113" r="J156">
        <v>16063171</v>
      </c>
      <c s="113" r="K156"/>
      <c t="s" s="18" r="L156">
        <v>45</v>
      </c>
      <c t="s" s="18" r="M156">
        <v>783</v>
      </c>
      <c t="s" s="18" r="N156">
        <v>876</v>
      </c>
      <c t="s" s="18" r="O156">
        <v>210</v>
      </c>
    </row>
    <row r="157">
      <c t="s" s="107" r="A157">
        <v>877</v>
      </c>
      <c t="s" s="113" r="B157">
        <v>797</v>
      </c>
      <c t="s" s="113" r="C157">
        <v>878</v>
      </c>
      <c t="s" s="113" r="D157">
        <v>879</v>
      </c>
      <c s="104" r="E157">
        <v>41397.9120949074</v>
      </c>
      <c s="28" r="F157"/>
      <c t="s" s="113" r="G157">
        <v>53</v>
      </c>
      <c t="s" s="113" r="H157">
        <v>714</v>
      </c>
      <c s="113" r="I157">
        <v>16063171</v>
      </c>
      <c s="113" r="J157">
        <v>3766981</v>
      </c>
      <c t="s" s="113" r="K157">
        <v>841</v>
      </c>
      <c t="s" s="18" r="L157">
        <v>74</v>
      </c>
      <c t="s" s="18" r="M157">
        <v>800</v>
      </c>
      <c t="s" s="18" r="N157">
        <v>880</v>
      </c>
      <c t="s" s="18" r="O157">
        <v>881</v>
      </c>
    </row>
    <row r="158">
      <c t="s" s="107" r="A158">
        <v>882</v>
      </c>
      <c t="s" s="113" r="B158">
        <v>714</v>
      </c>
      <c t="s" s="113" r="C158">
        <v>883</v>
      </c>
      <c t="s" s="113" r="D158">
        <v>884</v>
      </c>
      <c s="104" r="E158">
        <v>41397.9115740741</v>
      </c>
      <c s="28" r="F158"/>
      <c t="s" s="113" r="G158">
        <v>53</v>
      </c>
      <c s="113" r="H158"/>
      <c s="113" r="I158"/>
      <c s="113" r="J158">
        <v>16063171</v>
      </c>
      <c s="113" r="K158"/>
      <c t="s" s="18" r="L158">
        <v>45</v>
      </c>
      <c t="s" s="18" r="M158">
        <v>783</v>
      </c>
      <c t="s" s="18" r="N158">
        <v>885</v>
      </c>
      <c t="s" s="18" r="O158">
        <v>210</v>
      </c>
    </row>
    <row r="159">
      <c t="s" s="107" r="A159">
        <v>886</v>
      </c>
      <c t="s" s="113" r="B159">
        <v>714</v>
      </c>
      <c t="s" s="113" r="C159">
        <v>887</v>
      </c>
      <c t="s" s="113" r="D159">
        <v>888</v>
      </c>
      <c s="104" r="E159">
        <v>41397.9104861111</v>
      </c>
      <c s="28" r="F159"/>
      <c t="s" s="113" r="G159">
        <v>53</v>
      </c>
      <c t="s" s="113" r="H159">
        <v>768</v>
      </c>
      <c s="113" r="I159">
        <v>300661777</v>
      </c>
      <c s="113" r="J159">
        <v>16063171</v>
      </c>
      <c t="s" s="113" r="K159">
        <v>889</v>
      </c>
      <c t="s" s="18" r="L159">
        <v>45</v>
      </c>
      <c t="s" s="18" r="M159">
        <v>783</v>
      </c>
      <c t="s" s="18" r="N159">
        <v>890</v>
      </c>
      <c t="s" s="18" r="O159">
        <v>891</v>
      </c>
    </row>
    <row r="160">
      <c t="s" s="107" r="A160">
        <v>892</v>
      </c>
      <c t="s" s="113" r="B160">
        <v>768</v>
      </c>
      <c t="s" s="113" r="C160">
        <v>893</v>
      </c>
      <c t="s" s="113" r="D160">
        <v>894</v>
      </c>
      <c s="104" r="E160">
        <v>41397.9093171296</v>
      </c>
      <c s="28" r="F160"/>
      <c t="s" s="113" r="G160">
        <v>53</v>
      </c>
      <c t="s" s="113" r="H160">
        <v>714</v>
      </c>
      <c s="113" r="I160">
        <v>16063171</v>
      </c>
      <c s="113" r="J160">
        <v>300661777</v>
      </c>
      <c t="s" s="113" r="K160">
        <v>895</v>
      </c>
      <c t="s" s="18" r="L160">
        <v>45</v>
      </c>
      <c t="s" s="18" r="M160">
        <v>771</v>
      </c>
      <c t="s" s="18" r="N160">
        <v>896</v>
      </c>
      <c t="s" s="18" r="O160">
        <v>897</v>
      </c>
    </row>
    <row r="161">
      <c t="s" s="107" r="A161">
        <v>898</v>
      </c>
      <c t="s" s="113" r="B161">
        <v>797</v>
      </c>
      <c t="s" s="113" r="C161">
        <v>899</v>
      </c>
      <c t="s" s="113" r="D161">
        <v>900</v>
      </c>
      <c s="104" r="E161">
        <v>41397.9089699074</v>
      </c>
      <c s="28" r="F161"/>
      <c t="s" s="113" r="G161">
        <v>53</v>
      </c>
      <c t="s" s="113" r="H161">
        <v>714</v>
      </c>
      <c s="113" r="I161">
        <v>16063171</v>
      </c>
      <c s="113" r="J161">
        <v>3766981</v>
      </c>
      <c t="s" s="113" r="K161">
        <v>901</v>
      </c>
      <c t="s" s="18" r="L161">
        <v>74</v>
      </c>
      <c t="s" s="18" r="M161">
        <v>800</v>
      </c>
      <c t="s" s="18" r="N161">
        <v>902</v>
      </c>
      <c t="s" s="18" r="O161">
        <v>903</v>
      </c>
    </row>
    <row r="162">
      <c t="s" s="107" r="A162">
        <v>904</v>
      </c>
      <c t="s" s="113" r="B162">
        <v>714</v>
      </c>
      <c t="s" s="113" r="C162">
        <v>905</v>
      </c>
      <c t="s" s="113" r="D162">
        <v>906</v>
      </c>
      <c s="104" r="E162">
        <v>41397.908587963</v>
      </c>
      <c s="28" r="F162"/>
      <c t="s" s="113" r="G162">
        <v>53</v>
      </c>
      <c t="s" s="113" r="H162">
        <v>797</v>
      </c>
      <c s="113" r="I162">
        <v>3766981</v>
      </c>
      <c s="113" r="J162">
        <v>16063171</v>
      </c>
      <c t="s" s="113" r="K162">
        <v>907</v>
      </c>
      <c t="s" s="18" r="L162">
        <v>45</v>
      </c>
      <c t="s" s="18" r="M162">
        <v>783</v>
      </c>
      <c t="s" s="18" r="N162">
        <v>908</v>
      </c>
      <c t="s" s="18" r="O162">
        <v>909</v>
      </c>
    </row>
    <row r="163">
      <c t="s" s="107" r="A163">
        <v>910</v>
      </c>
      <c t="s" s="113" r="B163">
        <v>797</v>
      </c>
      <c t="s" s="113" r="C163">
        <v>911</v>
      </c>
      <c t="s" s="113" r="D163">
        <v>912</v>
      </c>
      <c s="104" r="E163">
        <v>41397.9075925926</v>
      </c>
      <c s="28" r="F163"/>
      <c t="s" s="113" r="G163">
        <v>53</v>
      </c>
      <c s="113" r="H163"/>
      <c s="113" r="I163"/>
      <c s="113" r="J163">
        <v>3766981</v>
      </c>
      <c s="113" r="K163"/>
      <c t="s" s="18" r="L163">
        <v>74</v>
      </c>
      <c t="s" s="18" r="M163">
        <v>800</v>
      </c>
      <c t="s" s="18" r="N163">
        <v>913</v>
      </c>
      <c t="s" s="18" r="O163">
        <v>914</v>
      </c>
    </row>
    <row r="164">
      <c t="s" s="107" r="A164">
        <v>915</v>
      </c>
      <c t="s" s="113" r="B164">
        <v>768</v>
      </c>
      <c t="s" s="113" r="C164">
        <v>916</v>
      </c>
      <c t="s" s="113" r="D164">
        <v>917</v>
      </c>
      <c s="104" r="E164">
        <v>41397.9074189815</v>
      </c>
      <c s="28" r="F164"/>
      <c t="s" s="113" r="G164">
        <v>53</v>
      </c>
      <c t="s" s="113" r="H164">
        <v>714</v>
      </c>
      <c s="113" r="I164">
        <v>16063171</v>
      </c>
      <c s="113" r="J164">
        <v>300661777</v>
      </c>
      <c t="s" s="113" r="K164">
        <v>918</v>
      </c>
      <c t="s" s="18" r="L164">
        <v>45</v>
      </c>
      <c t="s" s="18" r="M164">
        <v>771</v>
      </c>
      <c t="s" s="18" r="N164">
        <v>919</v>
      </c>
      <c t="s" s="18" r="O164">
        <v>920</v>
      </c>
    </row>
    <row r="165">
      <c t="s" s="107" r="A165">
        <v>921</v>
      </c>
      <c t="s" s="113" r="B165">
        <v>714</v>
      </c>
      <c t="s" s="113" r="C165">
        <v>922</v>
      </c>
      <c t="s" s="113" r="D165">
        <v>923</v>
      </c>
      <c s="104" r="E165">
        <v>41397.9073032407</v>
      </c>
      <c s="28" r="F165"/>
      <c t="s" s="113" r="G165">
        <v>53</v>
      </c>
      <c t="s" s="113" r="H165">
        <v>847</v>
      </c>
      <c s="113" r="I165">
        <v>1161000096</v>
      </c>
      <c s="113" r="J165">
        <v>16063171</v>
      </c>
      <c t="s" s="113" r="K165">
        <v>848</v>
      </c>
      <c t="s" s="18" r="L165">
        <v>45</v>
      </c>
      <c t="s" s="18" r="M165">
        <v>783</v>
      </c>
      <c t="s" s="18" r="N165">
        <v>924</v>
      </c>
      <c t="s" s="18" r="O165">
        <v>925</v>
      </c>
    </row>
    <row r="166">
      <c t="s" s="107" r="A166">
        <v>926</v>
      </c>
      <c t="s" s="113" r="B166">
        <v>647</v>
      </c>
      <c t="s" s="113" r="C166">
        <v>927</v>
      </c>
      <c t="s" s="113" r="D166">
        <v>928</v>
      </c>
      <c s="104" r="E166">
        <v>41397.906724537</v>
      </c>
      <c s="28" r="F166"/>
      <c t="s" s="113" r="G166">
        <v>53</v>
      </c>
      <c t="s" s="113" r="H166">
        <v>714</v>
      </c>
      <c s="113" r="I166">
        <v>16063171</v>
      </c>
      <c s="113" r="J166">
        <v>1125302906</v>
      </c>
      <c t="s" s="113" r="K166">
        <v>929</v>
      </c>
      <c t="s" s="18" r="L166">
        <v>758</v>
      </c>
      <c t="s" s="18" r="M166">
        <v>650</v>
      </c>
      <c t="s" s="18" r="N166">
        <v>930</v>
      </c>
      <c t="s" s="18" r="O166">
        <v>931</v>
      </c>
    </row>
    <row r="167">
      <c t="s" s="107" r="A167">
        <v>932</v>
      </c>
      <c t="s" s="113" r="B167">
        <v>714</v>
      </c>
      <c t="s" s="113" r="C167">
        <v>933</v>
      </c>
      <c t="s" s="113" r="D167">
        <v>934</v>
      </c>
      <c s="104" r="E167">
        <v>41397.9064814815</v>
      </c>
      <c s="28" r="F167"/>
      <c t="s" s="113" r="G167">
        <v>53</v>
      </c>
      <c t="s" s="113" r="H167">
        <v>847</v>
      </c>
      <c s="113" r="I167">
        <v>1161000096</v>
      </c>
      <c s="113" r="J167">
        <v>16063171</v>
      </c>
      <c t="s" s="113" r="K167">
        <v>935</v>
      </c>
      <c t="s" s="18" r="L167">
        <v>45</v>
      </c>
      <c t="s" s="18" r="M167">
        <v>783</v>
      </c>
      <c t="s" s="18" r="N167">
        <v>936</v>
      </c>
      <c t="s" s="18" r="O167">
        <v>937</v>
      </c>
    </row>
    <row r="168">
      <c t="s" s="107" r="A168">
        <v>938</v>
      </c>
      <c t="s" s="113" r="B168">
        <v>847</v>
      </c>
      <c t="s" s="113" r="C168">
        <v>939</v>
      </c>
      <c t="s" s="113" r="D168">
        <v>940</v>
      </c>
      <c s="104" r="E168">
        <v>41397.9063194444</v>
      </c>
      <c s="28" r="F168"/>
      <c t="s" s="113" r="G168">
        <v>53</v>
      </c>
      <c t="s" s="113" r="H168">
        <v>847</v>
      </c>
      <c s="113" r="I168">
        <v>1161000096</v>
      </c>
      <c s="113" r="J168">
        <v>1161000096</v>
      </c>
      <c t="s" s="113" r="K168">
        <v>941</v>
      </c>
      <c t="s" s="18" r="L168">
        <v>45</v>
      </c>
      <c t="s" s="18" r="M168">
        <v>942</v>
      </c>
      <c t="s" s="18" r="N168">
        <v>943</v>
      </c>
      <c t="s" s="18" r="O168">
        <v>210</v>
      </c>
    </row>
    <row r="169">
      <c t="s" s="107" r="A169">
        <v>944</v>
      </c>
      <c t="s" s="113" r="B169">
        <v>142</v>
      </c>
      <c t="s" s="113" r="C169">
        <v>945</v>
      </c>
      <c t="s" s="113" r="D169">
        <v>946</v>
      </c>
      <c s="104" r="E169">
        <v>41397.90625</v>
      </c>
      <c s="28" r="F169"/>
      <c t="s" s="113" r="G169">
        <v>53</v>
      </c>
      <c s="113" r="H169"/>
      <c s="113" r="I169"/>
      <c s="113" r="J169">
        <v>1110051295</v>
      </c>
      <c s="113" r="K169"/>
      <c t="s" s="18" r="L169">
        <v>45</v>
      </c>
      <c t="s" s="18" r="M169">
        <v>147</v>
      </c>
      <c t="s" s="18" r="N169">
        <v>947</v>
      </c>
      <c t="s" s="18" r="O169">
        <v>948</v>
      </c>
    </row>
    <row r="170">
      <c t="s" s="107" r="A170">
        <v>949</v>
      </c>
      <c t="s" s="113" r="B170">
        <v>714</v>
      </c>
      <c t="s" s="113" r="C170">
        <v>950</v>
      </c>
      <c t="s" s="113" r="D170">
        <v>951</v>
      </c>
      <c s="104" r="E170">
        <v>41397.9057060185</v>
      </c>
      <c s="28" r="F170"/>
      <c t="s" s="113" r="G170">
        <v>53</v>
      </c>
      <c t="s" s="113" r="H170">
        <v>847</v>
      </c>
      <c s="113" r="I170">
        <v>1161000096</v>
      </c>
      <c s="113" r="J170">
        <v>16063171</v>
      </c>
      <c t="s" s="113" r="K170">
        <v>941</v>
      </c>
      <c t="s" s="18" r="L170">
        <v>45</v>
      </c>
      <c t="s" s="18" r="M170">
        <v>783</v>
      </c>
      <c t="s" s="18" r="N170">
        <v>952</v>
      </c>
      <c t="s" s="18" r="O170">
        <v>953</v>
      </c>
    </row>
    <row r="171">
      <c t="s" s="107" r="A171">
        <v>954</v>
      </c>
      <c t="s" s="113" r="B171">
        <v>714</v>
      </c>
      <c t="s" s="113" r="C171">
        <v>955</v>
      </c>
      <c t="s" s="113" r="D171">
        <v>956</v>
      </c>
      <c s="104" r="E171">
        <v>41397.905150463</v>
      </c>
      <c s="28" r="F171"/>
      <c t="s" s="113" r="G171">
        <v>957</v>
      </c>
      <c t="s" s="113" r="H171">
        <v>768</v>
      </c>
      <c s="113" r="I171">
        <v>300661777</v>
      </c>
      <c s="113" r="J171">
        <v>16063171</v>
      </c>
      <c t="s" s="113" r="K171">
        <v>958</v>
      </c>
      <c t="s" s="18" r="L171">
        <v>45</v>
      </c>
      <c t="s" s="18" r="M171">
        <v>783</v>
      </c>
      <c t="s" s="18" r="N171">
        <v>959</v>
      </c>
      <c t="s" s="18" r="O171">
        <v>960</v>
      </c>
    </row>
    <row r="172">
      <c t="s" s="107" r="A172">
        <v>961</v>
      </c>
      <c t="s" s="113" r="B172">
        <v>847</v>
      </c>
      <c t="s" s="113" r="C172">
        <v>962</v>
      </c>
      <c t="s" s="113" r="D172">
        <v>963</v>
      </c>
      <c s="104" r="E172">
        <v>41397.9050810185</v>
      </c>
      <c s="28" r="F172"/>
      <c t="s" s="113" r="G172">
        <v>53</v>
      </c>
      <c t="s" s="113" r="H172">
        <v>847</v>
      </c>
      <c s="113" r="I172">
        <v>1161000096</v>
      </c>
      <c s="113" r="J172">
        <v>1161000096</v>
      </c>
      <c t="s" s="113" r="K172">
        <v>941</v>
      </c>
      <c t="s" s="18" r="L172">
        <v>45</v>
      </c>
      <c t="s" s="18" r="M172">
        <v>942</v>
      </c>
      <c t="s" s="18" r="N172">
        <v>964</v>
      </c>
      <c t="s" s="18" r="O172">
        <v>965</v>
      </c>
    </row>
    <row r="173">
      <c t="s" s="107" r="A173">
        <v>966</v>
      </c>
      <c t="s" s="113" r="B173">
        <v>768</v>
      </c>
      <c t="s" s="113" r="C173">
        <v>967</v>
      </c>
      <c t="s" s="113" r="D173">
        <v>968</v>
      </c>
      <c s="104" r="E173">
        <v>41397.9050115741</v>
      </c>
      <c s="28" r="F173"/>
      <c t="s" s="113" r="G173">
        <v>53</v>
      </c>
      <c t="s" s="113" r="H173">
        <v>797</v>
      </c>
      <c s="113" r="I173">
        <v>3766981</v>
      </c>
      <c s="113" r="J173">
        <v>300661777</v>
      </c>
      <c t="s" s="113" r="K173">
        <v>969</v>
      </c>
      <c t="s" s="18" r="L173">
        <v>45</v>
      </c>
      <c t="s" s="18" r="M173">
        <v>771</v>
      </c>
      <c t="s" s="18" r="N173">
        <v>970</v>
      </c>
      <c t="s" s="18" r="O173">
        <v>971</v>
      </c>
    </row>
    <row r="174">
      <c t="s" s="107" r="A174">
        <v>972</v>
      </c>
      <c t="s" s="113" r="B174">
        <v>847</v>
      </c>
      <c t="s" s="113" r="C174">
        <v>973</v>
      </c>
      <c t="s" s="113" r="D174">
        <v>974</v>
      </c>
      <c s="104" r="E174">
        <v>41397.9046064815</v>
      </c>
      <c s="28" r="F174"/>
      <c t="s" s="113" r="G174">
        <v>53</v>
      </c>
      <c t="s" s="113" r="H174">
        <v>714</v>
      </c>
      <c s="113" r="I174">
        <v>16063171</v>
      </c>
      <c s="113" r="J174">
        <v>1161000096</v>
      </c>
      <c t="s" s="113" r="K174">
        <v>975</v>
      </c>
      <c t="s" s="18" r="L174">
        <v>45</v>
      </c>
      <c t="s" s="18" r="M174">
        <v>942</v>
      </c>
      <c t="s" s="18" r="N174">
        <v>976</v>
      </c>
      <c t="s" s="18" r="O174">
        <v>965</v>
      </c>
    </row>
    <row r="175">
      <c t="s" s="107" r="A175">
        <v>977</v>
      </c>
      <c t="s" s="113" r="B175">
        <v>714</v>
      </c>
      <c t="s" s="113" r="C175">
        <v>978</v>
      </c>
      <c t="s" s="113" r="D175">
        <v>979</v>
      </c>
      <c s="104" r="E175">
        <v>41397.9045717593</v>
      </c>
      <c s="28" r="F175"/>
      <c t="s" s="113" r="G175">
        <v>53</v>
      </c>
      <c t="s" s="113" r="H175">
        <v>647</v>
      </c>
      <c s="113" r="I175">
        <v>1125302906</v>
      </c>
      <c s="113" r="J175">
        <v>16063171</v>
      </c>
      <c t="s" s="113" r="K175">
        <v>980</v>
      </c>
      <c t="s" s="18" r="L175">
        <v>45</v>
      </c>
      <c t="s" s="18" r="M175">
        <v>783</v>
      </c>
      <c t="s" s="18" r="N175">
        <v>981</v>
      </c>
      <c t="s" s="18" r="O175">
        <v>982</v>
      </c>
    </row>
    <row r="176">
      <c t="s" s="107" r="A176">
        <v>983</v>
      </c>
      <c t="s" s="113" r="B176">
        <v>797</v>
      </c>
      <c t="s" s="113" r="C176">
        <v>984</v>
      </c>
      <c t="s" s="113" r="D176">
        <v>985</v>
      </c>
      <c s="104" r="E176">
        <v>41397.9044212963</v>
      </c>
      <c s="28" r="F176"/>
      <c t="s" s="113" r="G176">
        <v>53</v>
      </c>
      <c t="s" s="113" r="H176">
        <v>714</v>
      </c>
      <c s="113" r="I176">
        <v>16063171</v>
      </c>
      <c s="113" r="J176">
        <v>3766981</v>
      </c>
      <c t="s" s="113" r="K176">
        <v>986</v>
      </c>
      <c t="s" s="18" r="L176">
        <v>74</v>
      </c>
      <c t="s" s="18" r="M176">
        <v>800</v>
      </c>
      <c t="s" s="18" r="N176">
        <v>987</v>
      </c>
      <c t="s" s="18" r="O176">
        <v>988</v>
      </c>
    </row>
    <row r="177">
      <c t="s" s="107" r="A177">
        <v>989</v>
      </c>
      <c t="s" s="113" r="B177">
        <v>797</v>
      </c>
      <c t="s" s="113" r="C177">
        <v>990</v>
      </c>
      <c t="s" s="113" r="D177">
        <v>991</v>
      </c>
      <c s="104" r="E177">
        <v>41397.9039930556</v>
      </c>
      <c s="28" r="F177"/>
      <c t="s" s="113" r="G177">
        <v>53</v>
      </c>
      <c t="s" s="113" r="H177">
        <v>768</v>
      </c>
      <c s="113" r="I177">
        <v>300661777</v>
      </c>
      <c s="113" r="J177">
        <v>3766981</v>
      </c>
      <c t="s" s="113" r="K177">
        <v>958</v>
      </c>
      <c t="s" s="18" r="L177">
        <v>74</v>
      </c>
      <c t="s" s="18" r="M177">
        <v>800</v>
      </c>
      <c t="s" s="18" r="N177">
        <v>992</v>
      </c>
      <c t="s" s="18" r="O177">
        <v>993</v>
      </c>
    </row>
    <row r="178">
      <c t="s" s="107" r="A178">
        <v>994</v>
      </c>
      <c t="s" s="113" r="B178">
        <v>714</v>
      </c>
      <c t="s" s="113" r="C178">
        <v>995</v>
      </c>
      <c t="s" s="113" r="D178">
        <v>996</v>
      </c>
      <c s="104" r="E178">
        <v>41397.9038425926</v>
      </c>
      <c s="28" r="F178"/>
      <c t="s" s="113" r="G178">
        <v>53</v>
      </c>
      <c t="s" s="113" r="H178">
        <v>768</v>
      </c>
      <c s="113" r="I178">
        <v>300661777</v>
      </c>
      <c s="113" r="J178">
        <v>16063171</v>
      </c>
      <c t="s" s="113" r="K178">
        <v>997</v>
      </c>
      <c t="s" s="18" r="L178">
        <v>45</v>
      </c>
      <c t="s" s="18" r="M178">
        <v>783</v>
      </c>
      <c t="s" s="18" r="N178">
        <v>998</v>
      </c>
      <c t="s" s="18" r="O178">
        <v>999</v>
      </c>
    </row>
    <row r="179">
      <c t="s" s="107" r="A179">
        <v>1000</v>
      </c>
      <c t="s" s="113" r="B179">
        <v>714</v>
      </c>
      <c t="s" s="113" r="C179">
        <v>1001</v>
      </c>
      <c t="s" s="113" r="D179">
        <v>1002</v>
      </c>
      <c s="104" r="E179">
        <v>41397.9036574074</v>
      </c>
      <c s="28" r="F179"/>
      <c t="s" s="113" r="G179">
        <v>53</v>
      </c>
      <c t="s" s="113" r="H179">
        <v>768</v>
      </c>
      <c s="113" r="I179">
        <v>300661777</v>
      </c>
      <c s="113" r="J179">
        <v>16063171</v>
      </c>
      <c t="s" s="113" r="K179">
        <v>997</v>
      </c>
      <c t="s" s="18" r="L179">
        <v>45</v>
      </c>
      <c t="s" s="18" r="M179">
        <v>783</v>
      </c>
      <c t="s" s="18" r="N179">
        <v>1003</v>
      </c>
      <c t="s" s="18" r="O179">
        <v>1004</v>
      </c>
    </row>
    <row r="180">
      <c t="s" s="107" r="A180">
        <v>1005</v>
      </c>
      <c t="s" s="113" r="B180">
        <v>768</v>
      </c>
      <c t="s" s="113" r="C180">
        <v>1006</v>
      </c>
      <c t="s" s="113" r="D180">
        <v>1007</v>
      </c>
      <c s="104" r="E180">
        <v>41397.9034606482</v>
      </c>
      <c s="28" r="F180"/>
      <c t="s" s="113" r="G180">
        <v>53</v>
      </c>
      <c t="s" s="113" r="H180">
        <v>714</v>
      </c>
      <c s="113" r="I180">
        <v>16063171</v>
      </c>
      <c s="113" r="J180">
        <v>300661777</v>
      </c>
      <c t="s" s="113" r="K180">
        <v>1008</v>
      </c>
      <c t="s" s="18" r="L180">
        <v>45</v>
      </c>
      <c t="s" s="18" r="M180">
        <v>771</v>
      </c>
      <c t="s" s="18" r="N180">
        <v>1009</v>
      </c>
      <c t="s" s="18" r="O180">
        <v>1010</v>
      </c>
    </row>
    <row r="181">
      <c t="s" s="107" r="A181">
        <v>1011</v>
      </c>
      <c t="s" s="113" r="B181">
        <v>714</v>
      </c>
      <c t="s" s="113" r="C181">
        <v>1012</v>
      </c>
      <c t="s" s="113" r="D181">
        <v>1013</v>
      </c>
      <c s="104" r="E181">
        <v>41397.9032407407</v>
      </c>
      <c s="28" r="F181"/>
      <c t="s" s="113" r="G181">
        <v>53</v>
      </c>
      <c t="s" s="113" r="H181">
        <v>768</v>
      </c>
      <c s="113" r="I181">
        <v>300661777</v>
      </c>
      <c s="113" r="J181">
        <v>16063171</v>
      </c>
      <c t="s" s="113" r="K181">
        <v>997</v>
      </c>
      <c t="s" s="18" r="L181">
        <v>45</v>
      </c>
      <c t="s" s="18" r="M181">
        <v>783</v>
      </c>
      <c t="s" s="18" r="N181">
        <v>1014</v>
      </c>
      <c t="s" s="18" r="O181">
        <v>999</v>
      </c>
    </row>
    <row r="182">
      <c t="s" s="107" r="A182">
        <v>1015</v>
      </c>
      <c t="s" s="113" r="B182">
        <v>647</v>
      </c>
      <c t="s" s="113" r="C182">
        <v>1016</v>
      </c>
      <c t="s" s="113" r="D182">
        <v>1017</v>
      </c>
      <c s="104" r="E182">
        <v>41397.9031828704</v>
      </c>
      <c s="28" r="F182"/>
      <c t="s" s="113" r="G182">
        <v>53</v>
      </c>
      <c t="s" s="113" r="H182">
        <v>714</v>
      </c>
      <c s="113" r="I182">
        <v>16063171</v>
      </c>
      <c s="113" r="J182">
        <v>1125302906</v>
      </c>
      <c t="s" s="113" r="K182">
        <v>1018</v>
      </c>
      <c t="s" s="18" r="L182">
        <v>758</v>
      </c>
      <c t="s" s="18" r="M182">
        <v>650</v>
      </c>
      <c t="s" s="18" r="N182">
        <v>1019</v>
      </c>
      <c t="s" s="18" r="O182">
        <v>1020</v>
      </c>
    </row>
    <row r="183">
      <c t="s" s="107" r="A183">
        <v>1021</v>
      </c>
      <c t="s" s="113" r="B183">
        <v>714</v>
      </c>
      <c t="s" s="113" r="C183">
        <v>1022</v>
      </c>
      <c t="s" s="113" r="D183">
        <v>1023</v>
      </c>
      <c s="104" r="E183">
        <v>41397.9027083333</v>
      </c>
      <c s="28" r="F183"/>
      <c t="s" s="113" r="G183">
        <v>53</v>
      </c>
      <c t="s" s="113" r="H183">
        <v>768</v>
      </c>
      <c s="113" r="I183">
        <v>300661777</v>
      </c>
      <c s="113" r="J183">
        <v>16063171</v>
      </c>
      <c t="s" s="113" r="K183">
        <v>1024</v>
      </c>
      <c t="s" s="18" r="L183">
        <v>45</v>
      </c>
      <c t="s" s="18" r="M183">
        <v>783</v>
      </c>
      <c t="s" s="18" r="N183">
        <v>1025</v>
      </c>
      <c t="s" s="18" r="O183">
        <v>999</v>
      </c>
    </row>
    <row r="184">
      <c t="s" s="107" r="A184">
        <v>1026</v>
      </c>
      <c t="s" s="113" r="B184">
        <v>768</v>
      </c>
      <c t="s" s="113" r="C184">
        <v>1027</v>
      </c>
      <c t="s" s="113" r="D184">
        <v>1028</v>
      </c>
      <c s="104" r="E184">
        <v>41397.9022685185</v>
      </c>
      <c s="28" r="F184"/>
      <c t="s" s="113" r="G184">
        <v>53</v>
      </c>
      <c t="s" s="113" r="H184">
        <v>768</v>
      </c>
      <c s="113" r="I184">
        <v>300661777</v>
      </c>
      <c s="113" r="J184">
        <v>300661777</v>
      </c>
      <c t="s" s="113" r="K184">
        <v>1024</v>
      </c>
      <c t="s" s="18" r="L184">
        <v>45</v>
      </c>
      <c t="s" s="18" r="M184">
        <v>771</v>
      </c>
      <c t="s" s="18" r="N184">
        <v>1029</v>
      </c>
      <c t="s" s="18" r="O184">
        <v>855</v>
      </c>
    </row>
    <row r="185">
      <c t="s" s="107" r="A185">
        <v>1030</v>
      </c>
      <c t="s" s="113" r="B185">
        <v>714</v>
      </c>
      <c t="s" s="113" r="C185">
        <v>1031</v>
      </c>
      <c t="s" s="113" r="D185">
        <v>1032</v>
      </c>
      <c s="104" r="E185">
        <v>41397.902037037</v>
      </c>
      <c s="28" r="F185"/>
      <c t="s" s="113" r="G185">
        <v>53</v>
      </c>
      <c t="s" s="113" r="H185">
        <v>847</v>
      </c>
      <c s="113" r="I185">
        <v>1161000096</v>
      </c>
      <c s="113" r="J185">
        <v>16063171</v>
      </c>
      <c t="s" s="113" r="K185">
        <v>1033</v>
      </c>
      <c t="s" s="18" r="L185">
        <v>45</v>
      </c>
      <c t="s" s="18" r="M185">
        <v>783</v>
      </c>
      <c t="s" s="18" r="N185">
        <v>1034</v>
      </c>
      <c t="s" s="18" r="O185">
        <v>925</v>
      </c>
    </row>
    <row r="186">
      <c t="s" s="107" r="A186">
        <v>1035</v>
      </c>
      <c t="s" s="113" r="B186">
        <v>714</v>
      </c>
      <c t="s" s="113" r="C186">
        <v>1036</v>
      </c>
      <c t="s" s="113" r="D186">
        <v>1037</v>
      </c>
      <c s="104" r="E186">
        <v>41397.901724537</v>
      </c>
      <c s="28" r="F186"/>
      <c t="s" s="113" r="G186">
        <v>53</v>
      </c>
      <c t="s" s="113" r="H186">
        <v>847</v>
      </c>
      <c s="113" r="I186">
        <v>1161000096</v>
      </c>
      <c s="113" r="J186">
        <v>16063171</v>
      </c>
      <c t="s" s="113" r="K186">
        <v>1033</v>
      </c>
      <c t="s" s="18" r="L186">
        <v>45</v>
      </c>
      <c t="s" s="18" r="M186">
        <v>783</v>
      </c>
      <c t="s" s="18" r="N186">
        <v>1038</v>
      </c>
      <c t="s" s="18" r="O186">
        <v>1039</v>
      </c>
    </row>
    <row r="187">
      <c t="s" s="107" r="A187">
        <v>1040</v>
      </c>
      <c t="s" s="113" r="B187">
        <v>768</v>
      </c>
      <c t="s" s="113" r="C187">
        <v>1041</v>
      </c>
      <c t="s" s="113" r="D187">
        <v>1042</v>
      </c>
      <c s="104" r="E187">
        <v>41397.9016203704</v>
      </c>
      <c s="28" r="F187"/>
      <c t="s" s="113" r="G187">
        <v>53</v>
      </c>
      <c t="s" s="113" r="H187">
        <v>714</v>
      </c>
      <c s="113" r="I187">
        <v>16063171</v>
      </c>
      <c s="113" r="J187">
        <v>300661777</v>
      </c>
      <c t="s" s="113" r="K187">
        <v>1043</v>
      </c>
      <c t="s" s="18" r="L187">
        <v>45</v>
      </c>
      <c t="s" s="18" r="M187">
        <v>771</v>
      </c>
      <c t="s" s="18" r="N187">
        <v>1044</v>
      </c>
      <c t="s" s="18" r="O187">
        <v>837</v>
      </c>
    </row>
    <row r="188">
      <c t="s" s="107" r="A188">
        <v>1045</v>
      </c>
      <c t="s" s="113" r="B188">
        <v>847</v>
      </c>
      <c t="s" s="113" r="C188">
        <v>1046</v>
      </c>
      <c t="s" s="113" r="D188">
        <v>1047</v>
      </c>
      <c s="104" r="E188">
        <v>41397.9013888889</v>
      </c>
      <c s="28" r="F188"/>
      <c t="s" s="113" r="G188">
        <v>53</v>
      </c>
      <c t="s" s="113" r="H188">
        <v>768</v>
      </c>
      <c s="113" r="I188">
        <v>300661777</v>
      </c>
      <c s="113" r="J188">
        <v>1161000096</v>
      </c>
      <c t="s" s="113" r="K188">
        <v>1048</v>
      </c>
      <c t="s" s="18" r="L188">
        <v>45</v>
      </c>
      <c t="s" s="18" r="M188">
        <v>942</v>
      </c>
      <c t="s" s="18" r="N188">
        <v>1049</v>
      </c>
      <c t="s" s="18" r="O188">
        <v>1050</v>
      </c>
    </row>
    <row r="189">
      <c t="s" s="107" r="A189">
        <v>1051</v>
      </c>
      <c t="s" s="113" r="B189">
        <v>714</v>
      </c>
      <c t="s" s="113" r="C189">
        <v>1052</v>
      </c>
      <c t="s" s="113" r="D189">
        <v>1053</v>
      </c>
      <c s="104" r="E189">
        <v>41397.9012615741</v>
      </c>
      <c s="28" r="F189"/>
      <c t="s" s="113" r="G189">
        <v>53</v>
      </c>
      <c t="s" s="113" r="H189">
        <v>847</v>
      </c>
      <c s="113" r="I189">
        <v>1161000096</v>
      </c>
      <c s="113" r="J189">
        <v>16063171</v>
      </c>
      <c t="s" s="113" r="K189">
        <v>1054</v>
      </c>
      <c t="s" s="18" r="L189">
        <v>45</v>
      </c>
      <c t="s" s="18" r="M189">
        <v>783</v>
      </c>
      <c t="s" s="18" r="N189">
        <v>1055</v>
      </c>
      <c t="s" s="18" r="O189">
        <v>925</v>
      </c>
    </row>
    <row r="190">
      <c t="s" s="107" r="A190">
        <v>1056</v>
      </c>
      <c t="s" s="113" r="B190">
        <v>847</v>
      </c>
      <c t="s" s="113" r="C190">
        <v>1057</v>
      </c>
      <c t="s" s="113" r="D190">
        <v>1058</v>
      </c>
      <c s="104" r="E190">
        <v>41397.9007291667</v>
      </c>
      <c s="28" r="F190"/>
      <c t="s" s="113" r="G190">
        <v>53</v>
      </c>
      <c t="s" s="113" r="H190">
        <v>714</v>
      </c>
      <c s="113" r="I190">
        <v>16063171</v>
      </c>
      <c s="113" r="J190">
        <v>1161000096</v>
      </c>
      <c t="s" s="113" r="K190">
        <v>1059</v>
      </c>
      <c t="s" s="18" r="L190">
        <v>45</v>
      </c>
      <c t="s" s="18" r="M190">
        <v>942</v>
      </c>
      <c t="s" s="18" r="N190">
        <v>1060</v>
      </c>
      <c t="s" s="18" r="O190">
        <v>965</v>
      </c>
    </row>
    <row r="191">
      <c t="s" s="107" r="A191">
        <v>1061</v>
      </c>
      <c t="s" s="113" r="B191">
        <v>714</v>
      </c>
      <c t="s" s="113" r="C191">
        <v>1062</v>
      </c>
      <c t="s" s="113" r="D191">
        <v>1063</v>
      </c>
      <c s="104" r="E191">
        <v>41397.9007175926</v>
      </c>
      <c s="28" r="F191"/>
      <c t="s" s="113" r="G191">
        <v>53</v>
      </c>
      <c t="s" s="113" r="H191">
        <v>647</v>
      </c>
      <c s="113" r="I191">
        <v>1125302906</v>
      </c>
      <c s="113" r="J191">
        <v>16063171</v>
      </c>
      <c t="s" s="113" r="K191">
        <v>1064</v>
      </c>
      <c t="s" s="18" r="L191">
        <v>45</v>
      </c>
      <c t="s" s="18" r="M191">
        <v>783</v>
      </c>
      <c t="s" s="18" r="N191">
        <v>1065</v>
      </c>
      <c t="s" s="18" r="O191">
        <v>1066</v>
      </c>
    </row>
    <row r="192">
      <c t="s" s="107" r="A192">
        <v>1067</v>
      </c>
      <c t="s" s="113" r="B192">
        <v>714</v>
      </c>
      <c t="s" s="113" r="C192">
        <v>1068</v>
      </c>
      <c t="s" s="113" r="D192">
        <v>1069</v>
      </c>
      <c s="104" r="E192">
        <v>41397.9002893519</v>
      </c>
      <c s="28" r="F192"/>
      <c t="s" s="113" r="G192">
        <v>53</v>
      </c>
      <c t="s" s="113" r="H192">
        <v>768</v>
      </c>
      <c s="113" r="I192">
        <v>300661777</v>
      </c>
      <c s="113" r="J192">
        <v>16063171</v>
      </c>
      <c t="s" s="113" r="K192">
        <v>1048</v>
      </c>
      <c t="s" s="18" r="L192">
        <v>45</v>
      </c>
      <c t="s" s="18" r="M192">
        <v>783</v>
      </c>
      <c t="s" s="18" r="N192">
        <v>1070</v>
      </c>
      <c t="s" s="18" r="O192">
        <v>1071</v>
      </c>
    </row>
    <row r="193">
      <c t="s" s="107" r="A193">
        <v>1072</v>
      </c>
      <c t="s" s="113" r="B193">
        <v>142</v>
      </c>
      <c t="s" s="113" r="C193">
        <v>1073</v>
      </c>
      <c t="s" s="113" r="D193">
        <v>1074</v>
      </c>
      <c s="104" r="E193">
        <v>41397.8999189815</v>
      </c>
      <c s="28" r="F193"/>
      <c t="s" s="113" r="G193">
        <v>53</v>
      </c>
      <c t="s" s="113" r="H193">
        <v>735</v>
      </c>
      <c s="113" r="I193">
        <v>1341721088</v>
      </c>
      <c s="113" r="J193">
        <v>1110051295</v>
      </c>
      <c t="s" s="113" r="K193">
        <v>1075</v>
      </c>
      <c t="s" s="18" r="L193">
        <v>45</v>
      </c>
      <c t="s" s="18" r="M193">
        <v>147</v>
      </c>
      <c t="s" s="18" r="N193">
        <v>1076</v>
      </c>
      <c t="s" s="18" r="O193">
        <v>1077</v>
      </c>
    </row>
    <row r="194">
      <c t="s" s="107" r="A194">
        <v>1078</v>
      </c>
      <c t="s" s="113" r="B194">
        <v>714</v>
      </c>
      <c t="s" s="113" r="C194">
        <v>1079</v>
      </c>
      <c t="s" s="113" r="D194">
        <v>1074</v>
      </c>
      <c s="104" r="E194">
        <v>41397.8999189815</v>
      </c>
      <c s="28" r="F194"/>
      <c t="s" s="113" r="G194">
        <v>53</v>
      </c>
      <c t="s" s="113" r="H194">
        <v>768</v>
      </c>
      <c s="113" r="I194">
        <v>300661777</v>
      </c>
      <c s="113" r="J194">
        <v>16063171</v>
      </c>
      <c t="s" s="113" r="K194">
        <v>1048</v>
      </c>
      <c t="s" s="18" r="L194">
        <v>45</v>
      </c>
      <c t="s" s="18" r="M194">
        <v>783</v>
      </c>
      <c t="s" s="18" r="N194">
        <v>1080</v>
      </c>
      <c t="s" s="18" r="O194">
        <v>1081</v>
      </c>
    </row>
    <row r="195">
      <c t="s" s="107" r="A195">
        <v>1082</v>
      </c>
      <c t="s" s="113" r="B195">
        <v>847</v>
      </c>
      <c t="s" s="113" r="C195">
        <v>1083</v>
      </c>
      <c t="s" s="113" r="D195">
        <v>1084</v>
      </c>
      <c s="104" r="E195">
        <v>41397.8996064815</v>
      </c>
      <c s="28" r="F195"/>
      <c t="s" s="113" r="G195">
        <v>53</v>
      </c>
      <c s="113" r="H195"/>
      <c s="113" r="I195"/>
      <c s="113" r="J195">
        <v>1161000096</v>
      </c>
      <c s="113" r="K195"/>
      <c t="s" s="18" r="L195">
        <v>45</v>
      </c>
      <c t="s" s="18" r="M195">
        <v>942</v>
      </c>
      <c t="s" s="18" r="N195">
        <v>1085</v>
      </c>
      <c t="s" s="18" r="O195">
        <v>1086</v>
      </c>
    </row>
    <row r="196">
      <c t="s" s="107" r="A196">
        <v>1087</v>
      </c>
      <c t="s" s="113" r="B196">
        <v>735</v>
      </c>
      <c t="s" s="113" r="C196">
        <v>1088</v>
      </c>
      <c t="s" s="113" r="D196">
        <v>1089</v>
      </c>
      <c s="104" r="E196">
        <v>41397.8992013889</v>
      </c>
      <c s="28" r="F196"/>
      <c t="s" s="113" r="G196">
        <v>53</v>
      </c>
      <c t="s" s="113" r="H196">
        <v>142</v>
      </c>
      <c s="113" r="I196">
        <v>1110051295</v>
      </c>
      <c s="113" r="J196">
        <v>1341721088</v>
      </c>
      <c t="s" s="113" r="K196">
        <v>1090</v>
      </c>
      <c t="s" s="18" r="L196">
        <v>45</v>
      </c>
      <c t="s" s="18" r="M196">
        <v>739</v>
      </c>
      <c t="s" s="18" r="N196">
        <v>1091</v>
      </c>
      <c t="s" s="18" r="O196">
        <v>1092</v>
      </c>
    </row>
    <row r="197">
      <c t="s" s="107" r="A197">
        <v>1093</v>
      </c>
      <c t="s" s="113" r="B197">
        <v>647</v>
      </c>
      <c t="s" s="113" r="C197">
        <v>1094</v>
      </c>
      <c t="s" s="113" r="D197">
        <v>1095</v>
      </c>
      <c s="104" r="E197">
        <v>41397.8991782407</v>
      </c>
      <c s="28" r="F197"/>
      <c t="s" s="113" r="G197">
        <v>53</v>
      </c>
      <c s="113" r="H197"/>
      <c s="113" r="I197"/>
      <c s="113" r="J197">
        <v>1125302906</v>
      </c>
      <c s="113" r="K197"/>
      <c t="s" s="18" r="L197">
        <v>758</v>
      </c>
      <c t="s" s="18" r="M197">
        <v>650</v>
      </c>
      <c t="s" s="18" r="N197">
        <v>1096</v>
      </c>
      <c t="s" s="18" r="O197">
        <v>1097</v>
      </c>
    </row>
    <row r="198">
      <c t="s" s="107" r="A198">
        <v>1098</v>
      </c>
      <c t="s" s="113" r="B198">
        <v>714</v>
      </c>
      <c t="s" s="113" r="C198">
        <v>1099</v>
      </c>
      <c t="s" s="113" r="D198">
        <v>1100</v>
      </c>
      <c s="104" r="E198">
        <v>41397.8991435185</v>
      </c>
      <c s="28" r="F198"/>
      <c t="s" s="113" r="G198">
        <v>53</v>
      </c>
      <c t="s" s="113" r="H198">
        <v>714</v>
      </c>
      <c s="113" r="I198">
        <v>16063171</v>
      </c>
      <c s="113" r="J198">
        <v>16063171</v>
      </c>
      <c t="s" s="113" r="K198">
        <v>1018</v>
      </c>
      <c t="s" s="18" r="L198">
        <v>45</v>
      </c>
      <c t="s" s="18" r="M198">
        <v>783</v>
      </c>
      <c t="s" s="18" r="N198">
        <v>1101</v>
      </c>
      <c t="s" s="18" r="O198">
        <v>210</v>
      </c>
    </row>
    <row r="199">
      <c t="s" s="107" r="A199">
        <v>1102</v>
      </c>
      <c t="s" s="113" r="B199">
        <v>768</v>
      </c>
      <c t="s" s="113" r="C199">
        <v>1103</v>
      </c>
      <c t="s" s="113" r="D199">
        <v>1104</v>
      </c>
      <c s="104" r="E199">
        <v>41397.8989930556</v>
      </c>
      <c s="28" r="F199"/>
      <c t="s" s="113" r="G199">
        <v>53</v>
      </c>
      <c t="s" s="113" r="H199">
        <v>714</v>
      </c>
      <c s="113" r="I199">
        <v>16063171</v>
      </c>
      <c s="113" r="J199">
        <v>300661777</v>
      </c>
      <c t="s" s="113" r="K199">
        <v>1018</v>
      </c>
      <c t="s" s="18" r="L199">
        <v>45</v>
      </c>
      <c t="s" s="18" r="M199">
        <v>771</v>
      </c>
      <c t="s" s="18" r="N199">
        <v>1105</v>
      </c>
      <c t="s" s="18" r="O199">
        <v>1106</v>
      </c>
    </row>
    <row r="200">
      <c t="s" s="107" r="A200">
        <v>1107</v>
      </c>
      <c t="s" s="113" r="B200">
        <v>714</v>
      </c>
      <c t="s" s="113" r="C200">
        <v>1108</v>
      </c>
      <c t="s" s="113" r="D200">
        <v>1109</v>
      </c>
      <c s="104" r="E200">
        <v>41397.8976041667</v>
      </c>
      <c s="28" r="F200"/>
      <c t="s" s="113" r="G200">
        <v>53</v>
      </c>
      <c s="113" r="H200"/>
      <c s="113" r="I200"/>
      <c s="113" r="J200">
        <v>16063171</v>
      </c>
      <c s="113" r="K200"/>
      <c t="s" s="18" r="L200">
        <v>45</v>
      </c>
      <c t="s" s="18" r="M200">
        <v>783</v>
      </c>
      <c t="s" s="18" r="N200">
        <v>1110</v>
      </c>
      <c t="s" s="18" r="O200">
        <v>210</v>
      </c>
    </row>
    <row r="201">
      <c t="s" s="107" r="A201">
        <v>1111</v>
      </c>
      <c t="s" s="113" r="B201">
        <v>714</v>
      </c>
      <c t="s" s="113" r="C201">
        <v>1112</v>
      </c>
      <c t="s" s="113" r="D201">
        <v>1113</v>
      </c>
      <c s="104" r="E201">
        <v>41397.8971296296</v>
      </c>
      <c s="28" r="F201"/>
      <c t="s" s="113" r="G201">
        <v>53</v>
      </c>
      <c s="113" r="H201"/>
      <c s="113" r="I201"/>
      <c s="113" r="J201">
        <v>16063171</v>
      </c>
      <c s="113" r="K201"/>
      <c t="s" s="18" r="L201">
        <v>45</v>
      </c>
      <c t="s" s="18" r="M201">
        <v>783</v>
      </c>
      <c t="s" s="18" r="N201">
        <v>1114</v>
      </c>
      <c t="s" s="18" r="O201">
        <v>210</v>
      </c>
    </row>
    <row r="202">
      <c t="s" s="107" r="A202">
        <v>1115</v>
      </c>
      <c t="s" s="113" r="B202">
        <v>768</v>
      </c>
      <c t="s" s="113" r="C202">
        <v>1116</v>
      </c>
      <c t="s" s="113" r="D202">
        <v>1117</v>
      </c>
      <c s="104" r="E202">
        <v>41397.8957291667</v>
      </c>
      <c s="28" r="F202"/>
      <c t="s" s="113" r="G202">
        <v>53</v>
      </c>
      <c t="s" s="113" r="H202">
        <v>714</v>
      </c>
      <c s="113" r="I202">
        <v>16063171</v>
      </c>
      <c s="113" r="J202">
        <v>300661777</v>
      </c>
      <c t="s" s="113" r="K202">
        <v>1118</v>
      </c>
      <c t="s" s="18" r="L202">
        <v>45</v>
      </c>
      <c t="s" s="18" r="M202">
        <v>771</v>
      </c>
      <c t="s" s="18" r="N202">
        <v>1119</v>
      </c>
      <c t="s" s="18" r="O202">
        <v>855</v>
      </c>
    </row>
    <row r="203">
      <c t="s" s="107" r="A203">
        <v>1120</v>
      </c>
      <c t="s" s="113" r="B203">
        <v>142</v>
      </c>
      <c t="s" s="113" r="C203">
        <v>1121</v>
      </c>
      <c t="s" s="113" r="D203">
        <v>1122</v>
      </c>
      <c s="104" r="E203">
        <v>41397.8948842593</v>
      </c>
      <c s="28" r="F203"/>
      <c t="s" s="113" r="G203">
        <v>53</v>
      </c>
      <c t="s" s="113" r="H203">
        <v>797</v>
      </c>
      <c s="113" r="I203">
        <v>3766981</v>
      </c>
      <c s="113" r="J203">
        <v>1110051295</v>
      </c>
      <c t="s" s="113" r="K203">
        <v>1123</v>
      </c>
      <c t="s" s="18" r="L203">
        <v>45</v>
      </c>
      <c t="s" s="18" r="M203">
        <v>147</v>
      </c>
      <c t="s" s="18" r="N203">
        <v>1124</v>
      </c>
      <c t="s" s="18" r="O203">
        <v>1125</v>
      </c>
    </row>
    <row r="204">
      <c t="s" s="107" r="A204">
        <v>1126</v>
      </c>
      <c t="s" s="113" r="B204">
        <v>735</v>
      </c>
      <c t="s" s="113" r="C204">
        <v>1127</v>
      </c>
      <c t="s" s="113" r="D204">
        <v>1128</v>
      </c>
      <c s="104" r="E204">
        <v>41397.8942824074</v>
      </c>
      <c s="28" r="F204"/>
      <c t="s" s="113" r="G204">
        <v>53</v>
      </c>
      <c t="s" s="113" r="H204">
        <v>735</v>
      </c>
      <c s="113" r="I204">
        <v>1341721088</v>
      </c>
      <c s="113" r="J204">
        <v>1341721088</v>
      </c>
      <c t="s" s="113" r="K204">
        <v>1129</v>
      </c>
      <c t="s" s="18" r="L204">
        <v>45</v>
      </c>
      <c t="s" s="18" r="M204">
        <v>739</v>
      </c>
      <c t="s" s="18" r="N204">
        <v>1130</v>
      </c>
      <c t="s" s="18" r="O204">
        <v>1131</v>
      </c>
    </row>
    <row r="205">
      <c t="s" s="107" r="A205">
        <v>1132</v>
      </c>
      <c t="s" s="113" r="B205">
        <v>714</v>
      </c>
      <c t="s" s="113" r="C205">
        <v>1133</v>
      </c>
      <c t="s" s="113" r="D205">
        <v>1134</v>
      </c>
      <c s="104" r="E205">
        <v>41397.8941898148</v>
      </c>
      <c s="28" r="F205"/>
      <c t="s" s="113" r="G205">
        <v>53</v>
      </c>
      <c t="s" s="113" r="H205">
        <v>714</v>
      </c>
      <c s="113" r="I205">
        <v>16063171</v>
      </c>
      <c s="113" r="J205">
        <v>16063171</v>
      </c>
      <c t="s" s="113" r="K205">
        <v>1135</v>
      </c>
      <c t="s" s="18" r="L205">
        <v>45</v>
      </c>
      <c t="s" s="18" r="M205">
        <v>783</v>
      </c>
      <c t="s" s="18" r="N205">
        <v>1136</v>
      </c>
      <c t="s" s="18" r="O205">
        <v>1137</v>
      </c>
    </row>
    <row r="206">
      <c t="s" s="107" r="A206">
        <v>1138</v>
      </c>
      <c t="s" s="113" r="B206">
        <v>768</v>
      </c>
      <c t="s" s="113" r="C206">
        <v>1139</v>
      </c>
      <c t="s" s="113" r="D206">
        <v>1140</v>
      </c>
      <c s="104" r="E206">
        <v>41397.8933912037</v>
      </c>
      <c s="28" r="F206"/>
      <c t="s" s="113" r="G206">
        <v>53</v>
      </c>
      <c t="s" s="113" r="H206">
        <v>714</v>
      </c>
      <c s="113" r="I206">
        <v>16063171</v>
      </c>
      <c s="113" r="J206">
        <v>300661777</v>
      </c>
      <c t="s" s="113" r="K206">
        <v>1135</v>
      </c>
      <c t="s" s="18" r="L206">
        <v>45</v>
      </c>
      <c t="s" s="18" r="M206">
        <v>771</v>
      </c>
      <c t="s" s="18" r="N206">
        <v>1141</v>
      </c>
      <c t="s" s="18" r="O206">
        <v>1142</v>
      </c>
    </row>
    <row r="207">
      <c t="s" s="107" r="A207">
        <v>1143</v>
      </c>
      <c t="s" s="113" r="B207">
        <v>797</v>
      </c>
      <c t="s" s="113" r="C207">
        <v>1144</v>
      </c>
      <c t="s" s="113" r="D207">
        <v>1145</v>
      </c>
      <c s="104" r="E207">
        <v>41397.8926388889</v>
      </c>
      <c s="28" r="F207"/>
      <c t="s" s="113" r="G207">
        <v>53</v>
      </c>
      <c t="s" s="113" r="H207">
        <v>142</v>
      </c>
      <c s="113" r="I207">
        <v>1110051295</v>
      </c>
      <c s="113" r="J207">
        <v>3766981</v>
      </c>
      <c t="s" s="113" r="K207">
        <v>1146</v>
      </c>
      <c t="s" s="18" r="L207">
        <v>74</v>
      </c>
      <c t="s" s="18" r="M207">
        <v>800</v>
      </c>
      <c t="s" s="18" r="N207">
        <v>1147</v>
      </c>
      <c t="s" s="18" r="O207">
        <v>1148</v>
      </c>
    </row>
    <row r="208">
      <c t="s" s="107" r="A208">
        <v>1149</v>
      </c>
      <c t="s" s="113" r="B208">
        <v>142</v>
      </c>
      <c t="s" s="113" r="C208">
        <v>1150</v>
      </c>
      <c t="s" s="113" r="D208">
        <v>1151</v>
      </c>
      <c s="104" r="E208">
        <v>41397.892337963</v>
      </c>
      <c s="28" r="F208"/>
      <c t="s" s="113" r="G208">
        <v>53</v>
      </c>
      <c t="s" s="113" r="H208">
        <v>735</v>
      </c>
      <c s="113" r="I208">
        <v>1341721088</v>
      </c>
      <c s="113" r="J208">
        <v>1110051295</v>
      </c>
      <c t="s" s="113" r="K208">
        <v>1129</v>
      </c>
      <c t="s" s="18" r="L208">
        <v>45</v>
      </c>
      <c t="s" s="18" r="M208">
        <v>147</v>
      </c>
      <c t="s" s="18" r="N208">
        <v>1152</v>
      </c>
      <c t="s" s="18" r="O208">
        <v>1153</v>
      </c>
    </row>
    <row r="209">
      <c t="s" s="107" r="A209">
        <v>1154</v>
      </c>
      <c t="s" s="113" r="B209">
        <v>714</v>
      </c>
      <c t="s" s="113" r="C209">
        <v>1155</v>
      </c>
      <c t="s" s="113" r="D209">
        <v>1156</v>
      </c>
      <c s="104" r="E209">
        <v>41397.8923263889</v>
      </c>
      <c s="28" r="F209"/>
      <c t="s" s="113" r="G209">
        <v>53</v>
      </c>
      <c t="s" s="113" r="H209">
        <v>768</v>
      </c>
      <c s="113" r="I209">
        <v>300661777</v>
      </c>
      <c s="113" r="J209">
        <v>16063171</v>
      </c>
      <c t="s" s="113" r="K209">
        <v>1157</v>
      </c>
      <c t="s" s="18" r="L209">
        <v>45</v>
      </c>
      <c t="s" s="18" r="M209">
        <v>783</v>
      </c>
      <c t="s" s="18" r="N209">
        <v>1158</v>
      </c>
      <c t="s" s="18" r="O209">
        <v>999</v>
      </c>
    </row>
    <row r="210">
      <c t="s" s="107" r="A210">
        <v>1159</v>
      </c>
      <c t="s" s="113" r="B210">
        <v>142</v>
      </c>
      <c t="s" s="113" r="C210">
        <v>1160</v>
      </c>
      <c t="s" s="113" r="D210">
        <v>1161</v>
      </c>
      <c s="104" r="E210">
        <v>41397.891724537</v>
      </c>
      <c s="28" r="F210"/>
      <c t="s" s="113" r="G210">
        <v>53</v>
      </c>
      <c t="s" s="113" r="H210">
        <v>714</v>
      </c>
      <c s="113" r="I210">
        <v>16063171</v>
      </c>
      <c s="113" r="J210">
        <v>1110051295</v>
      </c>
      <c t="s" s="113" r="K210">
        <v>1162</v>
      </c>
      <c t="s" s="18" r="L210">
        <v>45</v>
      </c>
      <c t="s" s="18" r="M210">
        <v>147</v>
      </c>
      <c t="s" s="18" r="N210">
        <v>1163</v>
      </c>
      <c t="s" s="18" r="O210">
        <v>1164</v>
      </c>
    </row>
    <row r="211">
      <c t="s" s="107" r="A211">
        <v>1165</v>
      </c>
      <c t="s" s="113" r="B211">
        <v>735</v>
      </c>
      <c t="s" s="113" r="C211">
        <v>1166</v>
      </c>
      <c t="s" s="113" r="D211">
        <v>1167</v>
      </c>
      <c s="104" r="E211">
        <v>41397.8907986111</v>
      </c>
      <c s="28" r="F211"/>
      <c t="s" s="113" r="G211">
        <v>53</v>
      </c>
      <c t="s" s="113" r="H211">
        <v>714</v>
      </c>
      <c s="113" r="I211">
        <v>16063171</v>
      </c>
      <c s="113" r="J211">
        <v>1341721088</v>
      </c>
      <c t="s" s="113" r="K211">
        <v>1168</v>
      </c>
      <c t="s" s="18" r="L211">
        <v>45</v>
      </c>
      <c t="s" s="18" r="M211">
        <v>739</v>
      </c>
      <c t="s" s="18" r="N211">
        <v>1169</v>
      </c>
      <c t="s" s="18" r="O211">
        <v>1170</v>
      </c>
    </row>
    <row r="212">
      <c t="s" s="107" r="A212">
        <v>1171</v>
      </c>
      <c t="s" s="113" r="B212">
        <v>714</v>
      </c>
      <c t="s" s="113" r="C212">
        <v>1172</v>
      </c>
      <c t="s" s="113" r="D212">
        <v>1173</v>
      </c>
      <c s="104" r="E212">
        <v>41397.890474537</v>
      </c>
      <c s="28" r="F212"/>
      <c t="s" s="113" r="G212">
        <v>53</v>
      </c>
      <c t="s" s="113" r="H212">
        <v>142</v>
      </c>
      <c s="113" r="I212">
        <v>1110051295</v>
      </c>
      <c s="113" r="J212">
        <v>16063171</v>
      </c>
      <c t="s" s="113" r="K212">
        <v>1174</v>
      </c>
      <c t="s" s="18" r="L212">
        <v>45</v>
      </c>
      <c t="s" s="18" r="M212">
        <v>783</v>
      </c>
      <c t="s" s="18" r="N212">
        <v>1175</v>
      </c>
      <c t="s" s="18" r="O212">
        <v>1176</v>
      </c>
    </row>
    <row r="213">
      <c t="s" s="107" r="A213">
        <v>1177</v>
      </c>
      <c t="s" s="113" r="B213">
        <v>142</v>
      </c>
      <c t="s" s="113" r="C213">
        <v>1178</v>
      </c>
      <c t="s" s="113" r="D213">
        <v>1179</v>
      </c>
      <c s="104" r="E213">
        <v>41397.8904050926</v>
      </c>
      <c s="28" r="F213"/>
      <c t="s" s="113" r="G213">
        <v>53</v>
      </c>
      <c t="s" s="113" r="H213">
        <v>714</v>
      </c>
      <c s="113" r="I213">
        <v>16063171</v>
      </c>
      <c s="113" r="J213">
        <v>1110051295</v>
      </c>
      <c t="s" s="113" r="K213">
        <v>1180</v>
      </c>
      <c t="s" s="18" r="L213">
        <v>45</v>
      </c>
      <c t="s" s="18" r="M213">
        <v>147</v>
      </c>
      <c t="s" s="18" r="N213">
        <v>1181</v>
      </c>
      <c t="s" s="18" r="O213">
        <v>1182</v>
      </c>
    </row>
    <row r="214">
      <c t="s" s="107" r="A214">
        <v>1183</v>
      </c>
      <c t="s" s="113" r="B214">
        <v>142</v>
      </c>
      <c t="s" s="113" r="C214">
        <v>1184</v>
      </c>
      <c t="s" s="113" r="D214">
        <v>1185</v>
      </c>
      <c s="104" r="E214">
        <v>41397.8901157407</v>
      </c>
      <c s="28" r="F214"/>
      <c t="s" s="113" r="G214">
        <v>53</v>
      </c>
      <c s="113" r="H214"/>
      <c s="113" r="I214"/>
      <c s="113" r="J214">
        <v>1110051295</v>
      </c>
      <c s="113" r="K214"/>
      <c t="s" s="18" r="L214">
        <v>45</v>
      </c>
      <c t="s" s="18" r="M214">
        <v>147</v>
      </c>
      <c t="s" s="18" r="N214">
        <v>1186</v>
      </c>
      <c t="s" s="18" r="O214">
        <v>1187</v>
      </c>
    </row>
    <row r="215">
      <c t="s" s="107" r="A215">
        <v>1188</v>
      </c>
      <c t="s" s="113" r="B215">
        <v>768</v>
      </c>
      <c t="s" s="113" r="C215">
        <v>1189</v>
      </c>
      <c t="s" s="113" r="D215">
        <v>1190</v>
      </c>
      <c s="104" r="E215">
        <v>41397.8901041667</v>
      </c>
      <c s="28" r="F215"/>
      <c t="s" s="113" r="G215">
        <v>53</v>
      </c>
      <c t="s" s="113" r="H215">
        <v>714</v>
      </c>
      <c s="113" r="I215">
        <v>16063171</v>
      </c>
      <c s="113" r="J215">
        <v>300661777</v>
      </c>
      <c t="s" s="113" r="K215">
        <v>1191</v>
      </c>
      <c t="s" s="18" r="L215">
        <v>45</v>
      </c>
      <c t="s" s="18" r="M215">
        <v>771</v>
      </c>
      <c t="s" s="18" r="N215">
        <v>1192</v>
      </c>
      <c t="s" s="18" r="O215">
        <v>1193</v>
      </c>
    </row>
    <row r="216">
      <c t="s" s="107" r="A216">
        <v>1194</v>
      </c>
      <c t="s" s="113" r="B216">
        <v>714</v>
      </c>
      <c t="s" s="113" r="C216">
        <v>1195</v>
      </c>
      <c t="s" s="113" r="D216">
        <v>1196</v>
      </c>
      <c s="104" r="E216">
        <v>41397.8898842593</v>
      </c>
      <c s="28" r="F216"/>
      <c t="s" s="113" r="G216">
        <v>53</v>
      </c>
      <c t="s" s="113" r="H216">
        <v>142</v>
      </c>
      <c s="113" r="I216">
        <v>1110051295</v>
      </c>
      <c s="113" r="J216">
        <v>16063171</v>
      </c>
      <c t="s" s="113" r="K216">
        <v>1197</v>
      </c>
      <c t="s" s="18" r="L216">
        <v>45</v>
      </c>
      <c t="s" s="18" r="M216">
        <v>783</v>
      </c>
      <c t="s" s="18" r="N216">
        <v>1198</v>
      </c>
      <c t="s" s="18" r="O216">
        <v>1176</v>
      </c>
    </row>
    <row r="217">
      <c t="s" s="107" r="A217">
        <v>1199</v>
      </c>
      <c t="s" s="113" r="B217">
        <v>142</v>
      </c>
      <c t="s" s="113" r="C217">
        <v>1200</v>
      </c>
      <c t="s" s="113" r="D217">
        <v>1201</v>
      </c>
      <c s="104" r="E217">
        <v>41397.8897106481</v>
      </c>
      <c s="28" r="F217"/>
      <c t="s" s="113" r="G217">
        <v>53</v>
      </c>
      <c s="113" r="H217"/>
      <c s="113" r="I217"/>
      <c s="113" r="J217">
        <v>1110051295</v>
      </c>
      <c s="113" r="K217"/>
      <c t="s" s="18" r="L217">
        <v>45</v>
      </c>
      <c t="s" s="18" r="M217">
        <v>147</v>
      </c>
      <c t="s" s="18" r="N217">
        <v>1202</v>
      </c>
      <c t="s" s="18" r="O217">
        <v>1203</v>
      </c>
    </row>
    <row r="218">
      <c t="s" s="107" r="A218">
        <v>1204</v>
      </c>
      <c t="s" s="113" r="B218">
        <v>142</v>
      </c>
      <c t="s" s="113" r="C218">
        <v>1205</v>
      </c>
      <c t="s" s="113" r="D218">
        <v>1206</v>
      </c>
      <c s="104" r="E218">
        <v>41397.888912037</v>
      </c>
      <c s="28" r="F218"/>
      <c t="s" s="113" r="G218">
        <v>53</v>
      </c>
      <c s="113" r="H218"/>
      <c s="113" r="I218"/>
      <c s="113" r="J218">
        <v>1110051295</v>
      </c>
      <c s="113" r="K218"/>
      <c t="s" s="18" r="L218">
        <v>45</v>
      </c>
      <c t="s" s="18" r="M218">
        <v>147</v>
      </c>
      <c t="s" s="18" r="N218">
        <v>1207</v>
      </c>
      <c t="s" s="18" r="O218">
        <v>1208</v>
      </c>
    </row>
    <row r="219">
      <c t="s" s="107" r="A219">
        <v>1209</v>
      </c>
      <c t="s" s="113" r="B219">
        <v>714</v>
      </c>
      <c t="s" s="113" r="C219">
        <v>1210</v>
      </c>
      <c t="s" s="113" r="D219">
        <v>1211</v>
      </c>
      <c s="104" r="E219">
        <v>41397.8888425926</v>
      </c>
      <c s="28" r="F219"/>
      <c t="s" s="113" r="G219">
        <v>53</v>
      </c>
      <c t="s" s="113" r="H219">
        <v>714</v>
      </c>
      <c s="113" r="I219">
        <v>16063171</v>
      </c>
      <c s="113" r="J219">
        <v>16063171</v>
      </c>
      <c t="s" s="113" r="K219">
        <v>1168</v>
      </c>
      <c t="s" s="18" r="L219">
        <v>45</v>
      </c>
      <c t="s" s="18" r="M219">
        <v>783</v>
      </c>
      <c t="s" s="18" r="N219">
        <v>1212</v>
      </c>
      <c t="s" s="18" r="O219">
        <v>1176</v>
      </c>
    </row>
    <row r="220">
      <c t="s" s="107" r="A220">
        <v>1213</v>
      </c>
      <c t="s" s="113" r="B220">
        <v>768</v>
      </c>
      <c t="s" s="113" r="C220">
        <v>1214</v>
      </c>
      <c t="s" s="113" r="D220">
        <v>1215</v>
      </c>
      <c s="104" r="E220">
        <v>41397.8884375</v>
      </c>
      <c s="28" r="F220"/>
      <c t="s" s="113" r="G220">
        <v>53</v>
      </c>
      <c t="s" s="113" r="H220">
        <v>714</v>
      </c>
      <c s="113" r="I220">
        <v>16063171</v>
      </c>
      <c s="113" r="J220">
        <v>300661777</v>
      </c>
      <c t="s" s="113" r="K220">
        <v>1216</v>
      </c>
      <c t="s" s="18" r="L220">
        <v>45</v>
      </c>
      <c t="s" s="18" r="M220">
        <v>771</v>
      </c>
      <c t="s" s="18" r="N220">
        <v>1217</v>
      </c>
      <c t="s" s="18" r="O220">
        <v>1218</v>
      </c>
    </row>
    <row r="221">
      <c t="s" s="107" r="A221">
        <v>1219</v>
      </c>
      <c t="s" s="113" r="B221">
        <v>714</v>
      </c>
      <c t="s" s="113" r="C221">
        <v>1220</v>
      </c>
      <c t="s" s="113" r="D221">
        <v>1221</v>
      </c>
      <c s="104" r="E221">
        <v>41397.887025463</v>
      </c>
      <c s="28" r="F221"/>
      <c t="s" s="113" r="G221">
        <v>53</v>
      </c>
      <c t="s" s="113" r="H221">
        <v>142</v>
      </c>
      <c s="113" r="I221">
        <v>1110051295</v>
      </c>
      <c s="113" r="J221">
        <v>16063171</v>
      </c>
      <c t="s" s="113" r="K221">
        <v>1222</v>
      </c>
      <c t="s" s="18" r="L221">
        <v>45</v>
      </c>
      <c t="s" s="18" r="M221">
        <v>783</v>
      </c>
      <c t="s" s="18" r="N221">
        <v>1223</v>
      </c>
      <c t="s" s="18" r="O221">
        <v>1176</v>
      </c>
    </row>
    <row r="222">
      <c t="s" s="107" r="A222">
        <v>1224</v>
      </c>
      <c t="s" s="113" r="B222">
        <v>714</v>
      </c>
      <c t="s" s="113" r="C222">
        <v>1225</v>
      </c>
      <c t="s" s="113" r="D222">
        <v>1226</v>
      </c>
      <c s="104" r="E222">
        <v>41397.8867361111</v>
      </c>
      <c s="28" r="F222"/>
      <c t="s" s="113" r="G222">
        <v>53</v>
      </c>
      <c t="s" s="113" r="H222">
        <v>142</v>
      </c>
      <c s="113" r="I222">
        <v>1110051295</v>
      </c>
      <c s="113" r="J222">
        <v>16063171</v>
      </c>
      <c t="s" s="113" r="K222">
        <v>1222</v>
      </c>
      <c t="s" s="18" r="L222">
        <v>45</v>
      </c>
      <c t="s" s="18" r="M222">
        <v>783</v>
      </c>
      <c t="s" s="18" r="N222">
        <v>1227</v>
      </c>
      <c t="s" s="18" r="O222">
        <v>1228</v>
      </c>
    </row>
    <row r="223">
      <c t="s" s="107" r="A223">
        <v>1229</v>
      </c>
      <c t="s" s="113" r="B223">
        <v>768</v>
      </c>
      <c t="s" s="113" r="C223">
        <v>1230</v>
      </c>
      <c t="s" s="113" r="D223">
        <v>1231</v>
      </c>
      <c s="104" r="E223">
        <v>41397.886724537</v>
      </c>
      <c s="28" r="F223"/>
      <c t="s" s="113" r="G223">
        <v>53</v>
      </c>
      <c t="s" s="113" r="H223">
        <v>714</v>
      </c>
      <c s="113" r="I223">
        <v>16063171</v>
      </c>
      <c s="113" r="J223">
        <v>300661777</v>
      </c>
      <c t="s" s="113" r="K223">
        <v>1232</v>
      </c>
      <c t="s" s="18" r="L223">
        <v>45</v>
      </c>
      <c t="s" s="18" r="M223">
        <v>771</v>
      </c>
      <c t="s" s="18" r="N223">
        <v>1233</v>
      </c>
      <c t="s" s="18" r="O223">
        <v>1234</v>
      </c>
    </row>
    <row r="224">
      <c t="s" s="107" r="A224">
        <v>1235</v>
      </c>
      <c t="s" s="113" r="B224">
        <v>797</v>
      </c>
      <c t="s" s="113" r="C224">
        <v>1236</v>
      </c>
      <c t="s" s="113" r="D224">
        <v>1237</v>
      </c>
      <c s="104" r="E224">
        <v>41397.8861458333</v>
      </c>
      <c s="28" r="F224"/>
      <c t="s" s="113" r="G224">
        <v>53</v>
      </c>
      <c t="s" s="113" r="H224">
        <v>714</v>
      </c>
      <c s="113" r="I224">
        <v>16063171</v>
      </c>
      <c s="113" r="J224">
        <v>3766981</v>
      </c>
      <c t="s" s="113" r="K224">
        <v>1232</v>
      </c>
      <c t="s" s="18" r="L224">
        <v>74</v>
      </c>
      <c t="s" s="18" r="M224">
        <v>800</v>
      </c>
      <c t="s" s="18" r="N224">
        <v>1238</v>
      </c>
      <c t="s" s="18" r="O224">
        <v>1239</v>
      </c>
    </row>
    <row r="225">
      <c t="s" s="107" r="A225">
        <v>1240</v>
      </c>
      <c t="s" s="113" r="B225">
        <v>714</v>
      </c>
      <c t="s" s="113" r="C225">
        <v>1241</v>
      </c>
      <c t="s" s="113" r="D225">
        <v>1242</v>
      </c>
      <c s="104" r="E225">
        <v>41397.8857175926</v>
      </c>
      <c s="28" r="F225"/>
      <c t="s" s="113" r="G225">
        <v>53</v>
      </c>
      <c t="s" s="113" r="H225">
        <v>768</v>
      </c>
      <c s="113" r="I225">
        <v>300661777</v>
      </c>
      <c s="113" r="J225">
        <v>16063171</v>
      </c>
      <c t="s" s="113" r="K225">
        <v>1243</v>
      </c>
      <c t="s" s="18" r="L225">
        <v>45</v>
      </c>
      <c t="s" s="18" r="M225">
        <v>783</v>
      </c>
      <c t="s" s="18" r="N225">
        <v>1244</v>
      </c>
      <c t="s" s="18" r="O225">
        <v>1245</v>
      </c>
    </row>
    <row r="226">
      <c t="s" s="107" r="A226">
        <v>1246</v>
      </c>
      <c t="s" s="113" r="B226">
        <v>714</v>
      </c>
      <c t="s" s="113" r="C226">
        <v>1247</v>
      </c>
      <c t="s" s="113" r="D226">
        <v>1248</v>
      </c>
      <c s="104" r="E226">
        <v>41397.8854861111</v>
      </c>
      <c s="28" r="F226"/>
      <c t="s" s="113" r="G226">
        <v>53</v>
      </c>
      <c t="s" s="113" r="H226">
        <v>768</v>
      </c>
      <c s="113" r="I226">
        <v>300661777</v>
      </c>
      <c s="113" r="J226">
        <v>16063171</v>
      </c>
      <c t="s" s="113" r="K226">
        <v>1243</v>
      </c>
      <c t="s" s="18" r="L226">
        <v>45</v>
      </c>
      <c t="s" s="18" r="M226">
        <v>783</v>
      </c>
      <c t="s" s="18" r="N226">
        <v>1249</v>
      </c>
      <c t="s" s="18" r="O226">
        <v>1250</v>
      </c>
    </row>
    <row r="227">
      <c t="s" s="107" r="A227">
        <v>1251</v>
      </c>
      <c t="s" s="113" r="B227">
        <v>714</v>
      </c>
      <c t="s" s="113" r="C227">
        <v>1252</v>
      </c>
      <c t="s" s="113" r="D227">
        <v>1253</v>
      </c>
      <c s="104" r="E227">
        <v>41397.8849074074</v>
      </c>
      <c s="28" r="F227"/>
      <c t="s" s="113" r="G227">
        <v>53</v>
      </c>
      <c t="s" s="113" r="H227">
        <v>142</v>
      </c>
      <c s="113" r="I227">
        <v>1110051295</v>
      </c>
      <c s="113" r="J227">
        <v>16063171</v>
      </c>
      <c s="113" r="K227">
        <v>3.30429492772352E+17</v>
      </c>
      <c t="s" s="18" r="L227">
        <v>45</v>
      </c>
      <c t="s" s="18" r="M227">
        <v>783</v>
      </c>
      <c t="s" s="18" r="N227">
        <v>1254</v>
      </c>
      <c t="s" s="18" r="O227">
        <v>1176</v>
      </c>
    </row>
    <row r="228">
      <c t="s" s="107" r="A228">
        <v>1255</v>
      </c>
      <c t="s" s="113" r="B228">
        <v>768</v>
      </c>
      <c t="s" s="113" r="C228">
        <v>1256</v>
      </c>
      <c t="s" s="113" r="D228">
        <v>1257</v>
      </c>
      <c s="104" r="E228">
        <v>41397.8847337963</v>
      </c>
      <c s="28" r="F228"/>
      <c t="s" s="113" r="G228">
        <v>53</v>
      </c>
      <c t="s" s="113" r="H228">
        <v>142</v>
      </c>
      <c s="113" r="I228">
        <v>1110051295</v>
      </c>
      <c s="113" r="J228">
        <v>300661777</v>
      </c>
      <c t="s" s="113" r="K228">
        <v>1222</v>
      </c>
      <c t="s" s="18" r="L228">
        <v>45</v>
      </c>
      <c t="s" s="18" r="M228">
        <v>771</v>
      </c>
      <c t="s" s="18" r="N228">
        <v>1258</v>
      </c>
      <c t="s" s="18" r="O228">
        <v>1259</v>
      </c>
    </row>
    <row r="229">
      <c t="s" s="107" r="A229">
        <v>1260</v>
      </c>
      <c t="s" s="113" r="B229">
        <v>797</v>
      </c>
      <c t="s" s="113" r="C229">
        <v>1261</v>
      </c>
      <c t="s" s="113" r="D229">
        <v>1262</v>
      </c>
      <c s="104" r="E229">
        <v>41397.8838888889</v>
      </c>
      <c s="28" r="F229"/>
      <c t="s" s="113" r="G229">
        <v>53</v>
      </c>
      <c t="s" s="113" r="H229">
        <v>714</v>
      </c>
      <c s="113" r="I229">
        <v>16063171</v>
      </c>
      <c s="113" r="J229">
        <v>3766981</v>
      </c>
      <c t="s" s="113" r="K229">
        <v>1263</v>
      </c>
      <c t="s" s="18" r="L229">
        <v>74</v>
      </c>
      <c t="s" s="18" r="M229">
        <v>800</v>
      </c>
      <c t="s" s="18" r="N229">
        <v>1264</v>
      </c>
      <c t="s" s="18" r="O229">
        <v>1265</v>
      </c>
    </row>
    <row r="230">
      <c t="s" s="107" r="A230">
        <v>1266</v>
      </c>
      <c t="s" s="113" r="B230">
        <v>714</v>
      </c>
      <c t="s" s="113" r="C230">
        <v>1267</v>
      </c>
      <c t="s" s="113" r="D230">
        <v>1268</v>
      </c>
      <c s="104" r="E230">
        <v>41397.883587963</v>
      </c>
      <c s="28" r="F230"/>
      <c t="s" s="113" r="G230">
        <v>53</v>
      </c>
      <c t="s" s="113" r="H230">
        <v>142</v>
      </c>
      <c s="113" r="I230">
        <v>1110051295</v>
      </c>
      <c s="113" r="J230">
        <v>16063171</v>
      </c>
      <c s="113" r="K230">
        <v>3.30428727508992E+17</v>
      </c>
      <c t="s" s="18" r="L230">
        <v>45</v>
      </c>
      <c t="s" s="18" r="M230">
        <v>783</v>
      </c>
      <c t="s" s="18" r="N230">
        <v>1269</v>
      </c>
      <c t="s" s="18" r="O230">
        <v>1270</v>
      </c>
    </row>
    <row r="231">
      <c t="s" s="107" r="A231">
        <v>1271</v>
      </c>
      <c t="s" s="113" r="B231">
        <v>142</v>
      </c>
      <c t="s" s="113" r="C231">
        <v>1272</v>
      </c>
      <c t="s" s="113" r="D231">
        <v>1273</v>
      </c>
      <c s="104" r="E231">
        <v>41397.8831481481</v>
      </c>
      <c s="28" r="F231"/>
      <c t="s" s="113" r="G231">
        <v>53</v>
      </c>
      <c t="s" s="113" r="H231">
        <v>714</v>
      </c>
      <c s="113" r="I231">
        <v>16063171</v>
      </c>
      <c s="113" r="J231">
        <v>1110051295</v>
      </c>
      <c t="s" s="113" r="K231">
        <v>1274</v>
      </c>
      <c t="s" s="18" r="L231">
        <v>45</v>
      </c>
      <c t="s" s="18" r="M231">
        <v>147</v>
      </c>
      <c t="s" s="18" r="N231">
        <v>1275</v>
      </c>
      <c t="s" s="18" r="O231">
        <v>1276</v>
      </c>
    </row>
    <row r="232">
      <c t="s" s="107" r="A232">
        <v>1277</v>
      </c>
      <c t="s" s="113" r="B232">
        <v>142</v>
      </c>
      <c t="s" s="113" r="C232">
        <v>1278</v>
      </c>
      <c t="s" s="113" r="D232">
        <v>1279</v>
      </c>
      <c s="104" r="E232">
        <v>41397.8826388889</v>
      </c>
      <c s="28" r="F232"/>
      <c t="s" s="113" r="G232">
        <v>53</v>
      </c>
      <c s="113" r="H232"/>
      <c s="113" r="I232"/>
      <c s="113" r="J232">
        <v>1110051295</v>
      </c>
      <c s="113" r="K232"/>
      <c t="s" s="18" r="L232">
        <v>45</v>
      </c>
      <c t="s" s="18" r="M232">
        <v>147</v>
      </c>
      <c t="s" s="18" r="N232">
        <v>1280</v>
      </c>
      <c t="s" s="18" r="O232">
        <v>1281</v>
      </c>
    </row>
    <row r="233">
      <c t="s" s="107" r="A233">
        <v>1282</v>
      </c>
      <c t="s" s="113" r="B233">
        <v>714</v>
      </c>
      <c t="s" s="113" r="C233">
        <v>1283</v>
      </c>
      <c t="s" s="113" r="D233">
        <v>1284</v>
      </c>
      <c s="104" r="E233">
        <v>41397.8826041667</v>
      </c>
      <c s="28" r="F233"/>
      <c t="s" s="113" r="G233">
        <v>53</v>
      </c>
      <c t="s" s="113" r="H233">
        <v>142</v>
      </c>
      <c s="113" r="I233">
        <v>1110051295</v>
      </c>
      <c s="113" r="J233">
        <v>16063171</v>
      </c>
      <c s="113" r="K233">
        <v>3.30428727508992E+17</v>
      </c>
      <c t="s" s="18" r="L233">
        <v>45</v>
      </c>
      <c t="s" s="18" r="M233">
        <v>783</v>
      </c>
      <c t="s" s="18" r="N233">
        <v>1285</v>
      </c>
      <c t="s" s="18" r="O233">
        <v>1286</v>
      </c>
    </row>
    <row r="234">
      <c t="s" s="107" r="A234">
        <v>1287</v>
      </c>
      <c t="s" s="113" r="B234">
        <v>768</v>
      </c>
      <c t="s" s="113" r="C234">
        <v>1288</v>
      </c>
      <c t="s" s="113" r="D234">
        <v>1289</v>
      </c>
      <c s="104" r="E234">
        <v>41397.8817824074</v>
      </c>
      <c s="28" r="F234"/>
      <c t="s" s="113" r="G234">
        <v>53</v>
      </c>
      <c t="s" s="113" r="H234">
        <v>714</v>
      </c>
      <c s="113" r="I234">
        <v>16063171</v>
      </c>
      <c s="113" r="J234">
        <v>300661777</v>
      </c>
      <c t="s" s="113" r="K234">
        <v>1290</v>
      </c>
      <c t="s" s="18" r="L234">
        <v>45</v>
      </c>
      <c t="s" s="18" r="M234">
        <v>771</v>
      </c>
      <c t="s" s="18" r="N234">
        <v>1291</v>
      </c>
      <c t="s" s="18" r="O234">
        <v>1292</v>
      </c>
    </row>
    <row r="235">
      <c t="s" s="107" r="A235">
        <v>1293</v>
      </c>
      <c t="s" s="113" r="B235">
        <v>142</v>
      </c>
      <c t="s" s="113" r="C235">
        <v>1294</v>
      </c>
      <c t="s" s="113" r="D235">
        <v>1295</v>
      </c>
      <c s="104" r="E235">
        <v>41397.8810416667</v>
      </c>
      <c s="28" r="F235"/>
      <c t="s" s="113" r="G235">
        <v>53</v>
      </c>
      <c s="113" r="H235"/>
      <c s="113" r="I235"/>
      <c s="113" r="J235">
        <v>1110051295</v>
      </c>
      <c s="113" r="K235"/>
      <c t="s" s="18" r="L235">
        <v>45</v>
      </c>
      <c t="s" s="18" r="M235">
        <v>147</v>
      </c>
      <c t="s" s="18" r="N235">
        <v>1296</v>
      </c>
      <c t="s" s="18" r="O235">
        <v>1297</v>
      </c>
    </row>
    <row r="236">
      <c t="s" s="107" r="A236">
        <v>1298</v>
      </c>
      <c t="s" s="113" r="B236">
        <v>714</v>
      </c>
      <c t="s" s="113" r="C236">
        <v>1299</v>
      </c>
      <c t="s" s="113" r="D236">
        <v>1300</v>
      </c>
      <c s="104" r="E236">
        <v>41397.8808449074</v>
      </c>
      <c s="28" r="F236"/>
      <c t="s" s="113" r="G236">
        <v>53</v>
      </c>
      <c t="s" s="113" r="H236">
        <v>797</v>
      </c>
      <c s="113" r="I236">
        <v>3766981</v>
      </c>
      <c s="113" r="J236">
        <v>16063171</v>
      </c>
      <c t="s" s="113" r="K236">
        <v>1301</v>
      </c>
      <c t="s" s="18" r="L236">
        <v>45</v>
      </c>
      <c t="s" s="18" r="M236">
        <v>783</v>
      </c>
      <c t="s" s="18" r="N236">
        <v>1302</v>
      </c>
      <c t="s" s="18" r="O236">
        <v>1303</v>
      </c>
    </row>
    <row r="237">
      <c t="s" s="107" r="A237">
        <v>1304</v>
      </c>
      <c t="s" s="113" r="B237">
        <v>714</v>
      </c>
      <c t="s" s="113" r="C237">
        <v>1305</v>
      </c>
      <c t="s" s="113" r="D237">
        <v>1306</v>
      </c>
      <c s="104" r="E237">
        <v>41397.8802083333</v>
      </c>
      <c s="28" r="F237"/>
      <c t="s" s="113" r="G237">
        <v>53</v>
      </c>
      <c t="s" s="113" r="H237">
        <v>1307</v>
      </c>
      <c s="113" r="I237">
        <v>601063141</v>
      </c>
      <c s="113" r="J237">
        <v>16063171</v>
      </c>
      <c t="s" s="113" r="K237">
        <v>1308</v>
      </c>
      <c t="s" s="18" r="L237">
        <v>45</v>
      </c>
      <c t="s" s="18" r="M237">
        <v>783</v>
      </c>
      <c t="s" s="18" r="N237">
        <v>1309</v>
      </c>
      <c t="s" s="18" r="O237">
        <v>1310</v>
      </c>
    </row>
    <row r="238">
      <c t="s" s="107" r="A238">
        <v>1311</v>
      </c>
      <c t="s" s="113" r="B238">
        <v>714</v>
      </c>
      <c t="s" s="113" r="C238">
        <v>1312</v>
      </c>
      <c t="s" s="113" r="D238">
        <v>1313</v>
      </c>
      <c s="104" r="E238">
        <v>41397.8798611111</v>
      </c>
      <c s="28" r="F238"/>
      <c t="s" s="113" r="G238">
        <v>53</v>
      </c>
      <c t="s" s="113" r="H238">
        <v>797</v>
      </c>
      <c s="113" r="I238">
        <v>3766981</v>
      </c>
      <c s="113" r="J238">
        <v>16063171</v>
      </c>
      <c t="s" s="113" r="K238">
        <v>1314</v>
      </c>
      <c t="s" s="18" r="L238">
        <v>45</v>
      </c>
      <c t="s" s="18" r="M238">
        <v>783</v>
      </c>
      <c t="s" s="18" r="N238">
        <v>1315</v>
      </c>
      <c t="s" s="18" r="O238">
        <v>1316</v>
      </c>
    </row>
    <row r="239">
      <c t="s" s="107" r="A239">
        <v>1317</v>
      </c>
      <c t="s" s="113" r="B239">
        <v>797</v>
      </c>
      <c t="s" s="113" r="C239">
        <v>1318</v>
      </c>
      <c t="s" s="113" r="D239">
        <v>1319</v>
      </c>
      <c s="104" r="E239">
        <v>41397.8798032407</v>
      </c>
      <c s="28" r="F239"/>
      <c t="s" s="113" r="G239">
        <v>53</v>
      </c>
      <c t="s" s="113" r="H239">
        <v>714</v>
      </c>
      <c s="113" r="I239">
        <v>16063171</v>
      </c>
      <c s="113" r="J239">
        <v>3766981</v>
      </c>
      <c t="s" s="113" r="K239">
        <v>1320</v>
      </c>
      <c t="s" s="18" r="L239">
        <v>74</v>
      </c>
      <c t="s" s="18" r="M239">
        <v>800</v>
      </c>
      <c t="s" s="18" r="N239">
        <v>1321</v>
      </c>
      <c t="s" s="18" r="O239">
        <v>1322</v>
      </c>
    </row>
    <row r="240">
      <c t="s" s="107" r="A240">
        <v>1323</v>
      </c>
      <c t="s" s="113" r="B240">
        <v>1307</v>
      </c>
      <c t="s" s="113" r="C240">
        <v>1324</v>
      </c>
      <c t="s" s="113" r="D240">
        <v>1325</v>
      </c>
      <c s="104" r="E240">
        <v>41397.8794097222</v>
      </c>
      <c s="28" r="F240"/>
      <c t="s" s="113" r="G240">
        <v>53</v>
      </c>
      <c s="113" r="H240"/>
      <c s="113" r="I240"/>
      <c s="113" r="J240">
        <v>601063141</v>
      </c>
      <c s="113" r="K240"/>
      <c t="s" s="18" r="L240">
        <v>74</v>
      </c>
      <c t="s" s="18" r="M240">
        <v>1326</v>
      </c>
      <c t="s" s="18" r="N240">
        <v>1327</v>
      </c>
      <c t="s" s="18" r="O240">
        <v>1328</v>
      </c>
    </row>
    <row r="241">
      <c t="s" s="107" r="A241">
        <v>1329</v>
      </c>
      <c t="s" s="113" r="B241">
        <v>714</v>
      </c>
      <c t="s" s="113" r="C241">
        <v>1330</v>
      </c>
      <c t="s" s="113" r="D241">
        <v>1331</v>
      </c>
      <c s="104" r="E241">
        <v>41397.878125</v>
      </c>
      <c s="28" r="F241"/>
      <c t="s" s="113" r="G241">
        <v>53</v>
      </c>
      <c t="s" s="113" r="H241">
        <v>714</v>
      </c>
      <c s="113" r="I241">
        <v>16063171</v>
      </c>
      <c s="113" r="J241">
        <v>16063171</v>
      </c>
      <c t="s" s="113" r="K241">
        <v>1332</v>
      </c>
      <c t="s" s="18" r="L241">
        <v>45</v>
      </c>
      <c t="s" s="18" r="M241">
        <v>783</v>
      </c>
      <c t="s" s="18" r="N241">
        <v>1333</v>
      </c>
      <c t="s" s="18" r="O241">
        <v>1334</v>
      </c>
    </row>
    <row r="242">
      <c t="s" s="107" r="A242">
        <v>1335</v>
      </c>
      <c t="s" s="113" r="B242">
        <v>797</v>
      </c>
      <c t="s" s="113" r="C242">
        <v>1336</v>
      </c>
      <c t="s" s="113" r="D242">
        <v>1337</v>
      </c>
      <c s="104" r="E242">
        <v>41397.8778009259</v>
      </c>
      <c s="28" r="F242"/>
      <c t="s" s="113" r="G242">
        <v>53</v>
      </c>
      <c t="s" s="113" r="H242">
        <v>714</v>
      </c>
      <c s="113" r="I242">
        <v>16063171</v>
      </c>
      <c s="113" r="J242">
        <v>3766981</v>
      </c>
      <c t="s" s="113" r="K242">
        <v>1338</v>
      </c>
      <c t="s" s="18" r="L242">
        <v>74</v>
      </c>
      <c t="s" s="18" r="M242">
        <v>800</v>
      </c>
      <c t="s" s="18" r="N242">
        <v>1339</v>
      </c>
      <c t="s" s="18" r="O242">
        <v>1106</v>
      </c>
    </row>
    <row r="243">
      <c t="s" s="107" r="A243">
        <v>1340</v>
      </c>
      <c t="s" s="113" r="B243">
        <v>714</v>
      </c>
      <c t="s" s="113" r="C243">
        <v>1341</v>
      </c>
      <c t="s" s="113" r="D243">
        <v>1342</v>
      </c>
      <c s="104" r="E243">
        <v>41397.8772800926</v>
      </c>
      <c s="28" r="F243"/>
      <c t="s" s="113" r="G243">
        <v>53</v>
      </c>
      <c t="s" s="113" r="H243">
        <v>797</v>
      </c>
      <c s="113" r="I243">
        <v>3766981</v>
      </c>
      <c s="113" r="J243">
        <v>16063171</v>
      </c>
      <c t="s" s="113" r="K243">
        <v>1343</v>
      </c>
      <c t="s" s="18" r="L243">
        <v>45</v>
      </c>
      <c t="s" s="18" r="M243">
        <v>783</v>
      </c>
      <c t="s" s="18" r="N243">
        <v>1344</v>
      </c>
      <c t="s" s="18" r="O243">
        <v>1345</v>
      </c>
    </row>
    <row r="244">
      <c t="s" s="107" r="A244">
        <v>1346</v>
      </c>
      <c t="s" s="113" r="B244">
        <v>714</v>
      </c>
      <c t="s" s="113" r="C244">
        <v>1347</v>
      </c>
      <c t="s" s="113" r="D244">
        <v>1348</v>
      </c>
      <c s="104" r="E244">
        <v>41397.877037037</v>
      </c>
      <c s="28" r="F244"/>
      <c t="s" s="113" r="G244">
        <v>53</v>
      </c>
      <c t="s" s="113" r="H244">
        <v>797</v>
      </c>
      <c s="113" r="I244">
        <v>3766981</v>
      </c>
      <c s="113" r="J244">
        <v>16063171</v>
      </c>
      <c t="s" s="113" r="K244">
        <v>1343</v>
      </c>
      <c t="s" s="18" r="L244">
        <v>45</v>
      </c>
      <c t="s" s="18" r="M244">
        <v>783</v>
      </c>
      <c t="s" s="18" r="N244">
        <v>1349</v>
      </c>
      <c t="s" s="18" r="O244">
        <v>1350</v>
      </c>
    </row>
    <row r="245">
      <c t="s" s="107" r="A245">
        <v>1351</v>
      </c>
      <c t="s" s="113" r="B245">
        <v>1307</v>
      </c>
      <c t="s" s="113" r="C245">
        <v>1352</v>
      </c>
      <c t="s" s="113" r="D245">
        <v>1353</v>
      </c>
      <c s="104" r="E245">
        <v>41397.8767476852</v>
      </c>
      <c s="28" r="F245"/>
      <c t="s" s="113" r="G245">
        <v>53</v>
      </c>
      <c t="s" s="113" r="H245">
        <v>797</v>
      </c>
      <c s="113" r="I245">
        <v>3766981</v>
      </c>
      <c s="113" r="J245">
        <v>601063141</v>
      </c>
      <c t="s" s="113" r="K245">
        <v>1343</v>
      </c>
      <c t="s" s="18" r="L245">
        <v>74</v>
      </c>
      <c t="s" s="18" r="M245">
        <v>1326</v>
      </c>
      <c t="s" s="18" r="N245">
        <v>1354</v>
      </c>
      <c t="s" s="18" r="O245">
        <v>1355</v>
      </c>
    </row>
    <row r="246">
      <c t="s" s="107" r="A246">
        <v>1356</v>
      </c>
      <c t="s" s="113" r="B246">
        <v>768</v>
      </c>
      <c t="s" s="113" r="C246">
        <v>1357</v>
      </c>
      <c t="s" s="113" r="D246">
        <v>1358</v>
      </c>
      <c s="104" r="E246">
        <v>41397.8759490741</v>
      </c>
      <c s="28" r="F246"/>
      <c t="s" s="113" r="G246">
        <v>53</v>
      </c>
      <c t="s" s="113" r="H246">
        <v>1307</v>
      </c>
      <c s="113" r="I246">
        <v>601063141</v>
      </c>
      <c s="113" r="J246">
        <v>300661777</v>
      </c>
      <c t="s" s="113" r="K246">
        <v>1359</v>
      </c>
      <c t="s" s="18" r="L246">
        <v>45</v>
      </c>
      <c t="s" s="18" r="M246">
        <v>771</v>
      </c>
      <c t="s" s="18" r="N246">
        <v>1360</v>
      </c>
      <c t="s" s="18" r="O246">
        <v>1361</v>
      </c>
    </row>
    <row r="247">
      <c t="s" s="107" r="A247">
        <v>1362</v>
      </c>
      <c t="s" s="113" r="B247">
        <v>714</v>
      </c>
      <c t="s" s="113" r="C247">
        <v>1363</v>
      </c>
      <c t="s" s="113" r="D247">
        <v>1364</v>
      </c>
      <c s="104" r="E247">
        <v>41397.8755092593</v>
      </c>
      <c s="28" r="F247"/>
      <c t="s" s="113" r="G247">
        <v>53</v>
      </c>
      <c t="s" s="113" r="H247">
        <v>1307</v>
      </c>
      <c s="113" r="I247">
        <v>601063141</v>
      </c>
      <c s="113" r="J247">
        <v>16063171</v>
      </c>
      <c t="s" s="113" r="K247">
        <v>1359</v>
      </c>
      <c t="s" s="18" r="L247">
        <v>45</v>
      </c>
      <c t="s" s="18" r="M247">
        <v>783</v>
      </c>
      <c t="s" s="18" r="N247">
        <v>1365</v>
      </c>
      <c t="s" s="18" r="O247">
        <v>1366</v>
      </c>
    </row>
    <row r="248">
      <c t="s" s="107" r="A248">
        <v>1367</v>
      </c>
      <c t="s" s="113" r="B248">
        <v>797</v>
      </c>
      <c t="s" s="113" r="C248">
        <v>1368</v>
      </c>
      <c t="s" s="113" r="D248">
        <v>1369</v>
      </c>
      <c s="104" r="E248">
        <v>41397.8754861111</v>
      </c>
      <c s="28" r="F248"/>
      <c t="s" s="113" r="G248">
        <v>53</v>
      </c>
      <c t="s" s="113" r="H248">
        <v>714</v>
      </c>
      <c s="113" r="I248">
        <v>16063171</v>
      </c>
      <c s="113" r="J248">
        <v>3766981</v>
      </c>
      <c t="s" s="113" r="K248">
        <v>1370</v>
      </c>
      <c t="s" s="18" r="L248">
        <v>74</v>
      </c>
      <c t="s" s="18" r="M248">
        <v>800</v>
      </c>
      <c t="s" s="18" r="N248">
        <v>1371</v>
      </c>
      <c t="s" s="18" r="O248">
        <v>1372</v>
      </c>
    </row>
    <row r="249">
      <c t="s" s="107" r="A249">
        <v>1373</v>
      </c>
      <c t="s" s="113" r="B249">
        <v>142</v>
      </c>
      <c t="s" s="113" r="C249">
        <v>1374</v>
      </c>
      <c t="s" s="113" r="D249">
        <v>1375</v>
      </c>
      <c s="104" r="E249">
        <v>41397.8746643519</v>
      </c>
      <c s="28" r="F249"/>
      <c t="s" s="113" r="G249">
        <v>53</v>
      </c>
      <c s="113" r="H249"/>
      <c s="113" r="I249"/>
      <c s="113" r="J249">
        <v>1110051295</v>
      </c>
      <c s="113" r="K249"/>
      <c t="s" s="18" r="L249">
        <v>45</v>
      </c>
      <c t="s" s="18" r="M249">
        <v>147</v>
      </c>
      <c t="s" s="18" r="N249">
        <v>1376</v>
      </c>
      <c t="s" s="18" r="O249">
        <v>1377</v>
      </c>
    </row>
    <row r="250">
      <c t="s" s="107" r="A250">
        <v>1378</v>
      </c>
      <c t="s" s="113" r="B250">
        <v>714</v>
      </c>
      <c t="s" s="113" r="C250">
        <v>1379</v>
      </c>
      <c t="s" s="113" r="D250">
        <v>1380</v>
      </c>
      <c s="104" r="E250">
        <v>41397.874212963</v>
      </c>
      <c s="28" r="F250"/>
      <c t="s" s="113" r="G250">
        <v>53</v>
      </c>
      <c s="113" r="H250"/>
      <c s="113" r="I250"/>
      <c s="113" r="J250">
        <v>16063171</v>
      </c>
      <c s="113" r="K250"/>
      <c t="s" s="18" r="L250">
        <v>45</v>
      </c>
      <c t="s" s="18" r="M250">
        <v>783</v>
      </c>
      <c t="s" s="18" r="N250">
        <v>1381</v>
      </c>
      <c t="s" s="18" r="O250">
        <v>210</v>
      </c>
    </row>
    <row r="251">
      <c t="s" s="107" r="A251">
        <v>1382</v>
      </c>
      <c t="s" s="113" r="B251">
        <v>1307</v>
      </c>
      <c t="s" s="113" r="C251">
        <v>1383</v>
      </c>
      <c t="s" s="113" r="D251">
        <v>1384</v>
      </c>
      <c s="104" r="E251">
        <v>41397.8740625</v>
      </c>
      <c s="28" r="F251"/>
      <c t="s" s="113" r="G251">
        <v>53</v>
      </c>
      <c s="113" r="H251"/>
      <c s="113" r="I251"/>
      <c s="113" r="J251">
        <v>601063141</v>
      </c>
      <c s="113" r="K251"/>
      <c t="s" s="18" r="L251">
        <v>74</v>
      </c>
      <c t="s" s="18" r="M251">
        <v>1326</v>
      </c>
      <c t="s" s="18" r="N251">
        <v>1385</v>
      </c>
      <c t="s" s="18" r="O251">
        <v>1386</v>
      </c>
    </row>
    <row r="252">
      <c t="s" s="107" r="A252">
        <v>1387</v>
      </c>
      <c t="s" s="113" r="B252">
        <v>768</v>
      </c>
      <c t="s" s="113" r="C252">
        <v>1388</v>
      </c>
      <c t="s" s="113" r="D252">
        <v>1389</v>
      </c>
      <c s="104" r="E252">
        <v>41397.8740046296</v>
      </c>
      <c s="28" r="F252"/>
      <c t="s" s="113" r="G252">
        <v>53</v>
      </c>
      <c t="s" s="113" r="H252">
        <v>714</v>
      </c>
      <c s="113" r="I252">
        <v>16063171</v>
      </c>
      <c s="113" r="J252">
        <v>300661777</v>
      </c>
      <c t="s" s="113" r="K252">
        <v>1390</v>
      </c>
      <c t="s" s="18" r="L252">
        <v>45</v>
      </c>
      <c t="s" s="18" r="M252">
        <v>771</v>
      </c>
      <c t="s" s="18" r="N252">
        <v>1391</v>
      </c>
      <c t="s" s="18" r="O252">
        <v>855</v>
      </c>
    </row>
    <row r="253">
      <c t="s" s="107" r="A253">
        <v>1392</v>
      </c>
      <c t="s" s="113" r="B253">
        <v>714</v>
      </c>
      <c t="s" s="113" r="C253">
        <v>1393</v>
      </c>
      <c t="s" s="113" r="D253">
        <v>1394</v>
      </c>
      <c s="104" r="E253">
        <v>41397.8738657407</v>
      </c>
      <c s="28" r="F253"/>
      <c t="s" s="113" r="G253">
        <v>53</v>
      </c>
      <c t="s" s="113" r="H253">
        <v>797</v>
      </c>
      <c s="113" r="I253">
        <v>3766981</v>
      </c>
      <c s="113" r="J253">
        <v>16063171</v>
      </c>
      <c t="s" s="113" r="K253">
        <v>1395</v>
      </c>
      <c t="s" s="18" r="L253">
        <v>45</v>
      </c>
      <c t="s" s="18" r="M253">
        <v>783</v>
      </c>
      <c t="s" s="18" r="N253">
        <v>1396</v>
      </c>
      <c t="s" s="18" r="O253">
        <v>872</v>
      </c>
    </row>
    <row r="254">
      <c t="s" s="107" r="A254">
        <v>1397</v>
      </c>
      <c t="s" s="113" r="B254">
        <v>714</v>
      </c>
      <c t="s" s="113" r="C254">
        <v>1398</v>
      </c>
      <c t="s" s="113" r="D254">
        <v>1399</v>
      </c>
      <c s="104" r="E254">
        <v>41397.8734027778</v>
      </c>
      <c s="28" r="F254"/>
      <c t="s" s="113" r="G254">
        <v>53</v>
      </c>
      <c t="s" s="113" r="H254">
        <v>142</v>
      </c>
      <c s="113" r="I254">
        <v>1110051295</v>
      </c>
      <c s="113" r="J254">
        <v>16063171</v>
      </c>
      <c t="s" s="113" r="K254">
        <v>1400</v>
      </c>
      <c t="s" s="18" r="L254">
        <v>45</v>
      </c>
      <c t="s" s="18" r="M254">
        <v>783</v>
      </c>
      <c t="s" s="18" r="N254">
        <v>1401</v>
      </c>
      <c t="s" s="18" r="O254">
        <v>1402</v>
      </c>
    </row>
    <row r="255">
      <c t="s" s="107" r="A255">
        <v>1403</v>
      </c>
      <c t="s" s="113" r="B255">
        <v>797</v>
      </c>
      <c t="s" s="113" r="C255">
        <v>1404</v>
      </c>
      <c t="s" s="113" r="D255">
        <v>1405</v>
      </c>
      <c s="104" r="E255">
        <v>41397.8727546296</v>
      </c>
      <c s="28" r="F255"/>
      <c t="s" s="113" r="G255">
        <v>53</v>
      </c>
      <c t="s" s="113" r="H255">
        <v>714</v>
      </c>
      <c s="113" r="I255">
        <v>16063171</v>
      </c>
      <c s="113" r="J255">
        <v>3766981</v>
      </c>
      <c t="s" s="113" r="K255">
        <v>1406</v>
      </c>
      <c t="s" s="18" r="L255">
        <v>74</v>
      </c>
      <c t="s" s="18" r="M255">
        <v>800</v>
      </c>
      <c t="s" s="18" r="N255">
        <v>1407</v>
      </c>
      <c t="s" s="18" r="O255">
        <v>1408</v>
      </c>
    </row>
    <row r="256">
      <c t="s" s="107" r="A256">
        <v>1409</v>
      </c>
      <c t="s" s="113" r="B256">
        <v>714</v>
      </c>
      <c t="s" s="113" r="C256">
        <v>1410</v>
      </c>
      <c t="s" s="113" r="D256">
        <v>1411</v>
      </c>
      <c s="104" r="E256">
        <v>41397.8725462963</v>
      </c>
      <c s="28" r="F256"/>
      <c t="s" s="113" r="G256">
        <v>53</v>
      </c>
      <c s="113" r="H256"/>
      <c s="113" r="I256"/>
      <c s="113" r="J256">
        <v>16063171</v>
      </c>
      <c s="113" r="K256"/>
      <c t="s" s="18" r="L256">
        <v>45</v>
      </c>
      <c t="s" s="18" r="M256">
        <v>783</v>
      </c>
      <c t="s" s="18" r="N256">
        <v>1412</v>
      </c>
      <c t="s" s="18" r="O256">
        <v>1413</v>
      </c>
    </row>
    <row r="257">
      <c t="s" s="107" r="A257">
        <v>1414</v>
      </c>
      <c t="s" s="113" r="B257">
        <v>142</v>
      </c>
      <c t="s" s="113" r="C257">
        <v>1415</v>
      </c>
      <c t="s" s="113" r="D257">
        <v>1416</v>
      </c>
      <c s="104" r="E257">
        <v>41397.8720138889</v>
      </c>
      <c s="28" r="F257"/>
      <c t="s" s="113" r="G257">
        <v>53</v>
      </c>
      <c t="s" s="113" r="H257">
        <v>714</v>
      </c>
      <c s="113" r="I257">
        <v>16063171</v>
      </c>
      <c s="113" r="J257">
        <v>1110051295</v>
      </c>
      <c t="s" s="113" r="K257">
        <v>1417</v>
      </c>
      <c t="s" s="18" r="L257">
        <v>45</v>
      </c>
      <c t="s" s="18" r="M257">
        <v>147</v>
      </c>
      <c t="s" s="18" r="N257">
        <v>1418</v>
      </c>
      <c t="s" s="18" r="O257">
        <v>903</v>
      </c>
    </row>
    <row r="258">
      <c t="s" s="107" r="A258">
        <v>1419</v>
      </c>
      <c t="s" s="113" r="B258">
        <v>714</v>
      </c>
      <c t="s" s="113" r="C258">
        <v>1420</v>
      </c>
      <c t="s" s="113" r="D258">
        <v>1421</v>
      </c>
      <c s="104" r="E258">
        <v>41397.871712963</v>
      </c>
      <c s="28" r="F258"/>
      <c t="s" s="113" r="G258">
        <v>53</v>
      </c>
      <c s="113" r="H258"/>
      <c s="113" r="I258"/>
      <c s="113" r="J258">
        <v>16063171</v>
      </c>
      <c s="113" r="K258"/>
      <c t="s" s="18" r="L258">
        <v>45</v>
      </c>
      <c t="s" s="18" r="M258">
        <v>783</v>
      </c>
      <c t="s" s="18" r="N258">
        <v>1422</v>
      </c>
      <c t="s" s="18" r="O258">
        <v>1423</v>
      </c>
    </row>
    <row r="259">
      <c t="s" s="107" r="A259">
        <v>1424</v>
      </c>
      <c t="s" s="113" r="B259">
        <v>714</v>
      </c>
      <c t="s" s="113" r="C259">
        <v>1425</v>
      </c>
      <c t="s" s="113" r="D259">
        <v>1426</v>
      </c>
      <c s="104" r="E259">
        <v>41397.8709722222</v>
      </c>
      <c s="28" r="F259"/>
      <c t="s" s="113" r="G259">
        <v>53</v>
      </c>
      <c t="s" s="113" r="H259">
        <v>142</v>
      </c>
      <c s="113" r="I259">
        <v>1110051295</v>
      </c>
      <c s="113" r="J259">
        <v>16063171</v>
      </c>
      <c t="s" s="113" r="K259">
        <v>1427</v>
      </c>
      <c t="s" s="18" r="L259">
        <v>45</v>
      </c>
      <c t="s" s="18" r="M259">
        <v>783</v>
      </c>
      <c t="s" s="18" r="N259">
        <v>1428</v>
      </c>
      <c t="s" s="18" r="O259">
        <v>1429</v>
      </c>
    </row>
    <row r="260">
      <c t="s" s="107" r="A260">
        <v>1430</v>
      </c>
      <c t="s" s="113" r="B260">
        <v>714</v>
      </c>
      <c t="s" s="113" r="C260">
        <v>1431</v>
      </c>
      <c t="s" s="113" r="D260">
        <v>1432</v>
      </c>
      <c s="104" r="E260">
        <v>41397.8697453704</v>
      </c>
      <c s="28" r="F260"/>
      <c t="s" s="113" r="G260">
        <v>53</v>
      </c>
      <c s="113" r="H260"/>
      <c s="113" r="I260"/>
      <c s="113" r="J260">
        <v>16063171</v>
      </c>
      <c s="113" r="K260"/>
      <c t="s" s="18" r="L260">
        <v>45</v>
      </c>
      <c t="s" s="18" r="M260">
        <v>783</v>
      </c>
      <c t="s" s="18" r="N260">
        <v>1433</v>
      </c>
      <c t="s" s="18" r="O260">
        <v>1434</v>
      </c>
    </row>
    <row r="261">
      <c t="s" s="107" r="A261">
        <v>1435</v>
      </c>
      <c t="s" s="113" r="B261">
        <v>142</v>
      </c>
      <c t="s" s="113" r="C261">
        <v>1436</v>
      </c>
      <c t="s" s="113" r="D261">
        <v>1437</v>
      </c>
      <c s="104" r="E261">
        <v>41397.8691782407</v>
      </c>
      <c s="28" r="F261"/>
      <c t="s" s="113" r="G261">
        <v>53</v>
      </c>
      <c s="113" r="H261"/>
      <c s="113" r="I261"/>
      <c s="113" r="J261">
        <v>1110051295</v>
      </c>
      <c s="113" r="K261"/>
      <c t="s" s="18" r="L261">
        <v>45</v>
      </c>
      <c t="s" s="18" r="M261">
        <v>147</v>
      </c>
      <c t="s" s="18" r="N261">
        <v>1438</v>
      </c>
      <c t="s" s="18" r="O261">
        <v>1439</v>
      </c>
    </row>
    <row r="262">
      <c t="s" s="107" r="A262">
        <v>1440</v>
      </c>
      <c t="s" s="113" r="B262">
        <v>714</v>
      </c>
      <c t="s" s="113" r="C262">
        <v>1441</v>
      </c>
      <c t="s" s="113" r="D262">
        <v>1442</v>
      </c>
      <c s="104" r="E262">
        <v>41397.8689699074</v>
      </c>
      <c s="28" r="F262"/>
      <c t="s" s="113" r="G262">
        <v>53</v>
      </c>
      <c t="s" s="113" r="H262">
        <v>768</v>
      </c>
      <c s="113" r="I262">
        <v>300661777</v>
      </c>
      <c s="113" r="J262">
        <v>16063171</v>
      </c>
      <c t="s" s="113" r="K262">
        <v>1443</v>
      </c>
      <c t="s" s="18" r="L262">
        <v>45</v>
      </c>
      <c t="s" s="18" r="M262">
        <v>783</v>
      </c>
      <c t="s" s="18" r="N262">
        <v>1444</v>
      </c>
      <c t="s" s="18" r="O262">
        <v>1445</v>
      </c>
    </row>
    <row r="263">
      <c t="s" s="107" r="A263">
        <v>1446</v>
      </c>
      <c t="s" s="113" r="B263">
        <v>142</v>
      </c>
      <c t="s" s="113" r="C263">
        <v>1447</v>
      </c>
      <c t="s" s="113" r="D263">
        <v>1448</v>
      </c>
      <c s="104" r="E263">
        <v>41397.8687847222</v>
      </c>
      <c s="28" r="F263"/>
      <c t="s" s="113" r="G263">
        <v>53</v>
      </c>
      <c t="s" s="113" r="H263">
        <v>1307</v>
      </c>
      <c s="113" r="I263">
        <v>601063141</v>
      </c>
      <c s="113" r="J263">
        <v>1110051295</v>
      </c>
      <c t="s" s="113" r="K263">
        <v>1449</v>
      </c>
      <c t="s" s="18" r="L263">
        <v>45</v>
      </c>
      <c t="s" s="18" r="M263">
        <v>147</v>
      </c>
      <c t="s" s="18" r="N263">
        <v>1450</v>
      </c>
      <c t="s" s="18" r="O263">
        <v>1451</v>
      </c>
    </row>
    <row r="264">
      <c t="s" s="107" r="A264">
        <v>1452</v>
      </c>
      <c t="s" s="113" r="B264">
        <v>797</v>
      </c>
      <c t="s" s="113" r="C264">
        <v>1453</v>
      </c>
      <c t="s" s="113" r="D264">
        <v>1454</v>
      </c>
      <c s="104" r="E264">
        <v>41397.8680092593</v>
      </c>
      <c s="28" r="F264"/>
      <c t="s" s="113" r="G264">
        <v>53</v>
      </c>
      <c t="s" s="113" r="H264">
        <v>714</v>
      </c>
      <c s="113" r="I264">
        <v>16063171</v>
      </c>
      <c s="113" r="J264">
        <v>3766981</v>
      </c>
      <c t="s" s="113" r="K264">
        <v>1455</v>
      </c>
      <c t="s" s="18" r="L264">
        <v>74</v>
      </c>
      <c t="s" s="18" r="M264">
        <v>800</v>
      </c>
      <c t="s" s="18" r="N264">
        <v>1456</v>
      </c>
      <c t="s" s="18" r="O264">
        <v>1457</v>
      </c>
    </row>
    <row r="265">
      <c t="s" s="107" r="A265">
        <v>1458</v>
      </c>
      <c t="s" s="113" r="B265">
        <v>768</v>
      </c>
      <c t="s" s="113" r="C265">
        <v>1459</v>
      </c>
      <c t="s" s="113" r="D265">
        <v>1460</v>
      </c>
      <c s="104" r="E265">
        <v>41397.8678472222</v>
      </c>
      <c s="28" r="F265"/>
      <c t="s" s="113" r="G265">
        <v>53</v>
      </c>
      <c t="s" s="113" r="H265">
        <v>714</v>
      </c>
      <c s="113" r="I265">
        <v>16063171</v>
      </c>
      <c s="113" r="J265">
        <v>300661777</v>
      </c>
      <c t="s" s="113" r="K265">
        <v>1455</v>
      </c>
      <c t="s" s="18" r="L265">
        <v>45</v>
      </c>
      <c t="s" s="18" r="M265">
        <v>771</v>
      </c>
      <c t="s" s="18" r="N265">
        <v>1461</v>
      </c>
      <c t="s" s="18" r="O265">
        <v>1462</v>
      </c>
    </row>
    <row r="266">
      <c t="s" s="107" r="A266">
        <v>1463</v>
      </c>
      <c t="s" s="113" r="B266">
        <v>1307</v>
      </c>
      <c t="s" s="113" r="C266">
        <v>1464</v>
      </c>
      <c t="s" s="113" r="D266">
        <v>1465</v>
      </c>
      <c s="104" r="E266">
        <v>41397.8678009259</v>
      </c>
      <c s="28" r="F266"/>
      <c t="s" s="113" r="G266">
        <v>53</v>
      </c>
      <c t="s" s="113" r="H266">
        <v>142</v>
      </c>
      <c s="113" r="I266">
        <v>1110051295</v>
      </c>
      <c s="113" r="J266">
        <v>601063141</v>
      </c>
      <c t="s" s="113" r="K266">
        <v>1466</v>
      </c>
      <c t="s" s="18" r="L266">
        <v>74</v>
      </c>
      <c t="s" s="18" r="M266">
        <v>1326</v>
      </c>
      <c t="s" s="18" r="N266">
        <v>1467</v>
      </c>
      <c t="s" s="18" r="O266">
        <v>1468</v>
      </c>
    </row>
    <row r="267">
      <c t="s" s="107" r="A267">
        <v>1469</v>
      </c>
      <c t="s" s="113" r="B267">
        <v>142</v>
      </c>
      <c t="s" s="113" r="C267">
        <v>1470</v>
      </c>
      <c t="s" s="113" r="D267">
        <v>1471</v>
      </c>
      <c s="104" r="E267">
        <v>41397.867662037</v>
      </c>
      <c s="28" r="F267"/>
      <c t="s" s="113" r="G267">
        <v>53</v>
      </c>
      <c s="113" r="H267"/>
      <c s="113" r="I267"/>
      <c s="113" r="J267">
        <v>1110051295</v>
      </c>
      <c s="113" r="K267"/>
      <c t="s" s="18" r="L267">
        <v>45</v>
      </c>
      <c t="s" s="18" r="M267">
        <v>147</v>
      </c>
      <c t="s" s="18" r="N267">
        <v>1472</v>
      </c>
      <c t="s" s="18" r="O267">
        <v>1473</v>
      </c>
    </row>
    <row r="268">
      <c t="s" s="107" r="A268">
        <v>1474</v>
      </c>
      <c t="s" s="113" r="B268">
        <v>142</v>
      </c>
      <c t="s" s="113" r="C268">
        <v>1475</v>
      </c>
      <c t="s" s="113" r="D268">
        <v>1476</v>
      </c>
      <c s="104" r="E268">
        <v>41397.8671990741</v>
      </c>
      <c s="28" r="F268"/>
      <c t="s" s="113" r="G268">
        <v>53</v>
      </c>
      <c t="s" s="113" r="H268">
        <v>714</v>
      </c>
      <c s="113" r="I268">
        <v>16063171</v>
      </c>
      <c s="113" r="J268">
        <v>1110051295</v>
      </c>
      <c t="s" s="113" r="K268">
        <v>1477</v>
      </c>
      <c t="s" s="18" r="L268">
        <v>45</v>
      </c>
      <c t="s" s="18" r="M268">
        <v>147</v>
      </c>
      <c t="s" s="18" r="N268">
        <v>1478</v>
      </c>
      <c t="s" s="18" r="O268">
        <v>1479</v>
      </c>
    </row>
    <row r="269">
      <c t="s" s="107" r="A269">
        <v>1480</v>
      </c>
      <c t="s" s="113" r="B269">
        <v>714</v>
      </c>
      <c t="s" s="113" r="C269">
        <v>1481</v>
      </c>
      <c t="s" s="113" r="D269">
        <v>1482</v>
      </c>
      <c s="104" r="E269">
        <v>41397.8670486111</v>
      </c>
      <c s="28" r="F269"/>
      <c t="s" s="113" r="G269">
        <v>53</v>
      </c>
      <c t="s" s="113" r="H269">
        <v>797</v>
      </c>
      <c s="113" r="I269">
        <v>3766981</v>
      </c>
      <c s="113" r="J269">
        <v>16063171</v>
      </c>
      <c t="s" s="113" r="K269">
        <v>1483</v>
      </c>
      <c t="s" s="18" r="L269">
        <v>45</v>
      </c>
      <c t="s" s="18" r="M269">
        <v>783</v>
      </c>
      <c t="s" s="18" r="N269">
        <v>1484</v>
      </c>
      <c t="s" s="18" r="O269">
        <v>1485</v>
      </c>
    </row>
    <row r="270">
      <c t="s" s="107" r="A270">
        <v>1486</v>
      </c>
      <c t="s" s="113" r="B270">
        <v>768</v>
      </c>
      <c t="s" s="113" r="C270">
        <v>1487</v>
      </c>
      <c t="s" s="113" r="D270">
        <v>1488</v>
      </c>
      <c s="104" r="E270">
        <v>41397.8668055556</v>
      </c>
      <c s="28" r="F270"/>
      <c t="s" s="113" r="G270">
        <v>53</v>
      </c>
      <c t="s" s="113" r="H270">
        <v>768</v>
      </c>
      <c s="113" r="I270">
        <v>300661777</v>
      </c>
      <c s="113" r="J270">
        <v>300661777</v>
      </c>
      <c t="s" s="113" r="K270">
        <v>1489</v>
      </c>
      <c t="s" s="18" r="L270">
        <v>45</v>
      </c>
      <c t="s" s="18" r="M270">
        <v>771</v>
      </c>
      <c t="s" s="18" r="N270">
        <v>1490</v>
      </c>
      <c t="s" s="18" r="O270">
        <v>965</v>
      </c>
    </row>
    <row r="271">
      <c t="s" s="107" r="A271">
        <v>1491</v>
      </c>
      <c t="s" s="113" r="B271">
        <v>714</v>
      </c>
      <c t="s" s="113" r="C271">
        <v>1492</v>
      </c>
      <c t="s" s="113" r="D271">
        <v>1493</v>
      </c>
      <c s="104" r="E271">
        <v>41397.8664814815</v>
      </c>
      <c s="28" r="F271"/>
      <c t="s" s="113" r="G271">
        <v>53</v>
      </c>
      <c t="s" s="113" r="H271">
        <v>142</v>
      </c>
      <c s="113" r="I271">
        <v>1110051295</v>
      </c>
      <c s="113" r="J271">
        <v>16063171</v>
      </c>
      <c t="s" s="113" r="K271">
        <v>1494</v>
      </c>
      <c t="s" s="18" r="L271">
        <v>45</v>
      </c>
      <c t="s" s="18" r="M271">
        <v>783</v>
      </c>
      <c t="s" s="18" r="N271">
        <v>1495</v>
      </c>
      <c t="s" s="18" r="O271">
        <v>1496</v>
      </c>
    </row>
    <row r="272">
      <c t="s" s="107" r="A272">
        <v>1497</v>
      </c>
      <c t="s" s="113" r="B272">
        <v>714</v>
      </c>
      <c t="s" s="113" r="C272">
        <v>1498</v>
      </c>
      <c t="s" s="113" r="D272">
        <v>1499</v>
      </c>
      <c s="104" r="E272">
        <v>41397.865787037</v>
      </c>
      <c s="28" r="F272"/>
      <c t="s" s="113" r="G272">
        <v>53</v>
      </c>
      <c s="113" r="H272"/>
      <c s="113" r="I272"/>
      <c s="113" r="J272">
        <v>16063171</v>
      </c>
      <c s="113" r="K272"/>
      <c t="s" s="18" r="L272">
        <v>45</v>
      </c>
      <c t="s" s="18" r="M272">
        <v>783</v>
      </c>
      <c t="s" s="18" r="N272">
        <v>1500</v>
      </c>
      <c t="s" s="18" r="O272">
        <v>1501</v>
      </c>
    </row>
    <row r="273">
      <c t="s" s="107" r="A273">
        <v>1502</v>
      </c>
      <c t="s" s="113" r="B273">
        <v>142</v>
      </c>
      <c t="s" s="113" r="C273">
        <v>1503</v>
      </c>
      <c t="s" s="113" r="D273">
        <v>1504</v>
      </c>
      <c s="104" r="E273">
        <v>41397.8656365741</v>
      </c>
      <c s="28" r="F273"/>
      <c t="s" s="113" r="G273">
        <v>53</v>
      </c>
      <c s="113" r="H273"/>
      <c s="113" r="I273"/>
      <c s="113" r="J273">
        <v>1110051295</v>
      </c>
      <c s="113" r="K273"/>
      <c t="s" s="18" r="L273">
        <v>45</v>
      </c>
      <c t="s" s="18" r="M273">
        <v>147</v>
      </c>
      <c t="s" s="18" r="N273">
        <v>1505</v>
      </c>
      <c t="s" s="18" r="O273">
        <v>1506</v>
      </c>
    </row>
    <row r="274">
      <c t="s" s="107" r="A274">
        <v>1507</v>
      </c>
      <c t="s" s="113" r="B274">
        <v>797</v>
      </c>
      <c t="s" s="113" r="C274">
        <v>1508</v>
      </c>
      <c t="s" s="113" r="D274">
        <v>1509</v>
      </c>
      <c s="104" r="E274">
        <v>41397.8651041667</v>
      </c>
      <c s="28" r="F274"/>
      <c t="s" s="113" r="G274">
        <v>53</v>
      </c>
      <c t="s" s="113" r="H274">
        <v>142</v>
      </c>
      <c s="113" r="I274">
        <v>1110051295</v>
      </c>
      <c s="113" r="J274">
        <v>3766981</v>
      </c>
      <c t="s" s="113" r="K274">
        <v>1510</v>
      </c>
      <c t="s" s="18" r="L274">
        <v>74</v>
      </c>
      <c t="s" s="18" r="M274">
        <v>800</v>
      </c>
      <c t="s" s="18" r="N274">
        <v>1511</v>
      </c>
      <c t="s" s="18" r="O274">
        <v>1512</v>
      </c>
    </row>
    <row r="275">
      <c t="s" s="107" r="A275">
        <v>1513</v>
      </c>
      <c t="s" s="113" r="B275">
        <v>714</v>
      </c>
      <c t="s" s="113" r="C275">
        <v>1514</v>
      </c>
      <c t="s" s="113" r="D275">
        <v>1515</v>
      </c>
      <c s="104" r="E275">
        <v>41397.8648842593</v>
      </c>
      <c s="28" r="F275"/>
      <c t="s" s="113" r="G275">
        <v>53</v>
      </c>
      <c t="s" s="113" r="H275">
        <v>1307</v>
      </c>
      <c s="113" r="I275">
        <v>601063141</v>
      </c>
      <c s="113" r="J275">
        <v>16063171</v>
      </c>
      <c t="s" s="113" r="K275">
        <v>1516</v>
      </c>
      <c t="s" s="18" r="L275">
        <v>45</v>
      </c>
      <c t="s" s="18" r="M275">
        <v>783</v>
      </c>
      <c t="s" s="18" r="N275">
        <v>1517</v>
      </c>
      <c t="s" s="18" r="O275">
        <v>1518</v>
      </c>
    </row>
    <row r="276">
      <c t="s" s="107" r="A276">
        <v>1519</v>
      </c>
      <c t="s" s="113" r="B276">
        <v>714</v>
      </c>
      <c t="s" s="113" r="C276">
        <v>1520</v>
      </c>
      <c t="s" s="113" r="D276">
        <v>1521</v>
      </c>
      <c s="104" r="E276">
        <v>41397.8642939815</v>
      </c>
      <c s="28" r="F276"/>
      <c t="s" s="113" r="G276">
        <v>53</v>
      </c>
      <c t="s" s="113" r="H276">
        <v>768</v>
      </c>
      <c s="113" r="I276">
        <v>300661777</v>
      </c>
      <c s="113" r="J276">
        <v>16063171</v>
      </c>
      <c t="s" s="113" r="K276">
        <v>1522</v>
      </c>
      <c t="s" s="18" r="L276">
        <v>45</v>
      </c>
      <c t="s" s="18" r="M276">
        <v>783</v>
      </c>
      <c t="s" s="18" r="N276">
        <v>1523</v>
      </c>
      <c t="s" s="18" r="O276">
        <v>1524</v>
      </c>
    </row>
    <row r="277">
      <c t="s" s="107" r="A277">
        <v>1525</v>
      </c>
      <c t="s" s="113" r="B277">
        <v>142</v>
      </c>
      <c t="s" s="113" r="C277">
        <v>1526</v>
      </c>
      <c t="s" s="113" r="D277">
        <v>1527</v>
      </c>
      <c s="104" r="E277">
        <v>41397.8640625</v>
      </c>
      <c s="28" r="F277"/>
      <c t="s" s="113" r="G277">
        <v>53</v>
      </c>
      <c t="s" s="113" r="H277">
        <v>714</v>
      </c>
      <c s="113" r="I277">
        <v>16063171</v>
      </c>
      <c s="113" r="J277">
        <v>1110051295</v>
      </c>
      <c t="s" s="113" r="K277">
        <v>1528</v>
      </c>
      <c t="s" s="18" r="L277">
        <v>45</v>
      </c>
      <c t="s" s="18" r="M277">
        <v>147</v>
      </c>
      <c t="s" s="18" r="N277">
        <v>1529</v>
      </c>
      <c t="s" s="18" r="O277">
        <v>1530</v>
      </c>
    </row>
    <row r="278">
      <c t="s" s="107" r="A278">
        <v>1531</v>
      </c>
      <c t="s" s="113" r="B278">
        <v>768</v>
      </c>
      <c t="s" s="113" r="C278">
        <v>1532</v>
      </c>
      <c t="s" s="113" r="D278">
        <v>1533</v>
      </c>
      <c s="104" r="E278">
        <v>41397.8638425926</v>
      </c>
      <c s="28" r="F278"/>
      <c t="s" s="113" r="G278">
        <v>53</v>
      </c>
      <c t="s" s="113" r="H278">
        <v>1307</v>
      </c>
      <c s="113" r="I278">
        <v>601063141</v>
      </c>
      <c s="113" r="J278">
        <v>300661777</v>
      </c>
      <c t="s" s="113" r="K278">
        <v>1534</v>
      </c>
      <c t="s" s="18" r="L278">
        <v>45</v>
      </c>
      <c t="s" s="18" r="M278">
        <v>771</v>
      </c>
      <c t="s" s="18" r="N278">
        <v>1535</v>
      </c>
      <c t="s" s="18" r="O278">
        <v>1536</v>
      </c>
    </row>
    <row r="279">
      <c t="s" s="107" r="A279">
        <v>1537</v>
      </c>
      <c t="s" s="113" r="B279">
        <v>714</v>
      </c>
      <c t="s" s="113" r="C279">
        <v>1538</v>
      </c>
      <c t="s" s="113" r="D279">
        <v>1539</v>
      </c>
      <c s="104" r="E279">
        <v>41397.8634143518</v>
      </c>
      <c s="28" r="F279"/>
      <c t="s" s="113" r="G279">
        <v>53</v>
      </c>
      <c t="s" s="113" r="H279">
        <v>142</v>
      </c>
      <c s="113" r="I279">
        <v>1110051295</v>
      </c>
      <c s="113" r="J279">
        <v>16063171</v>
      </c>
      <c t="s" s="113" r="K279">
        <v>1540</v>
      </c>
      <c t="s" s="18" r="L279">
        <v>45</v>
      </c>
      <c t="s" s="18" r="M279">
        <v>783</v>
      </c>
      <c t="s" s="18" r="N279">
        <v>1541</v>
      </c>
      <c t="s" s="18" r="O279">
        <v>1542</v>
      </c>
    </row>
    <row r="280">
      <c t="s" s="107" r="A280">
        <v>1543</v>
      </c>
      <c t="s" s="113" r="B280">
        <v>768</v>
      </c>
      <c t="s" s="113" r="C280">
        <v>1544</v>
      </c>
      <c t="s" s="113" r="D280">
        <v>1545</v>
      </c>
      <c s="104" r="E280">
        <v>41397.8631944444</v>
      </c>
      <c s="28" r="F280"/>
      <c t="s" s="113" r="G280">
        <v>53</v>
      </c>
      <c t="s" s="113" r="H280">
        <v>1307</v>
      </c>
      <c s="113" r="I280">
        <v>601063141</v>
      </c>
      <c s="113" r="J280">
        <v>300661777</v>
      </c>
      <c t="s" s="113" r="K280">
        <v>1534</v>
      </c>
      <c t="s" s="18" r="L280">
        <v>45</v>
      </c>
      <c t="s" s="18" r="M280">
        <v>771</v>
      </c>
      <c t="s" s="18" r="N280">
        <v>1546</v>
      </c>
      <c t="s" s="18" r="O280">
        <v>1547</v>
      </c>
    </row>
    <row r="281">
      <c t="s" s="107" r="A281">
        <v>1548</v>
      </c>
      <c t="s" s="113" r="B281">
        <v>1307</v>
      </c>
      <c t="s" s="113" r="C281">
        <v>1549</v>
      </c>
      <c t="s" s="113" r="D281">
        <v>1550</v>
      </c>
      <c s="104" r="E281">
        <v>41397.8630787037</v>
      </c>
      <c s="28" r="F281"/>
      <c t="s" s="113" r="G281">
        <v>53</v>
      </c>
      <c s="113" r="H281"/>
      <c s="113" r="I281"/>
      <c s="113" r="J281">
        <v>601063141</v>
      </c>
      <c s="113" r="K281"/>
      <c t="s" s="18" r="L281">
        <v>74</v>
      </c>
      <c t="s" s="18" r="M281">
        <v>1326</v>
      </c>
      <c t="s" s="18" r="N281">
        <v>1551</v>
      </c>
      <c t="s" s="18" r="O281">
        <v>599</v>
      </c>
    </row>
    <row r="282">
      <c t="s" s="107" r="A282">
        <v>1552</v>
      </c>
      <c t="s" s="113" r="B282">
        <v>797</v>
      </c>
      <c t="s" s="113" r="C282">
        <v>1553</v>
      </c>
      <c t="s" s="113" r="D282">
        <v>1554</v>
      </c>
      <c s="104" r="E282">
        <v>41397.8630208333</v>
      </c>
      <c s="28" r="F282"/>
      <c t="s" s="113" r="G282">
        <v>53</v>
      </c>
      <c t="s" s="113" r="H282">
        <v>142</v>
      </c>
      <c s="113" r="I282">
        <v>1110051295</v>
      </c>
      <c s="113" r="J282">
        <v>3766981</v>
      </c>
      <c t="s" s="113" r="K282">
        <v>1540</v>
      </c>
      <c t="s" s="18" r="L282">
        <v>74</v>
      </c>
      <c t="s" s="18" r="M282">
        <v>800</v>
      </c>
      <c t="s" s="18" r="N282">
        <v>1555</v>
      </c>
      <c t="s" s="18" r="O282">
        <v>1556</v>
      </c>
    </row>
    <row r="283">
      <c t="s" s="107" r="A283">
        <v>1557</v>
      </c>
      <c t="s" s="113" r="B283">
        <v>714</v>
      </c>
      <c t="s" s="113" r="C283">
        <v>1558</v>
      </c>
      <c t="s" s="113" r="D283">
        <v>1559</v>
      </c>
      <c s="104" r="E283">
        <v>41397.8625694444</v>
      </c>
      <c s="28" r="F283"/>
      <c t="s" s="113" r="G283">
        <v>53</v>
      </c>
      <c s="113" r="H283"/>
      <c s="113" r="I283"/>
      <c s="113" r="J283">
        <v>16063171</v>
      </c>
      <c s="113" r="K283"/>
      <c t="s" s="18" r="L283">
        <v>45</v>
      </c>
      <c t="s" s="18" r="M283">
        <v>783</v>
      </c>
      <c t="s" s="18" r="N283">
        <v>1560</v>
      </c>
      <c t="s" s="18" r="O283">
        <v>1561</v>
      </c>
    </row>
    <row r="284">
      <c t="s" s="107" r="A284">
        <v>1562</v>
      </c>
      <c t="s" s="113" r="B284">
        <v>768</v>
      </c>
      <c t="s" s="113" r="C284">
        <v>1563</v>
      </c>
      <c t="s" s="113" r="D284">
        <v>1564</v>
      </c>
      <c s="104" r="E284">
        <v>41397.8624768518</v>
      </c>
      <c s="28" r="F284"/>
      <c t="s" s="113" r="G284">
        <v>53</v>
      </c>
      <c t="s" s="113" r="H284">
        <v>1307</v>
      </c>
      <c s="113" r="I284">
        <v>601063141</v>
      </c>
      <c s="113" r="J284">
        <v>300661777</v>
      </c>
      <c t="s" s="113" r="K284">
        <v>1534</v>
      </c>
      <c t="s" s="18" r="L284">
        <v>45</v>
      </c>
      <c t="s" s="18" r="M284">
        <v>771</v>
      </c>
      <c t="s" s="18" r="N284">
        <v>1565</v>
      </c>
      <c t="s" s="18" r="O284">
        <v>1566</v>
      </c>
    </row>
    <row r="285">
      <c t="s" s="107" r="A285">
        <v>1567</v>
      </c>
      <c t="s" s="113" r="B285">
        <v>142</v>
      </c>
      <c t="s" s="113" r="C285">
        <v>1568</v>
      </c>
      <c t="s" s="113" r="D285">
        <v>1569</v>
      </c>
      <c s="104" r="E285">
        <v>41397.8623958333</v>
      </c>
      <c s="28" r="F285"/>
      <c t="s" s="113" r="G285">
        <v>53</v>
      </c>
      <c t="s" s="113" r="H285">
        <v>797</v>
      </c>
      <c s="113" r="I285">
        <v>3766981</v>
      </c>
      <c s="113" r="J285">
        <v>1110051295</v>
      </c>
      <c t="s" s="113" r="K285">
        <v>1570</v>
      </c>
      <c t="s" s="18" r="L285">
        <v>45</v>
      </c>
      <c t="s" s="18" r="M285">
        <v>147</v>
      </c>
      <c t="s" s="18" r="N285">
        <v>1571</v>
      </c>
      <c t="s" s="18" r="O285">
        <v>1572</v>
      </c>
    </row>
    <row r="286">
      <c t="s" s="107" r="A286">
        <v>1573</v>
      </c>
      <c t="s" s="113" r="B286">
        <v>714</v>
      </c>
      <c t="s" s="113" r="C286">
        <v>1574</v>
      </c>
      <c t="s" s="113" r="D286">
        <v>1575</v>
      </c>
      <c s="104" r="E286">
        <v>41397.8616435185</v>
      </c>
      <c s="28" r="F286"/>
      <c t="s" s="113" r="G286">
        <v>53</v>
      </c>
      <c t="s" s="113" r="H286">
        <v>1307</v>
      </c>
      <c s="113" r="I286">
        <v>601063141</v>
      </c>
      <c s="113" r="J286">
        <v>16063171</v>
      </c>
      <c t="s" s="113" r="K286">
        <v>1534</v>
      </c>
      <c t="s" s="18" r="L286">
        <v>45</v>
      </c>
      <c t="s" s="18" r="M286">
        <v>783</v>
      </c>
      <c t="s" s="18" r="N286">
        <v>1576</v>
      </c>
      <c t="s" s="18" r="O286">
        <v>1577</v>
      </c>
    </row>
    <row r="287">
      <c t="s" s="107" r="A287">
        <v>1578</v>
      </c>
      <c t="s" s="113" r="B287">
        <v>142</v>
      </c>
      <c t="s" s="113" r="C287">
        <v>1579</v>
      </c>
      <c t="s" s="113" r="D287">
        <v>1580</v>
      </c>
      <c s="104" r="E287">
        <v>41397.8615277778</v>
      </c>
      <c s="28" r="F287"/>
      <c t="s" s="113" r="G287">
        <v>53</v>
      </c>
      <c s="113" r="H287"/>
      <c s="113" r="I287"/>
      <c s="113" r="J287">
        <v>1110051295</v>
      </c>
      <c s="113" r="K287"/>
      <c t="s" s="18" r="L287">
        <v>45</v>
      </c>
      <c t="s" s="18" r="M287">
        <v>147</v>
      </c>
      <c t="s" s="18" r="N287">
        <v>1581</v>
      </c>
      <c t="s" s="18" r="O287">
        <v>156</v>
      </c>
    </row>
    <row r="288">
      <c t="s" s="107" r="A288">
        <v>1582</v>
      </c>
      <c t="s" s="113" r="B288">
        <v>714</v>
      </c>
      <c t="s" s="113" r="C288">
        <v>1583</v>
      </c>
      <c t="s" s="113" r="D288">
        <v>1584</v>
      </c>
      <c s="104" r="E288">
        <v>41397.8610300926</v>
      </c>
      <c s="28" r="F288"/>
      <c t="s" s="113" r="G288">
        <v>53</v>
      </c>
      <c t="s" s="113" r="H288">
        <v>797</v>
      </c>
      <c s="113" r="I288">
        <v>3766981</v>
      </c>
      <c s="113" r="J288">
        <v>16063171</v>
      </c>
      <c t="s" s="113" r="K288">
        <v>1585</v>
      </c>
      <c t="s" s="18" r="L288">
        <v>45</v>
      </c>
      <c t="s" s="18" r="M288">
        <v>783</v>
      </c>
      <c t="s" s="18" r="N288">
        <v>1586</v>
      </c>
      <c t="s" s="18" r="O288">
        <v>1587</v>
      </c>
    </row>
    <row r="289">
      <c t="s" s="107" r="A289">
        <v>1588</v>
      </c>
      <c t="s" s="113" r="B289">
        <v>1307</v>
      </c>
      <c t="s" s="113" r="C289">
        <v>1589</v>
      </c>
      <c t="s" s="113" r="D289">
        <v>1590</v>
      </c>
      <c s="104" r="E289">
        <v>41397.8607638889</v>
      </c>
      <c s="28" r="F289"/>
      <c t="s" s="113" r="G289">
        <v>53</v>
      </c>
      <c t="s" s="113" r="H289">
        <v>768</v>
      </c>
      <c s="113" r="I289">
        <v>300661777</v>
      </c>
      <c s="113" r="J289">
        <v>601063141</v>
      </c>
      <c t="s" s="113" r="K289">
        <v>1591</v>
      </c>
      <c t="s" s="18" r="L289">
        <v>74</v>
      </c>
      <c t="s" s="18" r="M289">
        <v>1326</v>
      </c>
      <c t="s" s="18" r="N289">
        <v>1592</v>
      </c>
      <c t="s" s="18" r="O289">
        <v>1593</v>
      </c>
    </row>
    <row r="290">
      <c t="s" s="107" r="A290">
        <v>1594</v>
      </c>
      <c t="s" s="113" r="B290">
        <v>714</v>
      </c>
      <c t="s" s="113" r="C290">
        <v>1595</v>
      </c>
      <c t="s" s="113" r="D290">
        <v>1596</v>
      </c>
      <c s="104" r="E290">
        <v>41397.8600694444</v>
      </c>
      <c s="28" r="F290"/>
      <c t="s" s="113" r="G290">
        <v>53</v>
      </c>
      <c t="s" s="113" r="H290">
        <v>768</v>
      </c>
      <c s="113" r="I290">
        <v>300661777</v>
      </c>
      <c s="113" r="J290">
        <v>16063171</v>
      </c>
      <c t="s" s="113" r="K290">
        <v>1597</v>
      </c>
      <c t="s" s="18" r="L290">
        <v>45</v>
      </c>
      <c t="s" s="18" r="M290">
        <v>783</v>
      </c>
      <c t="s" s="18" r="N290">
        <v>1598</v>
      </c>
      <c t="s" s="18" r="O290">
        <v>1599</v>
      </c>
    </row>
    <row r="291">
      <c t="s" s="107" r="A291">
        <v>1600</v>
      </c>
      <c t="s" s="113" r="B291">
        <v>142</v>
      </c>
      <c t="s" s="113" r="C291">
        <v>1601</v>
      </c>
      <c t="s" s="113" r="D291">
        <v>1602</v>
      </c>
      <c s="104" r="E291">
        <v>41397.8598148148</v>
      </c>
      <c s="28" r="F291"/>
      <c t="s" s="113" r="G291">
        <v>53</v>
      </c>
      <c s="113" r="H291"/>
      <c s="113" r="I291"/>
      <c s="113" r="J291">
        <v>1110051295</v>
      </c>
      <c s="113" r="K291"/>
      <c t="s" s="18" r="L291">
        <v>45</v>
      </c>
      <c t="s" s="18" r="M291">
        <v>147</v>
      </c>
      <c t="s" s="18" r="N291">
        <v>1603</v>
      </c>
      <c t="s" s="18" r="O291">
        <v>1604</v>
      </c>
    </row>
    <row r="292">
      <c t="s" s="107" r="A292">
        <v>1605</v>
      </c>
      <c t="s" s="113" r="B292">
        <v>714</v>
      </c>
      <c t="s" s="113" r="C292">
        <v>1606</v>
      </c>
      <c t="s" s="113" r="D292">
        <v>1607</v>
      </c>
      <c s="104" r="E292">
        <v>41397.8596064815</v>
      </c>
      <c s="28" r="F292"/>
      <c t="s" s="113" r="G292">
        <v>53</v>
      </c>
      <c t="s" s="113" r="H292">
        <v>768</v>
      </c>
      <c s="113" r="I292">
        <v>300661777</v>
      </c>
      <c s="113" r="J292">
        <v>16063171</v>
      </c>
      <c t="s" s="113" r="K292">
        <v>1597</v>
      </c>
      <c t="s" s="18" r="L292">
        <v>45</v>
      </c>
      <c t="s" s="18" r="M292">
        <v>783</v>
      </c>
      <c t="s" s="18" r="N292">
        <v>1608</v>
      </c>
      <c t="s" s="18" r="O292">
        <v>1609</v>
      </c>
    </row>
    <row r="293">
      <c t="s" s="107" r="A293">
        <v>1610</v>
      </c>
      <c t="s" s="113" r="B293">
        <v>797</v>
      </c>
      <c t="s" s="113" r="C293">
        <v>1611</v>
      </c>
      <c t="s" s="113" r="D293">
        <v>1612</v>
      </c>
      <c s="104" r="E293">
        <v>41397.8593402778</v>
      </c>
      <c s="28" r="F293"/>
      <c t="s" s="113" r="G293">
        <v>53</v>
      </c>
      <c t="s" s="113" r="H293">
        <v>768</v>
      </c>
      <c s="113" r="I293">
        <v>300661777</v>
      </c>
      <c s="113" r="J293">
        <v>3766981</v>
      </c>
      <c t="s" s="113" r="K293">
        <v>1591</v>
      </c>
      <c t="s" s="18" r="L293">
        <v>74</v>
      </c>
      <c t="s" s="18" r="M293">
        <v>800</v>
      </c>
      <c t="s" s="18" r="N293">
        <v>1613</v>
      </c>
      <c t="s" s="18" r="O293">
        <v>1614</v>
      </c>
    </row>
    <row r="294">
      <c t="s" s="107" r="A294">
        <v>1615</v>
      </c>
      <c t="s" s="113" r="B294">
        <v>768</v>
      </c>
      <c t="s" s="113" r="C294">
        <v>1616</v>
      </c>
      <c t="s" s="113" r="D294">
        <v>1617</v>
      </c>
      <c s="104" r="E294">
        <v>41397.858900463</v>
      </c>
      <c s="28" r="F294"/>
      <c t="s" s="113" r="G294">
        <v>53</v>
      </c>
      <c t="s" s="113" r="H294">
        <v>768</v>
      </c>
      <c s="113" r="I294">
        <v>300661777</v>
      </c>
      <c s="113" r="J294">
        <v>300661777</v>
      </c>
      <c t="s" s="113" r="K294">
        <v>1597</v>
      </c>
      <c t="s" s="18" r="L294">
        <v>45</v>
      </c>
      <c t="s" s="18" r="M294">
        <v>771</v>
      </c>
      <c t="s" s="18" r="N294">
        <v>1618</v>
      </c>
      <c t="s" s="18" r="O294">
        <v>1619</v>
      </c>
    </row>
    <row r="295">
      <c t="s" s="107" r="A295">
        <v>1620</v>
      </c>
      <c t="s" s="113" r="B295">
        <v>714</v>
      </c>
      <c t="s" s="113" r="C295">
        <v>1621</v>
      </c>
      <c t="s" s="113" r="D295">
        <v>1622</v>
      </c>
      <c s="104" r="E295">
        <v>41397.8588310185</v>
      </c>
      <c s="28" r="F295"/>
      <c t="s" s="113" r="G295">
        <v>53</v>
      </c>
      <c s="113" r="H295"/>
      <c s="113" r="I295"/>
      <c s="113" r="J295">
        <v>16063171</v>
      </c>
      <c s="113" r="K295"/>
      <c t="s" s="18" r="L295">
        <v>45</v>
      </c>
      <c t="s" s="18" r="M295">
        <v>783</v>
      </c>
      <c t="s" s="18" r="N295">
        <v>1623</v>
      </c>
      <c t="s" s="18" r="O295">
        <v>1624</v>
      </c>
    </row>
    <row r="296">
      <c t="s" s="107" r="A296">
        <v>1625</v>
      </c>
      <c t="s" s="113" r="B296">
        <v>142</v>
      </c>
      <c t="s" s="113" r="C296">
        <v>1626</v>
      </c>
      <c t="s" s="113" r="D296">
        <v>1627</v>
      </c>
      <c s="104" r="E296">
        <v>41397.8588078704</v>
      </c>
      <c s="28" r="F296"/>
      <c t="s" s="113" r="G296">
        <v>53</v>
      </c>
      <c s="113" r="H296"/>
      <c s="113" r="I296"/>
      <c s="113" r="J296">
        <v>1110051295</v>
      </c>
      <c s="113" r="K296"/>
      <c t="s" s="18" r="L296">
        <v>45</v>
      </c>
      <c t="s" s="18" r="M296">
        <v>147</v>
      </c>
      <c t="s" s="18" r="N296">
        <v>1628</v>
      </c>
      <c t="s" s="18" r="O296">
        <v>1629</v>
      </c>
    </row>
    <row r="297">
      <c t="s" s="107" r="A297">
        <v>1630</v>
      </c>
      <c t="s" s="113" r="B297">
        <v>714</v>
      </c>
      <c t="s" s="113" r="C297">
        <v>1631</v>
      </c>
      <c t="s" s="113" r="D297">
        <v>1632</v>
      </c>
      <c s="104" r="E297">
        <v>41397.8583680556</v>
      </c>
      <c s="28" r="F297"/>
      <c t="s" s="113" r="G297">
        <v>53</v>
      </c>
      <c t="s" s="113" r="H297">
        <v>142</v>
      </c>
      <c s="113" r="I297">
        <v>1110051295</v>
      </c>
      <c s="113" r="J297">
        <v>16063171</v>
      </c>
      <c t="s" s="113" r="K297">
        <v>1633</v>
      </c>
      <c t="s" s="18" r="L297">
        <v>45</v>
      </c>
      <c t="s" s="18" r="M297">
        <v>783</v>
      </c>
      <c t="s" s="18" r="N297">
        <v>1634</v>
      </c>
      <c t="s" s="18" r="O297">
        <v>1635</v>
      </c>
    </row>
    <row r="298">
      <c t="s" s="107" r="A298">
        <v>1636</v>
      </c>
      <c t="s" s="113" r="B298">
        <v>768</v>
      </c>
      <c t="s" s="113" r="C298">
        <v>1637</v>
      </c>
      <c t="s" s="113" r="D298">
        <v>1638</v>
      </c>
      <c s="104" r="E298">
        <v>41397.8583333333</v>
      </c>
      <c s="28" r="F298"/>
      <c t="s" s="113" r="G298">
        <v>53</v>
      </c>
      <c t="s" s="113" r="H298">
        <v>768</v>
      </c>
      <c s="113" r="I298">
        <v>300661777</v>
      </c>
      <c s="113" r="J298">
        <v>300661777</v>
      </c>
      <c t="s" s="113" r="K298">
        <v>1639</v>
      </c>
      <c t="s" s="18" r="L298">
        <v>45</v>
      </c>
      <c t="s" s="18" r="M298">
        <v>771</v>
      </c>
      <c t="s" s="18" r="N298">
        <v>1640</v>
      </c>
      <c t="s" s="18" r="O298">
        <v>1641</v>
      </c>
    </row>
    <row r="299">
      <c t="s" s="107" r="A299">
        <v>1642</v>
      </c>
      <c t="s" s="113" r="B299">
        <v>714</v>
      </c>
      <c t="s" s="113" r="C299">
        <v>1643</v>
      </c>
      <c t="s" s="113" r="D299">
        <v>1644</v>
      </c>
      <c s="104" r="E299">
        <v>41397.8581018518</v>
      </c>
      <c s="28" r="F299"/>
      <c t="s" s="113" r="G299">
        <v>53</v>
      </c>
      <c t="s" s="113" r="H299">
        <v>142</v>
      </c>
      <c s="113" r="I299">
        <v>1110051295</v>
      </c>
      <c s="113" r="J299">
        <v>16063171</v>
      </c>
      <c t="s" s="113" r="K299">
        <v>1633</v>
      </c>
      <c t="s" s="18" r="L299">
        <v>45</v>
      </c>
      <c t="s" s="18" r="M299">
        <v>783</v>
      </c>
      <c t="s" s="18" r="N299">
        <v>1645</v>
      </c>
      <c t="s" s="18" r="O299">
        <v>808</v>
      </c>
    </row>
    <row r="300">
      <c t="s" s="107" r="A300">
        <v>1646</v>
      </c>
      <c t="s" s="113" r="B300">
        <v>714</v>
      </c>
      <c t="s" s="113" r="C300">
        <v>1647</v>
      </c>
      <c t="s" s="113" r="D300">
        <v>1648</v>
      </c>
      <c s="104" r="E300">
        <v>41397.8570833333</v>
      </c>
      <c s="28" r="F300"/>
      <c t="s" s="113" r="G300">
        <v>53</v>
      </c>
      <c t="s" s="113" r="H300">
        <v>768</v>
      </c>
      <c s="113" r="I300">
        <v>300661777</v>
      </c>
      <c s="113" r="J300">
        <v>16063171</v>
      </c>
      <c t="s" s="113" r="K300">
        <v>1639</v>
      </c>
      <c t="s" s="18" r="L300">
        <v>45</v>
      </c>
      <c t="s" s="18" r="M300">
        <v>783</v>
      </c>
      <c t="s" s="18" r="N300">
        <v>1649</v>
      </c>
      <c t="s" s="18" r="O300">
        <v>1650</v>
      </c>
    </row>
    <row r="301">
      <c t="s" s="107" r="A301">
        <v>1651</v>
      </c>
      <c t="s" s="113" r="B301">
        <v>797</v>
      </c>
      <c t="s" s="113" r="C301">
        <v>1652</v>
      </c>
      <c t="s" s="113" r="D301">
        <v>1653</v>
      </c>
      <c s="104" r="E301">
        <v>41397.8568981482</v>
      </c>
      <c s="28" r="F301"/>
      <c t="s" s="113" r="G301">
        <v>53</v>
      </c>
      <c t="s" s="113" r="H301">
        <v>142</v>
      </c>
      <c s="113" r="I301">
        <v>1110051295</v>
      </c>
      <c s="113" r="J301">
        <v>3766981</v>
      </c>
      <c t="s" s="113" r="K301">
        <v>1633</v>
      </c>
      <c t="s" s="18" r="L301">
        <v>74</v>
      </c>
      <c t="s" s="18" r="M301">
        <v>800</v>
      </c>
      <c t="s" s="18" r="N301">
        <v>1654</v>
      </c>
      <c t="s" s="18" r="O301">
        <v>1655</v>
      </c>
    </row>
    <row r="302">
      <c t="s" s="107" r="A302">
        <v>1656</v>
      </c>
      <c t="s" s="113" r="B302">
        <v>797</v>
      </c>
      <c t="s" s="113" r="C302">
        <v>1657</v>
      </c>
      <c t="s" s="113" r="D302">
        <v>1658</v>
      </c>
      <c s="104" r="E302">
        <v>41397.856712963</v>
      </c>
      <c s="28" r="F302"/>
      <c t="s" s="113" r="G302">
        <v>53</v>
      </c>
      <c t="s" s="113" r="H302">
        <v>714</v>
      </c>
      <c s="113" r="I302">
        <v>16063171</v>
      </c>
      <c s="113" r="J302">
        <v>3766981</v>
      </c>
      <c t="s" s="113" r="K302">
        <v>1659</v>
      </c>
      <c t="s" s="18" r="L302">
        <v>74</v>
      </c>
      <c t="s" s="18" r="M302">
        <v>800</v>
      </c>
      <c t="s" s="18" r="N302">
        <v>1660</v>
      </c>
      <c t="s" s="18" r="O302">
        <v>1661</v>
      </c>
    </row>
    <row r="303">
      <c t="s" s="107" r="A303">
        <v>1662</v>
      </c>
      <c t="s" s="113" r="B303">
        <v>142</v>
      </c>
      <c t="s" s="113" r="C303">
        <v>1663</v>
      </c>
      <c t="s" s="113" r="D303">
        <v>1664</v>
      </c>
      <c s="104" r="E303">
        <v>41397.8563310185</v>
      </c>
      <c s="28" r="F303"/>
      <c t="s" s="113" r="G303">
        <v>53</v>
      </c>
      <c t="s" s="113" r="H303">
        <v>797</v>
      </c>
      <c s="113" r="I303">
        <v>3766981</v>
      </c>
      <c s="113" r="J303">
        <v>1110051295</v>
      </c>
      <c t="s" s="113" r="K303">
        <v>1665</v>
      </c>
      <c t="s" s="18" r="L303">
        <v>45</v>
      </c>
      <c t="s" s="18" r="M303">
        <v>147</v>
      </c>
      <c t="s" s="18" r="N303">
        <v>1666</v>
      </c>
      <c t="s" s="18" r="O303">
        <v>1667</v>
      </c>
    </row>
    <row r="304">
      <c t="s" s="107" r="A304">
        <v>1668</v>
      </c>
      <c t="s" s="113" r="B304">
        <v>1307</v>
      </c>
      <c t="s" s="113" r="C304">
        <v>1669</v>
      </c>
      <c t="s" s="113" r="D304">
        <v>1670</v>
      </c>
      <c s="104" r="E304">
        <v>41397.8563078704</v>
      </c>
      <c s="28" r="F304"/>
      <c t="s" s="113" r="G304">
        <v>53</v>
      </c>
      <c t="s" s="113" r="H304">
        <v>1671</v>
      </c>
      <c s="113" r="I304">
        <v>149204221</v>
      </c>
      <c s="113" r="J304">
        <v>601063141</v>
      </c>
      <c s="113" r="K304"/>
      <c t="s" s="18" r="L304">
        <v>74</v>
      </c>
      <c t="s" s="18" r="M304">
        <v>1326</v>
      </c>
      <c t="s" s="18" r="N304">
        <v>1672</v>
      </c>
      <c t="s" s="18" r="O304">
        <v>1673</v>
      </c>
    </row>
    <row r="305">
      <c t="s" s="107" r="A305">
        <v>1674</v>
      </c>
      <c t="s" s="113" r="B305">
        <v>768</v>
      </c>
      <c t="s" s="113" r="C305">
        <v>1675</v>
      </c>
      <c t="s" s="113" r="D305">
        <v>1676</v>
      </c>
      <c s="104" r="E305">
        <v>41397.8562731482</v>
      </c>
      <c s="28" r="F305"/>
      <c t="s" s="113" r="G305">
        <v>53</v>
      </c>
      <c t="s" s="113" r="H305">
        <v>768</v>
      </c>
      <c s="113" r="I305">
        <v>300661777</v>
      </c>
      <c s="113" r="J305">
        <v>300661777</v>
      </c>
      <c t="s" s="113" r="K305">
        <v>1677</v>
      </c>
      <c t="s" s="18" r="L305">
        <v>45</v>
      </c>
      <c t="s" s="18" r="M305">
        <v>771</v>
      </c>
      <c t="s" s="18" r="N305">
        <v>1678</v>
      </c>
      <c t="s" s="18" r="O305">
        <v>837</v>
      </c>
    </row>
    <row r="306">
      <c t="s" s="107" r="A306">
        <v>1679</v>
      </c>
      <c t="s" s="113" r="B306">
        <v>714</v>
      </c>
      <c t="s" s="113" r="C306">
        <v>1680</v>
      </c>
      <c t="s" s="113" r="D306">
        <v>1681</v>
      </c>
      <c s="104" r="E306">
        <v>41397.8553819444</v>
      </c>
      <c s="28" r="F306"/>
      <c t="s" s="113" r="G306">
        <v>53</v>
      </c>
      <c t="s" s="113" r="H306">
        <v>797</v>
      </c>
      <c s="113" r="I306">
        <v>3766981</v>
      </c>
      <c s="113" r="J306">
        <v>16063171</v>
      </c>
      <c t="s" s="113" r="K306">
        <v>1665</v>
      </c>
      <c t="s" s="18" r="L306">
        <v>45</v>
      </c>
      <c t="s" s="18" r="M306">
        <v>783</v>
      </c>
      <c t="s" s="18" r="N306">
        <v>1682</v>
      </c>
      <c t="s" s="18" r="O306">
        <v>1683</v>
      </c>
    </row>
    <row r="307">
      <c t="s" s="107" r="A307">
        <v>1684</v>
      </c>
      <c t="s" s="113" r="B307">
        <v>714</v>
      </c>
      <c t="s" s="113" r="C307">
        <v>1685</v>
      </c>
      <c t="s" s="113" r="D307">
        <v>1686</v>
      </c>
      <c s="104" r="E307">
        <v>41397.8549537037</v>
      </c>
      <c s="28" r="F307"/>
      <c t="s" s="113" r="G307">
        <v>53</v>
      </c>
      <c t="s" s="113" r="H307">
        <v>1307</v>
      </c>
      <c s="113" r="I307">
        <v>601063141</v>
      </c>
      <c s="113" r="J307">
        <v>16063171</v>
      </c>
      <c t="s" s="113" r="K307">
        <v>1687</v>
      </c>
      <c t="s" s="18" r="L307">
        <v>45</v>
      </c>
      <c t="s" s="18" r="M307">
        <v>783</v>
      </c>
      <c t="s" s="18" r="N307">
        <v>1688</v>
      </c>
      <c t="s" s="18" r="O307">
        <v>1689</v>
      </c>
    </row>
    <row r="308">
      <c t="s" s="107" r="A308">
        <v>1690</v>
      </c>
      <c t="s" s="113" r="B308">
        <v>797</v>
      </c>
      <c t="s" s="113" r="C308">
        <v>1691</v>
      </c>
      <c t="s" s="113" r="D308">
        <v>1692</v>
      </c>
      <c s="104" r="E308">
        <v>41397.8546412037</v>
      </c>
      <c s="28" r="F308"/>
      <c t="s" s="113" r="G308">
        <v>53</v>
      </c>
      <c s="113" r="H308"/>
      <c s="113" r="I308"/>
      <c s="113" r="J308">
        <v>3766981</v>
      </c>
      <c s="113" r="K308"/>
      <c t="s" s="18" r="L308">
        <v>74</v>
      </c>
      <c t="s" s="18" r="M308">
        <v>800</v>
      </c>
      <c t="s" s="18" r="N308">
        <v>1693</v>
      </c>
      <c t="s" s="18" r="O308">
        <v>1694</v>
      </c>
    </row>
    <row r="309">
      <c t="s" s="107" r="A309">
        <v>1695</v>
      </c>
      <c t="s" s="113" r="B309">
        <v>714</v>
      </c>
      <c t="s" s="113" r="C309">
        <v>1696</v>
      </c>
      <c t="s" s="113" r="D309">
        <v>1697</v>
      </c>
      <c s="104" r="E309">
        <v>41397.8544328704</v>
      </c>
      <c s="28" r="F309"/>
      <c t="s" s="113" r="G309">
        <v>53</v>
      </c>
      <c t="s" s="113" r="H309">
        <v>1307</v>
      </c>
      <c s="113" r="I309">
        <v>601063141</v>
      </c>
      <c s="113" r="J309">
        <v>16063171</v>
      </c>
      <c t="s" s="113" r="K309">
        <v>1687</v>
      </c>
      <c t="s" s="18" r="L309">
        <v>45</v>
      </c>
      <c t="s" s="18" r="M309">
        <v>783</v>
      </c>
      <c t="s" s="18" r="N309">
        <v>1698</v>
      </c>
      <c t="s" s="18" r="O309">
        <v>1699</v>
      </c>
    </row>
    <row r="310">
      <c t="s" s="107" r="A310">
        <v>1700</v>
      </c>
      <c t="s" s="113" r="B310">
        <v>768</v>
      </c>
      <c t="s" s="113" r="C310">
        <v>1701</v>
      </c>
      <c t="s" s="113" r="D310">
        <v>1702</v>
      </c>
      <c s="104" r="E310">
        <v>41397.8543402778</v>
      </c>
      <c s="28" r="F310"/>
      <c t="s" s="113" r="G310">
        <v>53</v>
      </c>
      <c t="s" s="113" r="H310">
        <v>768</v>
      </c>
      <c s="113" r="I310">
        <v>300661777</v>
      </c>
      <c s="113" r="J310">
        <v>300661777</v>
      </c>
      <c t="s" s="113" r="K310">
        <v>1703</v>
      </c>
      <c t="s" s="18" r="L310">
        <v>45</v>
      </c>
      <c t="s" s="18" r="M310">
        <v>771</v>
      </c>
      <c t="s" s="18" r="N310">
        <v>1704</v>
      </c>
      <c t="s" s="18" r="O310">
        <v>766</v>
      </c>
    </row>
    <row r="311">
      <c t="s" s="107" r="A311">
        <v>1705</v>
      </c>
      <c t="s" s="113" r="B311">
        <v>714</v>
      </c>
      <c t="s" s="113" r="C311">
        <v>1706</v>
      </c>
      <c t="s" s="113" r="D311">
        <v>1707</v>
      </c>
      <c s="104" r="E311">
        <v>41397.8540509259</v>
      </c>
      <c s="28" r="F311"/>
      <c t="s" s="113" r="G311">
        <v>53</v>
      </c>
      <c t="s" s="113" r="H311">
        <v>1307</v>
      </c>
      <c s="113" r="I311">
        <v>601063141</v>
      </c>
      <c s="113" r="J311">
        <v>16063171</v>
      </c>
      <c t="s" s="113" r="K311">
        <v>1687</v>
      </c>
      <c t="s" s="18" r="L311">
        <v>45</v>
      </c>
      <c t="s" s="18" r="M311">
        <v>783</v>
      </c>
      <c t="s" s="18" r="N311">
        <v>1708</v>
      </c>
      <c t="s" s="18" r="O311">
        <v>1709</v>
      </c>
    </row>
    <row r="312">
      <c t="s" s="107" r="A312">
        <v>1710</v>
      </c>
      <c t="s" s="113" r="B312">
        <v>797</v>
      </c>
      <c t="s" s="113" r="C312">
        <v>1711</v>
      </c>
      <c t="s" s="113" r="D312">
        <v>1712</v>
      </c>
      <c s="104" r="E312">
        <v>41397.8539467593</v>
      </c>
      <c s="28" r="F312"/>
      <c t="s" s="113" r="G312">
        <v>53</v>
      </c>
      <c t="s" s="113" r="H312">
        <v>1307</v>
      </c>
      <c s="113" r="I312">
        <v>601063141</v>
      </c>
      <c s="113" r="J312">
        <v>3766981</v>
      </c>
      <c t="s" s="113" r="K312">
        <v>1687</v>
      </c>
      <c t="s" s="18" r="L312">
        <v>74</v>
      </c>
      <c t="s" s="18" r="M312">
        <v>800</v>
      </c>
      <c t="s" s="18" r="N312">
        <v>1713</v>
      </c>
      <c t="s" s="18" r="O312">
        <v>1689</v>
      </c>
    </row>
    <row r="313">
      <c t="s" s="107" r="A313">
        <v>1714</v>
      </c>
      <c t="s" s="113" r="B313">
        <v>768</v>
      </c>
      <c t="s" s="113" r="C313">
        <v>1715</v>
      </c>
      <c t="s" s="113" r="D313">
        <v>1716</v>
      </c>
      <c s="104" r="E313">
        <v>41397.8536342593</v>
      </c>
      <c s="28" r="F313"/>
      <c t="s" s="113" r="G313">
        <v>53</v>
      </c>
      <c t="s" s="113" r="H313">
        <v>714</v>
      </c>
      <c s="113" r="I313">
        <v>16063171</v>
      </c>
      <c s="113" r="J313">
        <v>300661777</v>
      </c>
      <c t="s" s="113" r="K313">
        <v>1717</v>
      </c>
      <c t="s" s="18" r="L313">
        <v>45</v>
      </c>
      <c t="s" s="18" r="M313">
        <v>771</v>
      </c>
      <c t="s" s="18" r="N313">
        <v>1718</v>
      </c>
      <c t="s" s="18" r="O313">
        <v>773</v>
      </c>
    </row>
    <row r="314">
      <c t="s" s="107" r="A314">
        <v>1719</v>
      </c>
      <c t="s" s="113" r="B314">
        <v>714</v>
      </c>
      <c t="s" s="113" r="C314">
        <v>1720</v>
      </c>
      <c t="s" s="113" r="D314">
        <v>1721</v>
      </c>
      <c s="104" r="E314">
        <v>41397.8534143519</v>
      </c>
      <c s="28" r="F314"/>
      <c t="s" s="113" r="G314">
        <v>53</v>
      </c>
      <c t="s" s="113" r="H314">
        <v>714</v>
      </c>
      <c s="113" r="I314">
        <v>16063171</v>
      </c>
      <c s="113" r="J314">
        <v>16063171</v>
      </c>
      <c t="s" s="113" r="K314">
        <v>1722</v>
      </c>
      <c t="s" s="18" r="L314">
        <v>45</v>
      </c>
      <c t="s" s="18" r="M314">
        <v>783</v>
      </c>
      <c t="s" s="18" r="N314">
        <v>1723</v>
      </c>
      <c t="s" s="18" r="O314">
        <v>1724</v>
      </c>
    </row>
    <row r="315">
      <c t="s" s="107" r="A315">
        <v>1725</v>
      </c>
      <c t="s" s="113" r="B315">
        <v>1307</v>
      </c>
      <c t="s" s="113" r="C315">
        <v>1726</v>
      </c>
      <c t="s" s="113" r="D315">
        <v>1727</v>
      </c>
      <c s="104" r="E315">
        <v>41397.8529166667</v>
      </c>
      <c s="28" r="F315"/>
      <c t="s" s="113" r="G315">
        <v>53</v>
      </c>
      <c s="113" r="H315"/>
      <c s="113" r="I315"/>
      <c s="113" r="J315">
        <v>601063141</v>
      </c>
      <c s="113" r="K315"/>
      <c t="s" s="18" r="L315">
        <v>74</v>
      </c>
      <c t="s" s="18" r="M315">
        <v>1326</v>
      </c>
      <c t="s" s="18" r="N315">
        <v>1728</v>
      </c>
      <c t="s" s="18" r="O315">
        <v>1729</v>
      </c>
    </row>
    <row r="316">
      <c t="s" s="107" r="A316">
        <v>1730</v>
      </c>
      <c t="s" s="113" r="B316">
        <v>714</v>
      </c>
      <c t="s" s="113" r="C316">
        <v>1731</v>
      </c>
      <c t="s" s="113" r="D316">
        <v>1732</v>
      </c>
      <c s="104" r="E316">
        <v>41397.8525</v>
      </c>
      <c s="28" r="F316"/>
      <c t="s" s="113" r="G316">
        <v>53</v>
      </c>
      <c t="s" s="113" r="H316">
        <v>768</v>
      </c>
      <c s="113" r="I316">
        <v>300661777</v>
      </c>
      <c s="113" r="J316">
        <v>16063171</v>
      </c>
      <c t="s" s="113" r="K316">
        <v>1733</v>
      </c>
      <c t="s" s="18" r="L316">
        <v>45</v>
      </c>
      <c t="s" s="18" r="M316">
        <v>783</v>
      </c>
      <c t="s" s="18" r="N316">
        <v>1734</v>
      </c>
      <c t="s" s="18" r="O316">
        <v>1735</v>
      </c>
    </row>
    <row r="317">
      <c t="s" s="107" r="A317">
        <v>1736</v>
      </c>
      <c t="s" s="113" r="B317">
        <v>797</v>
      </c>
      <c t="s" s="113" r="C317">
        <v>1737</v>
      </c>
      <c t="s" s="113" r="D317">
        <v>1738</v>
      </c>
      <c s="104" r="E317">
        <v>41397.8518634259</v>
      </c>
      <c s="28" r="F317"/>
      <c t="s" s="113" r="G317">
        <v>53</v>
      </c>
      <c t="s" s="113" r="H317">
        <v>714</v>
      </c>
      <c s="113" r="I317">
        <v>16063171</v>
      </c>
      <c s="113" r="J317">
        <v>3766981</v>
      </c>
      <c t="s" s="113" r="K317">
        <v>1739</v>
      </c>
      <c t="s" s="18" r="L317">
        <v>74</v>
      </c>
      <c t="s" s="18" r="M317">
        <v>800</v>
      </c>
      <c t="s" s="18" r="N317">
        <v>1740</v>
      </c>
      <c t="s" s="18" r="O317">
        <v>1741</v>
      </c>
    </row>
    <row r="318">
      <c t="s" s="107" r="A318">
        <v>1742</v>
      </c>
      <c t="s" s="113" r="B318">
        <v>1307</v>
      </c>
      <c t="s" s="113" r="C318">
        <v>1743</v>
      </c>
      <c t="s" s="113" r="D318">
        <v>1744</v>
      </c>
      <c s="104" r="E318">
        <v>41397.8512847222</v>
      </c>
      <c s="28" r="F318"/>
      <c t="s" s="113" r="G318">
        <v>53</v>
      </c>
      <c t="s" s="113" r="H318">
        <v>768</v>
      </c>
      <c s="113" r="I318">
        <v>300661777</v>
      </c>
      <c s="113" r="J318">
        <v>601063141</v>
      </c>
      <c t="s" s="113" r="K318">
        <v>1745</v>
      </c>
      <c t="s" s="18" r="L318">
        <v>74</v>
      </c>
      <c t="s" s="18" r="M318">
        <v>1326</v>
      </c>
      <c t="s" s="18" r="N318">
        <v>1746</v>
      </c>
      <c t="s" s="18" r="O318">
        <v>1747</v>
      </c>
    </row>
    <row r="319">
      <c t="s" s="107" r="A319">
        <v>1748</v>
      </c>
      <c t="s" s="113" r="B319">
        <v>714</v>
      </c>
      <c t="s" s="113" r="C319">
        <v>1749</v>
      </c>
      <c t="s" s="113" r="D319">
        <v>1750</v>
      </c>
      <c s="104" r="E319">
        <v>41397.8510416667</v>
      </c>
      <c s="28" r="F319"/>
      <c t="s" s="113" r="G319">
        <v>53</v>
      </c>
      <c t="s" s="113" r="H319">
        <v>797</v>
      </c>
      <c s="113" r="I319">
        <v>3766981</v>
      </c>
      <c s="113" r="J319">
        <v>16063171</v>
      </c>
      <c t="s" s="113" r="K319">
        <v>1751</v>
      </c>
      <c t="s" s="18" r="L319">
        <v>45</v>
      </c>
      <c t="s" s="18" r="M319">
        <v>783</v>
      </c>
      <c t="s" s="18" r="N319">
        <v>1752</v>
      </c>
      <c t="s" s="18" r="O319">
        <v>1753</v>
      </c>
    </row>
    <row r="320">
      <c t="s" s="107" r="A320">
        <v>1754</v>
      </c>
      <c t="s" s="113" r="B320">
        <v>797</v>
      </c>
      <c t="s" s="113" r="C320">
        <v>1755</v>
      </c>
      <c t="s" s="113" r="D320">
        <v>1756</v>
      </c>
      <c s="104" r="E320">
        <v>41397.8503356481</v>
      </c>
      <c s="28" r="F320"/>
      <c t="s" s="113" r="G320">
        <v>53</v>
      </c>
      <c t="s" s="113" r="H320">
        <v>142</v>
      </c>
      <c s="113" r="I320">
        <v>1110051295</v>
      </c>
      <c s="113" r="J320">
        <v>3766981</v>
      </c>
      <c t="s" s="113" r="K320">
        <v>1757</v>
      </c>
      <c t="s" s="18" r="L320">
        <v>74</v>
      </c>
      <c t="s" s="18" r="M320">
        <v>800</v>
      </c>
      <c t="s" s="18" r="N320">
        <v>1758</v>
      </c>
      <c t="s" s="18" r="O320">
        <v>1759</v>
      </c>
    </row>
    <row r="321">
      <c t="s" s="107" r="A321">
        <v>1760</v>
      </c>
      <c t="s" s="113" r="B321">
        <v>714</v>
      </c>
      <c t="s" s="113" r="C321">
        <v>1761</v>
      </c>
      <c t="s" s="113" r="D321">
        <v>1756</v>
      </c>
      <c s="104" r="E321">
        <v>41397.8503356481</v>
      </c>
      <c s="28" r="F321"/>
      <c t="s" s="113" r="G321">
        <v>53</v>
      </c>
      <c t="s" s="113" r="H321">
        <v>1307</v>
      </c>
      <c s="113" r="I321">
        <v>601063141</v>
      </c>
      <c s="113" r="J321">
        <v>16063171</v>
      </c>
      <c t="s" s="113" r="K321">
        <v>1762</v>
      </c>
      <c t="s" s="18" r="L321">
        <v>45</v>
      </c>
      <c t="s" s="18" r="M321">
        <v>783</v>
      </c>
      <c t="s" s="18" r="N321">
        <v>1763</v>
      </c>
      <c t="s" s="18" r="O321">
        <v>1764</v>
      </c>
    </row>
    <row r="322">
      <c t="s" s="107" r="A322">
        <v>1765</v>
      </c>
      <c t="s" s="113" r="B322">
        <v>797</v>
      </c>
      <c t="s" s="113" r="C322">
        <v>1766</v>
      </c>
      <c t="s" s="113" r="D322">
        <v>1767</v>
      </c>
      <c s="104" r="E322">
        <v>41397.85</v>
      </c>
      <c s="28" r="F322"/>
      <c t="s" s="113" r="G322">
        <v>53</v>
      </c>
      <c t="s" s="113" r="H322">
        <v>142</v>
      </c>
      <c s="113" r="I322">
        <v>1110051295</v>
      </c>
      <c s="113" r="J322">
        <v>3766981</v>
      </c>
      <c t="s" s="113" r="K322">
        <v>1757</v>
      </c>
      <c t="s" s="18" r="L322">
        <v>74</v>
      </c>
      <c t="s" s="18" r="M322">
        <v>800</v>
      </c>
      <c t="s" s="18" r="N322">
        <v>1768</v>
      </c>
      <c t="s" s="18" r="O322">
        <v>1769</v>
      </c>
    </row>
    <row r="323">
      <c t="s" s="107" r="A323">
        <v>1770</v>
      </c>
      <c t="s" s="113" r="B323">
        <v>714</v>
      </c>
      <c t="s" s="113" r="C323">
        <v>1771</v>
      </c>
      <c t="s" s="113" r="D323">
        <v>1772</v>
      </c>
      <c s="104" r="E323">
        <v>41397.8497685185</v>
      </c>
      <c s="28" r="F323"/>
      <c t="s" s="113" r="G323">
        <v>53</v>
      </c>
      <c t="s" s="113" r="H323">
        <v>768</v>
      </c>
      <c s="113" r="I323">
        <v>300661777</v>
      </c>
      <c s="113" r="J323">
        <v>16063171</v>
      </c>
      <c t="s" s="113" r="K323">
        <v>1733</v>
      </c>
      <c t="s" s="18" r="L323">
        <v>45</v>
      </c>
      <c t="s" s="18" r="M323">
        <v>783</v>
      </c>
      <c t="s" s="18" r="N323">
        <v>1773</v>
      </c>
      <c t="s" s="18" r="O323">
        <v>1774</v>
      </c>
    </row>
    <row r="324">
      <c t="s" s="107" r="A324">
        <v>1775</v>
      </c>
      <c t="s" s="113" r="B324">
        <v>768</v>
      </c>
      <c t="s" s="113" r="C324">
        <v>1776</v>
      </c>
      <c t="s" s="113" r="D324">
        <v>1777</v>
      </c>
      <c s="104" r="E324">
        <v>41397.8497337963</v>
      </c>
      <c s="28" r="F324"/>
      <c t="s" s="113" r="G324">
        <v>53</v>
      </c>
      <c t="s" s="113" r="H324">
        <v>768</v>
      </c>
      <c s="113" r="I324">
        <v>300661777</v>
      </c>
      <c s="113" r="J324">
        <v>300661777</v>
      </c>
      <c t="s" s="113" r="K324">
        <v>1778</v>
      </c>
      <c t="s" s="18" r="L324">
        <v>45</v>
      </c>
      <c t="s" s="18" r="M324">
        <v>771</v>
      </c>
      <c t="s" s="18" r="N324">
        <v>1779</v>
      </c>
      <c t="s" s="18" r="O324">
        <v>1641</v>
      </c>
    </row>
    <row r="325">
      <c t="s" s="107" r="A325">
        <v>1780</v>
      </c>
      <c t="s" s="113" r="B325">
        <v>142</v>
      </c>
      <c t="s" s="113" r="C325">
        <v>1781</v>
      </c>
      <c t="s" s="113" r="D325">
        <v>1782</v>
      </c>
      <c s="104" r="E325">
        <v>41397.848900463</v>
      </c>
      <c s="28" r="F325"/>
      <c t="s" s="113" r="G325">
        <v>53</v>
      </c>
      <c t="s" s="113" r="H325">
        <v>797</v>
      </c>
      <c s="113" r="I325">
        <v>3766981</v>
      </c>
      <c s="113" r="J325">
        <v>1110051295</v>
      </c>
      <c t="s" s="113" r="K325">
        <v>1783</v>
      </c>
      <c t="s" s="18" r="L325">
        <v>45</v>
      </c>
      <c t="s" s="18" r="M325">
        <v>147</v>
      </c>
      <c t="s" s="18" r="N325">
        <v>1784</v>
      </c>
      <c t="s" s="18" r="O325">
        <v>1572</v>
      </c>
    </row>
    <row r="326">
      <c t="s" s="107" r="A326">
        <v>1785</v>
      </c>
      <c t="s" s="113" r="B326">
        <v>768</v>
      </c>
      <c t="s" s="113" r="C326">
        <v>1786</v>
      </c>
      <c t="s" s="113" r="D326">
        <v>1787</v>
      </c>
      <c s="104" r="E326">
        <v>41397.84875</v>
      </c>
      <c s="28" r="F326"/>
      <c t="s" s="113" r="G326">
        <v>53</v>
      </c>
      <c t="s" s="113" r="H326">
        <v>768</v>
      </c>
      <c s="113" r="I326">
        <v>300661777</v>
      </c>
      <c s="113" r="J326">
        <v>300661777</v>
      </c>
      <c t="s" s="113" r="K326">
        <v>1733</v>
      </c>
      <c t="s" s="18" r="L326">
        <v>45</v>
      </c>
      <c t="s" s="18" r="M326">
        <v>771</v>
      </c>
      <c t="s" s="18" r="N326">
        <v>1788</v>
      </c>
      <c t="s" s="18" r="O326">
        <v>965</v>
      </c>
    </row>
    <row r="327">
      <c t="s" s="107" r="A327">
        <v>1789</v>
      </c>
      <c t="s" s="113" r="B327">
        <v>1307</v>
      </c>
      <c t="s" s="113" r="C327">
        <v>1790</v>
      </c>
      <c t="s" s="113" r="D327">
        <v>1791</v>
      </c>
      <c s="104" r="E327">
        <v>41397.8483912037</v>
      </c>
      <c s="28" r="F327"/>
      <c t="s" s="113" r="G327">
        <v>53</v>
      </c>
      <c t="s" s="113" r="H327">
        <v>714</v>
      </c>
      <c s="113" r="I327">
        <v>16063171</v>
      </c>
      <c s="113" r="J327">
        <v>601063141</v>
      </c>
      <c t="s" s="113" r="K327">
        <v>1792</v>
      </c>
      <c t="s" s="18" r="L327">
        <v>74</v>
      </c>
      <c t="s" s="18" r="M327">
        <v>1326</v>
      </c>
      <c t="s" s="18" r="N327">
        <v>1793</v>
      </c>
      <c t="s" s="18" r="O327">
        <v>881</v>
      </c>
    </row>
    <row r="328">
      <c t="s" s="107" r="A328">
        <v>1794</v>
      </c>
      <c t="s" s="113" r="B328">
        <v>768</v>
      </c>
      <c t="s" s="113" r="C328">
        <v>1795</v>
      </c>
      <c t="s" s="113" r="D328">
        <v>1796</v>
      </c>
      <c s="104" r="E328">
        <v>41397.8480902778</v>
      </c>
      <c s="28" r="F328"/>
      <c t="s" s="113" r="G328">
        <v>53</v>
      </c>
      <c t="s" s="113" r="H328">
        <v>768</v>
      </c>
      <c s="113" r="I328">
        <v>300661777</v>
      </c>
      <c s="113" r="J328">
        <v>300661777</v>
      </c>
      <c t="s" s="113" r="K328">
        <v>1797</v>
      </c>
      <c t="s" s="18" r="L328">
        <v>45</v>
      </c>
      <c t="s" s="18" r="M328">
        <v>771</v>
      </c>
      <c t="s" s="18" r="N328">
        <v>1798</v>
      </c>
      <c t="s" s="18" r="O328">
        <v>965</v>
      </c>
    </row>
    <row r="329">
      <c t="s" s="107" r="A329">
        <v>1799</v>
      </c>
      <c t="s" s="113" r="B329">
        <v>714</v>
      </c>
      <c t="s" s="113" r="C329">
        <v>1800</v>
      </c>
      <c t="s" s="113" r="D329">
        <v>1801</v>
      </c>
      <c s="104" r="E329">
        <v>41397.847650463</v>
      </c>
      <c s="28" r="F329"/>
      <c t="s" s="113" r="G329">
        <v>53</v>
      </c>
      <c t="s" s="113" r="H329">
        <v>797</v>
      </c>
      <c s="113" r="I329">
        <v>3766981</v>
      </c>
      <c s="113" r="J329">
        <v>16063171</v>
      </c>
      <c t="s" s="113" r="K329">
        <v>1802</v>
      </c>
      <c t="s" s="18" r="L329">
        <v>45</v>
      </c>
      <c t="s" s="18" r="M329">
        <v>783</v>
      </c>
      <c t="s" s="18" r="N329">
        <v>1803</v>
      </c>
      <c t="s" s="18" r="O329">
        <v>1804</v>
      </c>
    </row>
    <row r="330">
      <c t="s" s="107" r="A330">
        <v>1805</v>
      </c>
      <c t="s" s="113" r="B330">
        <v>797</v>
      </c>
      <c t="s" s="113" r="C330">
        <v>1806</v>
      </c>
      <c t="s" s="113" r="D330">
        <v>1807</v>
      </c>
      <c s="104" r="E330">
        <v>41397.8471990741</v>
      </c>
      <c s="28" r="F330"/>
      <c t="s" s="113" r="G330">
        <v>53</v>
      </c>
      <c t="s" s="113" r="H330">
        <v>714</v>
      </c>
      <c s="113" r="I330">
        <v>16063171</v>
      </c>
      <c s="113" r="J330">
        <v>3766981</v>
      </c>
      <c t="s" s="113" r="K330">
        <v>1808</v>
      </c>
      <c t="s" s="18" r="L330">
        <v>74</v>
      </c>
      <c t="s" s="18" r="M330">
        <v>800</v>
      </c>
      <c t="s" s="18" r="N330">
        <v>1809</v>
      </c>
      <c t="s" s="18" r="O330">
        <v>1810</v>
      </c>
    </row>
    <row r="331">
      <c t="s" s="107" r="A331">
        <v>1811</v>
      </c>
      <c t="s" s="113" r="B331">
        <v>768</v>
      </c>
      <c t="s" s="113" r="C331">
        <v>1812</v>
      </c>
      <c t="s" s="113" r="D331">
        <v>1813</v>
      </c>
      <c s="104" r="E331">
        <v>41397.8471180556</v>
      </c>
      <c s="28" r="F331"/>
      <c t="s" s="113" r="G331">
        <v>53</v>
      </c>
      <c t="s" s="113" r="H331">
        <v>714</v>
      </c>
      <c s="113" r="I331">
        <v>16063171</v>
      </c>
      <c s="113" r="J331">
        <v>300661777</v>
      </c>
      <c t="s" s="113" r="K331">
        <v>1814</v>
      </c>
      <c t="s" s="18" r="L331">
        <v>45</v>
      </c>
      <c t="s" s="18" r="M331">
        <v>771</v>
      </c>
      <c t="s" s="18" r="N331">
        <v>1815</v>
      </c>
      <c t="s" s="18" r="O331">
        <v>766</v>
      </c>
    </row>
    <row r="332">
      <c t="s" s="107" r="A332">
        <v>1816</v>
      </c>
      <c t="s" s="113" r="B332">
        <v>714</v>
      </c>
      <c t="s" s="113" r="C332">
        <v>1817</v>
      </c>
      <c t="s" s="113" r="D332">
        <v>1818</v>
      </c>
      <c s="104" r="E332">
        <v>41397.8466203704</v>
      </c>
      <c s="28" r="F332"/>
      <c t="s" s="113" r="G332">
        <v>53</v>
      </c>
      <c t="s" s="113" r="H332">
        <v>1307</v>
      </c>
      <c s="113" r="I332">
        <v>601063141</v>
      </c>
      <c s="113" r="J332">
        <v>16063171</v>
      </c>
      <c t="s" s="113" r="K332">
        <v>1819</v>
      </c>
      <c t="s" s="18" r="L332">
        <v>45</v>
      </c>
      <c t="s" s="18" r="M332">
        <v>783</v>
      </c>
      <c t="s" s="18" r="N332">
        <v>1820</v>
      </c>
      <c t="s" s="18" r="O332">
        <v>1709</v>
      </c>
    </row>
    <row r="333">
      <c t="s" s="107" r="A333">
        <v>1821</v>
      </c>
      <c t="s" s="113" r="B333">
        <v>142</v>
      </c>
      <c t="s" s="113" r="C333">
        <v>1822</v>
      </c>
      <c t="s" s="113" r="D333">
        <v>1823</v>
      </c>
      <c s="104" r="E333">
        <v>41397.8463078704</v>
      </c>
      <c s="28" r="F333"/>
      <c t="s" s="113" r="G333">
        <v>53</v>
      </c>
      <c t="s" s="113" r="H333">
        <v>797</v>
      </c>
      <c s="113" r="I333">
        <v>3766981</v>
      </c>
      <c s="113" r="J333">
        <v>1110051295</v>
      </c>
      <c t="s" s="113" r="K333">
        <v>1783</v>
      </c>
      <c t="s" s="18" r="L333">
        <v>45</v>
      </c>
      <c t="s" s="18" r="M333">
        <v>147</v>
      </c>
      <c t="s" s="18" r="N333">
        <v>1824</v>
      </c>
      <c t="s" s="18" r="O333">
        <v>1825</v>
      </c>
    </row>
    <row r="334">
      <c t="s" s="107" r="A334">
        <v>1826</v>
      </c>
      <c t="s" s="113" r="B334">
        <v>714</v>
      </c>
      <c t="s" s="113" r="C334">
        <v>1827</v>
      </c>
      <c t="s" s="113" r="D334">
        <v>1828</v>
      </c>
      <c s="104" r="E334">
        <v>41397.8462268518</v>
      </c>
      <c s="28" r="F334"/>
      <c t="s" s="113" r="G334">
        <v>53</v>
      </c>
      <c t="s" s="113" r="H334">
        <v>768</v>
      </c>
      <c s="113" r="I334">
        <v>300661777</v>
      </c>
      <c s="113" r="J334">
        <v>16063171</v>
      </c>
      <c t="s" s="113" r="K334">
        <v>1829</v>
      </c>
      <c t="s" s="18" r="L334">
        <v>45</v>
      </c>
      <c t="s" s="18" r="M334">
        <v>783</v>
      </c>
      <c t="s" s="18" r="N334">
        <v>1830</v>
      </c>
      <c t="s" s="18" r="O334">
        <v>1831</v>
      </c>
    </row>
    <row r="335">
      <c t="s" s="107" r="A335">
        <v>1832</v>
      </c>
      <c t="s" s="113" r="B335">
        <v>797</v>
      </c>
      <c t="s" s="113" r="C335">
        <v>1833</v>
      </c>
      <c t="s" s="113" r="D335">
        <v>1834</v>
      </c>
      <c s="104" r="E335">
        <v>41397.8458449074</v>
      </c>
      <c s="28" r="F335"/>
      <c t="s" s="113" r="G335">
        <v>53</v>
      </c>
      <c t="s" s="113" r="H335">
        <v>714</v>
      </c>
      <c s="113" r="I335">
        <v>16063171</v>
      </c>
      <c s="113" r="J335">
        <v>3766981</v>
      </c>
      <c t="s" s="113" r="K335">
        <v>1835</v>
      </c>
      <c t="s" s="18" r="L335">
        <v>74</v>
      </c>
      <c t="s" s="18" r="M335">
        <v>800</v>
      </c>
      <c t="s" s="18" r="N335">
        <v>1836</v>
      </c>
      <c t="s" s="18" r="O335">
        <v>1837</v>
      </c>
    </row>
    <row r="336">
      <c t="s" s="107" r="A336">
        <v>1838</v>
      </c>
      <c t="s" s="113" r="B336">
        <v>1307</v>
      </c>
      <c t="s" s="113" r="C336">
        <v>1839</v>
      </c>
      <c t="s" s="113" r="D336">
        <v>1840</v>
      </c>
      <c s="104" r="E336">
        <v>41397.8456481482</v>
      </c>
      <c s="28" r="F336"/>
      <c t="s" s="113" r="G336">
        <v>53</v>
      </c>
      <c t="s" s="113" r="H336">
        <v>797</v>
      </c>
      <c s="113" r="I336">
        <v>3766981</v>
      </c>
      <c s="113" r="J336">
        <v>601063141</v>
      </c>
      <c t="s" s="113" r="K336">
        <v>1783</v>
      </c>
      <c t="s" s="18" r="L336">
        <v>74</v>
      </c>
      <c t="s" s="18" r="M336">
        <v>1326</v>
      </c>
      <c t="s" s="18" r="N336">
        <v>1841</v>
      </c>
      <c t="s" s="18" r="O336">
        <v>1842</v>
      </c>
    </row>
    <row r="337">
      <c t="s" s="107" r="A337">
        <v>1843</v>
      </c>
      <c t="s" s="113" r="B337">
        <v>797</v>
      </c>
      <c t="s" s="113" r="C337">
        <v>1844</v>
      </c>
      <c t="s" s="113" r="D337">
        <v>1845</v>
      </c>
      <c s="104" r="E337">
        <v>41397.8451388889</v>
      </c>
      <c s="28" r="F337"/>
      <c t="s" s="113" r="G337">
        <v>53</v>
      </c>
      <c t="s" s="113" r="H337">
        <v>1307</v>
      </c>
      <c s="113" r="I337">
        <v>601063141</v>
      </c>
      <c s="113" r="J337">
        <v>3766981</v>
      </c>
      <c t="s" s="113" r="K337">
        <v>1846</v>
      </c>
      <c t="s" s="18" r="L337">
        <v>74</v>
      </c>
      <c t="s" s="18" r="M337">
        <v>800</v>
      </c>
      <c t="s" s="18" r="N337">
        <v>1847</v>
      </c>
      <c t="s" s="18" r="O337">
        <v>1848</v>
      </c>
    </row>
    <row r="338">
      <c t="s" s="107" r="A338">
        <v>1849</v>
      </c>
      <c t="s" s="113" r="B338">
        <v>714</v>
      </c>
      <c t="s" s="113" r="C338">
        <v>1850</v>
      </c>
      <c t="s" s="113" r="D338">
        <v>1851</v>
      </c>
      <c s="104" r="E338">
        <v>41397.8448611111</v>
      </c>
      <c s="28" r="F338"/>
      <c t="s" s="113" r="G338">
        <v>53</v>
      </c>
      <c t="s" s="113" r="H338">
        <v>768</v>
      </c>
      <c s="113" r="I338">
        <v>300661777</v>
      </c>
      <c s="113" r="J338">
        <v>16063171</v>
      </c>
      <c t="s" s="113" r="K338">
        <v>1852</v>
      </c>
      <c t="s" s="18" r="L338">
        <v>45</v>
      </c>
      <c t="s" s="18" r="M338">
        <v>783</v>
      </c>
      <c t="s" s="18" r="N338">
        <v>1853</v>
      </c>
      <c t="s" s="18" r="O338">
        <v>1854</v>
      </c>
    </row>
    <row r="339">
      <c t="s" s="107" r="A339">
        <v>1855</v>
      </c>
      <c t="s" s="113" r="B339">
        <v>714</v>
      </c>
      <c t="s" s="113" r="C339">
        <v>1856</v>
      </c>
      <c t="s" s="113" r="D339">
        <v>1857</v>
      </c>
      <c s="104" r="E339">
        <v>41397.844224537</v>
      </c>
      <c s="28" r="F339"/>
      <c t="s" s="113" r="G339">
        <v>53</v>
      </c>
      <c t="s" s="113" r="H339">
        <v>1307</v>
      </c>
      <c s="113" r="I339">
        <v>601063141</v>
      </c>
      <c s="113" r="J339">
        <v>16063171</v>
      </c>
      <c t="s" s="113" r="K339">
        <v>1819</v>
      </c>
      <c t="s" s="18" r="L339">
        <v>45</v>
      </c>
      <c t="s" s="18" r="M339">
        <v>783</v>
      </c>
      <c t="s" s="18" r="N339">
        <v>1858</v>
      </c>
      <c t="s" s="18" r="O339">
        <v>1536</v>
      </c>
    </row>
    <row r="340">
      <c t="s" s="107" r="A340">
        <v>1859</v>
      </c>
      <c t="s" s="113" r="B340">
        <v>797</v>
      </c>
      <c t="s" s="113" r="C340">
        <v>1860</v>
      </c>
      <c t="s" s="113" r="D340">
        <v>1861</v>
      </c>
      <c s="104" r="E340">
        <v>41397.8438888889</v>
      </c>
      <c s="28" r="F340"/>
      <c t="s" s="113" r="G340">
        <v>53</v>
      </c>
      <c t="s" s="113" r="H340">
        <v>142</v>
      </c>
      <c s="113" r="I340">
        <v>1110051295</v>
      </c>
      <c s="113" r="J340">
        <v>3766981</v>
      </c>
      <c t="s" s="113" r="K340">
        <v>1862</v>
      </c>
      <c t="s" s="18" r="L340">
        <v>74</v>
      </c>
      <c t="s" s="18" r="M340">
        <v>800</v>
      </c>
      <c t="s" s="18" r="N340">
        <v>1863</v>
      </c>
      <c t="s" s="18" r="O340">
        <v>1864</v>
      </c>
    </row>
    <row r="341">
      <c t="s" s="107" r="A341">
        <v>1865</v>
      </c>
      <c t="s" s="113" r="B341">
        <v>768</v>
      </c>
      <c t="s" s="113" r="C341">
        <v>1866</v>
      </c>
      <c t="s" s="113" r="D341">
        <v>1867</v>
      </c>
      <c s="104" r="E341">
        <v>41397.8437268519</v>
      </c>
      <c s="28" r="F341"/>
      <c t="s" s="113" r="G341">
        <v>53</v>
      </c>
      <c t="s" s="113" r="H341">
        <v>1307</v>
      </c>
      <c s="113" r="I341">
        <v>601063141</v>
      </c>
      <c s="113" r="J341">
        <v>300661777</v>
      </c>
      <c t="s" s="113" r="K341">
        <v>1819</v>
      </c>
      <c t="s" s="18" r="L341">
        <v>45</v>
      </c>
      <c t="s" s="18" r="M341">
        <v>771</v>
      </c>
      <c t="s" s="18" r="N341">
        <v>1868</v>
      </c>
      <c t="s" s="18" r="O341">
        <v>1869</v>
      </c>
    </row>
    <row r="342">
      <c t="s" s="107" r="A342">
        <v>1870</v>
      </c>
      <c t="s" s="113" r="B342">
        <v>1307</v>
      </c>
      <c t="s" s="113" r="C342">
        <v>1871</v>
      </c>
      <c t="s" s="113" r="D342">
        <v>1872</v>
      </c>
      <c s="104" r="E342">
        <v>41397.8436226852</v>
      </c>
      <c s="28" r="F342"/>
      <c t="s" s="113" r="G342">
        <v>53</v>
      </c>
      <c t="s" s="113" r="H342">
        <v>142</v>
      </c>
      <c s="113" r="I342">
        <v>1110051295</v>
      </c>
      <c s="113" r="J342">
        <v>601063141</v>
      </c>
      <c t="s" s="113" r="K342">
        <v>1873</v>
      </c>
      <c t="s" s="18" r="L342">
        <v>74</v>
      </c>
      <c t="s" s="18" r="M342">
        <v>1326</v>
      </c>
      <c t="s" s="18" r="N342">
        <v>1874</v>
      </c>
      <c t="s" s="18" r="O342">
        <v>1875</v>
      </c>
    </row>
    <row r="343">
      <c t="s" s="107" r="A343">
        <v>1876</v>
      </c>
      <c t="s" s="113" r="B343">
        <v>714</v>
      </c>
      <c t="s" s="113" r="C343">
        <v>1877</v>
      </c>
      <c t="s" s="113" r="D343">
        <v>1878</v>
      </c>
      <c s="104" r="E343">
        <v>41397.843587963</v>
      </c>
      <c s="28" r="F343"/>
      <c t="s" s="113" r="G343">
        <v>53</v>
      </c>
      <c s="113" r="H343"/>
      <c s="113" r="I343"/>
      <c s="113" r="J343">
        <v>16063171</v>
      </c>
      <c s="113" r="K343"/>
      <c t="s" s="18" r="L343">
        <v>45</v>
      </c>
      <c t="s" s="18" r="M343">
        <v>783</v>
      </c>
      <c t="s" s="18" r="N343">
        <v>1879</v>
      </c>
      <c t="s" s="18" r="O343">
        <v>1880</v>
      </c>
    </row>
    <row r="344">
      <c t="s" s="107" r="A344">
        <v>1881</v>
      </c>
      <c t="s" s="113" r="B344">
        <v>142</v>
      </c>
      <c t="s" s="113" r="C344">
        <v>1882</v>
      </c>
      <c t="s" s="113" r="D344">
        <v>1883</v>
      </c>
      <c s="104" r="E344">
        <v>41397.8433101852</v>
      </c>
      <c s="28" r="F344"/>
      <c t="s" s="113" r="G344">
        <v>53</v>
      </c>
      <c s="113" r="H344"/>
      <c s="113" r="I344"/>
      <c s="113" r="J344">
        <v>1110051295</v>
      </c>
      <c s="113" r="K344"/>
      <c t="s" s="18" r="L344">
        <v>45</v>
      </c>
      <c t="s" s="18" r="M344">
        <v>147</v>
      </c>
      <c t="s" s="18" r="N344">
        <v>1884</v>
      </c>
      <c t="s" s="18" r="O344">
        <v>210</v>
      </c>
    </row>
    <row r="345">
      <c t="s" s="107" r="A345">
        <v>1885</v>
      </c>
      <c t="s" s="113" r="B345">
        <v>142</v>
      </c>
      <c t="s" s="113" r="C345">
        <v>1886</v>
      </c>
      <c t="s" s="113" r="D345">
        <v>1887</v>
      </c>
      <c s="104" r="E345">
        <v>41397.843125</v>
      </c>
      <c s="28" r="F345"/>
      <c t="s" s="113" r="G345">
        <v>53</v>
      </c>
      <c s="113" r="H345"/>
      <c s="113" r="I345"/>
      <c s="113" r="J345">
        <v>1110051295</v>
      </c>
      <c s="113" r="K345"/>
      <c t="s" s="18" r="L345">
        <v>45</v>
      </c>
      <c t="s" s="18" r="M345">
        <v>147</v>
      </c>
      <c t="s" s="18" r="N345">
        <v>1888</v>
      </c>
      <c t="s" s="18" r="O345">
        <v>210</v>
      </c>
    </row>
    <row r="346">
      <c t="s" s="107" r="A346">
        <v>1889</v>
      </c>
      <c t="s" s="113" r="B346">
        <v>768</v>
      </c>
      <c t="s" s="113" r="C346">
        <v>1890</v>
      </c>
      <c t="s" s="113" r="D346">
        <v>1891</v>
      </c>
      <c s="104" r="E346">
        <v>41397.8428125</v>
      </c>
      <c s="28" r="F346"/>
      <c t="s" s="113" r="G346">
        <v>53</v>
      </c>
      <c t="s" s="113" r="H346">
        <v>714</v>
      </c>
      <c s="113" r="I346">
        <v>16063171</v>
      </c>
      <c s="113" r="J346">
        <v>300661777</v>
      </c>
      <c t="s" s="113" r="K346">
        <v>1892</v>
      </c>
      <c t="s" s="18" r="L346">
        <v>45</v>
      </c>
      <c t="s" s="18" r="M346">
        <v>771</v>
      </c>
      <c t="s" s="18" r="N346">
        <v>1893</v>
      </c>
      <c t="s" s="18" r="O346">
        <v>855</v>
      </c>
    </row>
    <row r="347">
      <c t="s" s="107" r="A347">
        <v>1894</v>
      </c>
      <c t="s" s="113" r="B347">
        <v>1307</v>
      </c>
      <c t="s" s="113" r="C347">
        <v>1895</v>
      </c>
      <c t="s" s="113" r="D347">
        <v>1896</v>
      </c>
      <c s="104" r="E347">
        <v>41397.8427430556</v>
      </c>
      <c s="28" r="F347"/>
      <c t="s" s="113" r="G347">
        <v>53</v>
      </c>
      <c t="s" s="113" r="H347">
        <v>714</v>
      </c>
      <c s="113" r="I347">
        <v>16063171</v>
      </c>
      <c s="113" r="J347">
        <v>601063141</v>
      </c>
      <c t="s" s="113" r="K347">
        <v>1897</v>
      </c>
      <c t="s" s="18" r="L347">
        <v>74</v>
      </c>
      <c t="s" s="18" r="M347">
        <v>1326</v>
      </c>
      <c t="s" s="18" r="N347">
        <v>1898</v>
      </c>
      <c t="s" s="18" r="O347">
        <v>855</v>
      </c>
    </row>
    <row r="348">
      <c t="s" s="107" r="A348">
        <v>1899</v>
      </c>
      <c t="s" s="113" r="B348">
        <v>714</v>
      </c>
      <c t="s" s="113" r="C348">
        <v>1900</v>
      </c>
      <c t="s" s="113" r="D348">
        <v>1901</v>
      </c>
      <c s="104" r="E348">
        <v>41397.8417361111</v>
      </c>
      <c s="28" r="F348"/>
      <c t="s" s="113" r="G348">
        <v>53</v>
      </c>
      <c s="113" r="H348"/>
      <c s="113" r="I348"/>
      <c s="113" r="J348">
        <v>16063171</v>
      </c>
      <c s="113" r="K348"/>
      <c t="s" s="18" r="L348">
        <v>45</v>
      </c>
      <c t="s" s="18" r="M348">
        <v>783</v>
      </c>
      <c t="s" s="18" r="N348">
        <v>1902</v>
      </c>
      <c t="s" s="18" r="O348">
        <v>599</v>
      </c>
    </row>
    <row r="349">
      <c t="s" s="107" r="A349">
        <v>1903</v>
      </c>
      <c t="s" s="113" r="B349">
        <v>714</v>
      </c>
      <c t="s" s="113" r="C349">
        <v>1904</v>
      </c>
      <c t="s" s="113" r="D349">
        <v>1905</v>
      </c>
      <c s="104" r="E349">
        <v>41397.8408680556</v>
      </c>
      <c s="28" r="F349"/>
      <c t="s" s="113" r="G349">
        <v>53</v>
      </c>
      <c t="s" s="113" r="H349">
        <v>1307</v>
      </c>
      <c s="113" r="I349">
        <v>601063141</v>
      </c>
      <c s="113" r="J349">
        <v>16063171</v>
      </c>
      <c t="s" s="113" r="K349">
        <v>1846</v>
      </c>
      <c t="s" s="18" r="L349">
        <v>45</v>
      </c>
      <c t="s" s="18" r="M349">
        <v>783</v>
      </c>
      <c t="s" s="18" r="N349">
        <v>1906</v>
      </c>
      <c t="s" s="18" r="O349">
        <v>1907</v>
      </c>
    </row>
    <row r="350">
      <c t="s" s="107" r="A350">
        <v>1908</v>
      </c>
      <c t="s" s="113" r="B350">
        <v>714</v>
      </c>
      <c t="s" s="113" r="C350">
        <v>1909</v>
      </c>
      <c t="s" s="113" r="D350">
        <v>1910</v>
      </c>
      <c s="104" r="E350">
        <v>41397.8405208333</v>
      </c>
      <c s="28" r="F350"/>
      <c t="s" s="113" r="G350">
        <v>53</v>
      </c>
      <c t="s" s="113" r="H350">
        <v>1307</v>
      </c>
      <c s="113" r="I350">
        <v>601063141</v>
      </c>
      <c s="113" r="J350">
        <v>16063171</v>
      </c>
      <c t="s" s="113" r="K350">
        <v>1846</v>
      </c>
      <c t="s" s="18" r="L350">
        <v>45</v>
      </c>
      <c t="s" s="18" r="M350">
        <v>783</v>
      </c>
      <c t="s" s="18" r="N350">
        <v>1911</v>
      </c>
      <c t="s" s="18" r="O350">
        <v>1912</v>
      </c>
    </row>
    <row r="351">
      <c t="s" s="107" r="A351">
        <v>1913</v>
      </c>
      <c t="s" s="113" r="B351">
        <v>714</v>
      </c>
      <c t="s" s="113" r="C351">
        <v>1914</v>
      </c>
      <c t="s" s="113" r="D351">
        <v>1915</v>
      </c>
      <c s="104" r="E351">
        <v>41397.8401157407</v>
      </c>
      <c s="28" r="F351"/>
      <c t="s" s="113" r="G351">
        <v>53</v>
      </c>
      <c t="s" s="113" r="H351">
        <v>797</v>
      </c>
      <c s="113" r="I351">
        <v>3766981</v>
      </c>
      <c s="113" r="J351">
        <v>16063171</v>
      </c>
      <c t="s" s="113" r="K351">
        <v>1916</v>
      </c>
      <c t="s" s="18" r="L351">
        <v>45</v>
      </c>
      <c t="s" s="18" r="M351">
        <v>783</v>
      </c>
      <c t="s" s="18" r="N351">
        <v>1917</v>
      </c>
      <c t="s" s="18" r="O351">
        <v>1918</v>
      </c>
    </row>
    <row r="352">
      <c t="s" s="107" r="A352">
        <v>1919</v>
      </c>
      <c t="s" s="113" r="B352">
        <v>1307</v>
      </c>
      <c t="s" s="113" r="C352">
        <v>1920</v>
      </c>
      <c t="s" s="113" r="D352">
        <v>1921</v>
      </c>
      <c s="104" r="E352">
        <v>41397.8392592593</v>
      </c>
      <c s="28" r="F352"/>
      <c t="s" s="113" r="G352">
        <v>53</v>
      </c>
      <c s="113" r="H352"/>
      <c s="113" r="I352"/>
      <c s="113" r="J352">
        <v>601063141</v>
      </c>
      <c s="113" r="K352"/>
      <c t="s" s="18" r="L352">
        <v>74</v>
      </c>
      <c t="s" s="18" r="M352">
        <v>1326</v>
      </c>
      <c t="s" s="18" r="N352">
        <v>1922</v>
      </c>
      <c t="s" s="18" r="O352">
        <v>1880</v>
      </c>
    </row>
    <row r="353">
      <c t="s" s="107" r="A353">
        <v>1923</v>
      </c>
      <c t="s" s="113" r="B353">
        <v>714</v>
      </c>
      <c t="s" s="113" r="C353">
        <v>1924</v>
      </c>
      <c t="s" s="113" r="D353">
        <v>1925</v>
      </c>
      <c s="104" r="E353">
        <v>41397.8391666667</v>
      </c>
      <c s="28" r="F353"/>
      <c t="s" s="113" r="G353">
        <v>53</v>
      </c>
      <c s="113" r="H353"/>
      <c s="113" r="I353"/>
      <c s="113" r="J353">
        <v>16063171</v>
      </c>
      <c s="113" r="K353"/>
      <c t="s" s="18" r="L353">
        <v>45</v>
      </c>
      <c t="s" s="18" r="M353">
        <v>783</v>
      </c>
      <c t="s" s="18" r="N353">
        <v>1926</v>
      </c>
      <c t="s" s="18" r="O353">
        <v>1927</v>
      </c>
    </row>
    <row r="354">
      <c t="s" s="107" r="A354">
        <v>1928</v>
      </c>
      <c t="s" s="113" r="B354">
        <v>797</v>
      </c>
      <c t="s" s="113" r="C354">
        <v>1929</v>
      </c>
      <c t="s" s="113" r="D354">
        <v>1930</v>
      </c>
      <c s="104" r="E354">
        <v>41397.8387847222</v>
      </c>
      <c s="28" r="F354"/>
      <c t="s" s="113" r="G354">
        <v>53</v>
      </c>
      <c t="s" s="113" r="H354">
        <v>714</v>
      </c>
      <c s="113" r="I354">
        <v>16063171</v>
      </c>
      <c s="113" r="J354">
        <v>3766981</v>
      </c>
      <c t="s" s="113" r="K354">
        <v>1931</v>
      </c>
      <c t="s" s="18" r="L354">
        <v>74</v>
      </c>
      <c t="s" s="18" r="M354">
        <v>800</v>
      </c>
      <c t="s" s="18" r="N354">
        <v>1932</v>
      </c>
      <c t="s" s="18" r="O354">
        <v>1933</v>
      </c>
    </row>
    <row r="355">
      <c t="s" s="107" r="A355">
        <v>1934</v>
      </c>
      <c t="s" s="113" r="B355">
        <v>714</v>
      </c>
      <c t="s" s="113" r="C355">
        <v>1935</v>
      </c>
      <c t="s" s="113" r="D355">
        <v>1936</v>
      </c>
      <c s="104" r="E355">
        <v>41397.8371064815</v>
      </c>
      <c s="28" r="F355"/>
      <c t="s" s="113" r="G355">
        <v>53</v>
      </c>
      <c s="113" r="H355"/>
      <c s="113" r="I355"/>
      <c s="113" r="J355">
        <v>16063171</v>
      </c>
      <c s="113" r="K355"/>
      <c t="s" s="18" r="L355">
        <v>45</v>
      </c>
      <c t="s" s="18" r="M355">
        <v>783</v>
      </c>
      <c t="s" s="18" r="N355">
        <v>1937</v>
      </c>
      <c t="s" s="18" r="O355">
        <v>1938</v>
      </c>
    </row>
    <row r="356">
      <c t="s" s="107" r="A356">
        <v>1939</v>
      </c>
      <c t="s" s="113" r="B356">
        <v>714</v>
      </c>
      <c t="s" s="113" r="C356">
        <v>1940</v>
      </c>
      <c t="s" s="113" r="D356">
        <v>1941</v>
      </c>
      <c s="104" r="E356">
        <v>41397.8365740741</v>
      </c>
      <c s="28" r="F356"/>
      <c t="s" s="113" r="G356">
        <v>53</v>
      </c>
      <c t="s" s="113" r="H356">
        <v>797</v>
      </c>
      <c s="113" r="I356">
        <v>3766981</v>
      </c>
      <c s="113" r="J356">
        <v>16063171</v>
      </c>
      <c t="s" s="113" r="K356">
        <v>1942</v>
      </c>
      <c t="s" s="18" r="L356">
        <v>45</v>
      </c>
      <c t="s" s="18" r="M356">
        <v>783</v>
      </c>
      <c t="s" s="18" r="N356">
        <v>1943</v>
      </c>
      <c t="s" s="18" r="O356">
        <v>1944</v>
      </c>
    </row>
    <row r="357">
      <c t="s" s="107" r="A357">
        <v>1945</v>
      </c>
      <c t="s" s="113" r="B357">
        <v>142</v>
      </c>
      <c t="s" s="113" r="C357">
        <v>1946</v>
      </c>
      <c t="s" s="113" r="D357">
        <v>1947</v>
      </c>
      <c s="104" r="E357">
        <v>41397.8360416667</v>
      </c>
      <c s="28" r="F357"/>
      <c t="s" s="113" r="G357">
        <v>53</v>
      </c>
      <c s="113" r="H357"/>
      <c s="113" r="I357"/>
      <c s="113" r="J357">
        <v>1110051295</v>
      </c>
      <c s="113" r="K357"/>
      <c t="s" s="18" r="L357">
        <v>45</v>
      </c>
      <c t="s" s="18" r="M357">
        <v>147</v>
      </c>
      <c t="s" s="18" r="N357">
        <v>1948</v>
      </c>
      <c t="s" s="18" r="O357">
        <v>1949</v>
      </c>
    </row>
    <row r="358">
      <c t="s" s="107" r="A358">
        <v>1950</v>
      </c>
      <c t="s" s="113" r="B358">
        <v>768</v>
      </c>
      <c t="s" s="113" r="C358">
        <v>1951</v>
      </c>
      <c t="s" s="113" r="D358">
        <v>1952</v>
      </c>
      <c s="104" r="E358">
        <v>41397.8355439815</v>
      </c>
      <c s="28" r="F358"/>
      <c t="s" s="113" r="G358">
        <v>53</v>
      </c>
      <c s="113" r="H358"/>
      <c s="113" r="I358"/>
      <c s="113" r="J358">
        <v>300661777</v>
      </c>
      <c s="113" r="K358"/>
      <c t="s" s="18" r="L358">
        <v>45</v>
      </c>
      <c t="s" s="18" r="M358">
        <v>771</v>
      </c>
      <c t="s" s="18" r="N358">
        <v>1953</v>
      </c>
      <c t="s" s="18" r="O358">
        <v>1954</v>
      </c>
    </row>
    <row r="359">
      <c t="s" s="107" r="A359">
        <v>1955</v>
      </c>
      <c t="s" s="113" r="B359">
        <v>797</v>
      </c>
      <c t="s" s="113" r="C359">
        <v>1956</v>
      </c>
      <c t="s" s="113" r="D359">
        <v>1957</v>
      </c>
      <c s="104" r="E359">
        <v>41397.8355324074</v>
      </c>
      <c s="28" r="F359"/>
      <c t="s" s="113" r="G359">
        <v>53</v>
      </c>
      <c t="s" s="113" r="H359">
        <v>714</v>
      </c>
      <c s="113" r="I359">
        <v>16063171</v>
      </c>
      <c s="113" r="J359">
        <v>3766981</v>
      </c>
      <c t="s" s="113" r="K359">
        <v>1958</v>
      </c>
      <c t="s" s="18" r="L359">
        <v>74</v>
      </c>
      <c t="s" s="18" r="M359">
        <v>800</v>
      </c>
      <c t="s" s="18" r="N359">
        <v>1959</v>
      </c>
      <c t="s" s="18" r="O359">
        <v>1960</v>
      </c>
    </row>
    <row r="360">
      <c t="s" s="107" r="A360">
        <v>1961</v>
      </c>
      <c t="s" s="113" r="B360">
        <v>714</v>
      </c>
      <c t="s" s="113" r="C360">
        <v>1962</v>
      </c>
      <c t="s" s="113" r="D360">
        <v>1963</v>
      </c>
      <c s="104" r="E360">
        <v>41397.8334490741</v>
      </c>
      <c s="28" r="F360"/>
      <c t="s" s="113" r="G360">
        <v>53</v>
      </c>
      <c s="113" r="H360"/>
      <c s="113" r="I360"/>
      <c s="113" r="J360">
        <v>16063171</v>
      </c>
      <c s="113" r="K360"/>
      <c t="s" s="18" r="L360">
        <v>45</v>
      </c>
      <c t="s" s="18" r="M360">
        <v>783</v>
      </c>
      <c t="s" s="18" r="N360">
        <v>1964</v>
      </c>
      <c t="s" s="18" r="O360">
        <v>609</v>
      </c>
    </row>
    <row r="361">
      <c t="s" s="107" r="A361">
        <v>1965</v>
      </c>
      <c t="s" s="113" r="B361">
        <v>714</v>
      </c>
      <c t="s" s="113" r="C361">
        <v>1966</v>
      </c>
      <c t="s" s="113" r="D361">
        <v>1967</v>
      </c>
      <c s="104" r="E361">
        <v>41397.8301736111</v>
      </c>
      <c s="28" r="F361"/>
      <c t="s" s="113" r="G361">
        <v>53</v>
      </c>
      <c s="113" r="H361"/>
      <c s="113" r="I361"/>
      <c s="113" r="J361">
        <v>16063171</v>
      </c>
      <c s="113" r="K361"/>
      <c t="s" s="18" r="L361">
        <v>45</v>
      </c>
      <c t="s" s="18" r="M361">
        <v>783</v>
      </c>
      <c t="s" s="18" r="N361">
        <v>1968</v>
      </c>
      <c t="s" s="18" r="O361">
        <v>1969</v>
      </c>
    </row>
    <row r="362">
      <c t="s" s="107" r="A362">
        <v>1970</v>
      </c>
      <c t="s" s="113" r="B362">
        <v>847</v>
      </c>
      <c t="s" s="113" r="C362">
        <v>1971</v>
      </c>
      <c t="s" s="113" r="D362">
        <v>1972</v>
      </c>
      <c s="104" r="E362">
        <v>41396.355775463</v>
      </c>
      <c s="28" r="F362"/>
      <c t="s" s="113" r="G362">
        <v>53</v>
      </c>
      <c t="s" s="113" r="H362">
        <v>1307</v>
      </c>
      <c s="113" r="I362">
        <v>601063141</v>
      </c>
      <c s="113" r="J362">
        <v>1161000096</v>
      </c>
      <c t="s" s="113" r="K362">
        <v>1973</v>
      </c>
      <c t="s" s="18" r="L362">
        <v>45</v>
      </c>
      <c t="s" s="18" r="M362">
        <v>942</v>
      </c>
      <c t="s" s="18" r="N362">
        <v>1974</v>
      </c>
      <c t="s" s="18" r="O362">
        <v>1975</v>
      </c>
    </row>
    <row r="363">
      <c t="s" s="107" r="A363">
        <v>1976</v>
      </c>
      <c t="s" s="113" r="B363">
        <v>1977</v>
      </c>
      <c t="s" s="113" r="C363">
        <v>1978</v>
      </c>
      <c t="s" s="113" r="D363">
        <v>1979</v>
      </c>
      <c s="104" r="E363">
        <v>41394.8308333333</v>
      </c>
      <c s="28" r="F363"/>
      <c t="s" s="113" r="G363">
        <v>53</v>
      </c>
      <c s="113" r="H363"/>
      <c s="113" r="I363"/>
      <c s="113" r="J363">
        <v>613287579</v>
      </c>
      <c s="113" r="K363"/>
      <c t="s" s="18" r="L363">
        <v>45</v>
      </c>
      <c t="s" s="18" r="M363">
        <v>1980</v>
      </c>
      <c t="s" s="18" r="N363">
        <v>1981</v>
      </c>
      <c t="s" s="18" r="O363">
        <v>210</v>
      </c>
    </row>
    <row r="364">
      <c t="s" s="107" r="A364">
        <v>1982</v>
      </c>
      <c t="s" s="113" r="B364">
        <v>1307</v>
      </c>
      <c t="s" s="113" r="C364">
        <v>1983</v>
      </c>
      <c t="s" s="113" r="D364">
        <v>1984</v>
      </c>
      <c s="104" r="E364">
        <v>41394.04375</v>
      </c>
      <c s="28" r="F364"/>
      <c t="s" s="113" r="G364">
        <v>53</v>
      </c>
      <c s="113" r="H364"/>
      <c s="113" r="I364"/>
      <c s="113" r="J364">
        <v>601063141</v>
      </c>
      <c s="113" r="K364"/>
      <c t="s" s="18" r="L364">
        <v>74</v>
      </c>
      <c t="s" s="18" r="M364">
        <v>1326</v>
      </c>
      <c t="s" s="18" r="N364">
        <v>1985</v>
      </c>
      <c t="s" s="18" r="O364">
        <v>1986</v>
      </c>
    </row>
    <row r="365">
      <c t="s" s="107" r="A365">
        <v>1987</v>
      </c>
      <c t="s" s="113" r="B365">
        <v>723</v>
      </c>
      <c t="s" s="113" r="C365">
        <v>1988</v>
      </c>
      <c t="s" s="113" r="D365">
        <v>1989</v>
      </c>
      <c s="104" r="E365">
        <v>41390.8339351852</v>
      </c>
      <c s="28" r="F365"/>
      <c t="s" s="113" r="G365">
        <v>53</v>
      </c>
      <c s="113" r="H365"/>
      <c s="113" r="I365"/>
      <c s="113" r="J365">
        <v>22368552</v>
      </c>
      <c s="113" r="K365"/>
      <c t="s" s="18" r="L365">
        <v>88</v>
      </c>
      <c t="s" s="18" r="M365">
        <v>726</v>
      </c>
      <c t="s" s="18" r="N365">
        <v>1990</v>
      </c>
      <c t="s" s="18" r="O365">
        <v>1991</v>
      </c>
    </row>
    <row r="366">
      <c t="s" s="107" r="A366">
        <v>1992</v>
      </c>
      <c t="s" s="113" r="B366">
        <v>632</v>
      </c>
      <c t="s" s="113" r="C366">
        <v>1988</v>
      </c>
      <c t="s" s="113" r="D366">
        <v>1993</v>
      </c>
      <c s="104" r="E366">
        <v>41390.769212963</v>
      </c>
      <c s="28" r="F366"/>
      <c t="s" s="113" r="G366">
        <v>53</v>
      </c>
      <c s="113" r="H366"/>
      <c s="113" r="I366"/>
      <c s="113" r="J366">
        <v>234198763</v>
      </c>
      <c s="113" r="K366"/>
      <c t="s" s="18" r="L366">
        <v>54</v>
      </c>
      <c t="s" s="18" r="M366">
        <v>635</v>
      </c>
      <c t="s" s="18" r="N366">
        <v>1994</v>
      </c>
      <c t="s" s="18" r="O366">
        <v>1991</v>
      </c>
    </row>
    <row r="367">
      <c t="s" s="107" r="A367">
        <v>1995</v>
      </c>
      <c t="s" s="113" r="B367">
        <v>268</v>
      </c>
      <c t="s" s="113" r="C367">
        <v>1996</v>
      </c>
      <c t="s" s="113" r="D367">
        <v>1997</v>
      </c>
      <c s="104" r="E367">
        <v>41390.7690393518</v>
      </c>
      <c s="28" r="F367"/>
      <c t="s" s="113" r="G367">
        <v>53</v>
      </c>
      <c s="113" r="H367"/>
      <c s="113" r="I367"/>
      <c s="113" r="J367">
        <v>591539889</v>
      </c>
      <c s="113" r="K367"/>
      <c t="s" s="18" r="L367">
        <v>54</v>
      </c>
      <c t="s" s="18" r="M367">
        <v>272</v>
      </c>
      <c t="s" s="18" r="N367">
        <v>1998</v>
      </c>
      <c t="s" s="18" r="O367">
        <v>1999</v>
      </c>
    </row>
    <row r="368">
      <c t="s" s="107" r="A368">
        <v>2000</v>
      </c>
      <c t="s" s="113" r="B368">
        <v>685</v>
      </c>
      <c t="s" s="113" r="C368">
        <v>2001</v>
      </c>
      <c t="s" s="113" r="D368">
        <v>2002</v>
      </c>
      <c s="104" r="E368">
        <v>41390.239849537</v>
      </c>
      <c s="28" r="F368"/>
      <c t="s" s="113" r="G368">
        <v>53</v>
      </c>
      <c s="113" r="H368"/>
      <c s="113" r="I368"/>
      <c s="113" r="J368">
        <v>18630409</v>
      </c>
      <c s="113" r="K368"/>
      <c t="s" s="18" r="L368">
        <v>689</v>
      </c>
      <c t="s" s="18" r="M368">
        <v>690</v>
      </c>
      <c t="s" s="18" r="N368">
        <v>2003</v>
      </c>
      <c t="s" s="18" r="O368">
        <v>2004</v>
      </c>
    </row>
    <row r="369">
      <c t="s" s="107" r="A369">
        <v>2005</v>
      </c>
      <c t="s" s="113" r="B369">
        <v>2006</v>
      </c>
      <c t="s" s="113" r="C369">
        <v>2007</v>
      </c>
      <c t="s" s="113" r="D369">
        <v>2008</v>
      </c>
      <c s="104" r="E369">
        <v>41387.0890740741</v>
      </c>
      <c s="28" r="F369"/>
      <c t="s" s="113" r="G369">
        <v>53</v>
      </c>
      <c s="113" r="H369"/>
      <c s="113" r="I369"/>
      <c s="113" r="J369">
        <v>762669679</v>
      </c>
      <c s="113" r="K369"/>
      <c t="s" s="18" r="L369">
        <v>54</v>
      </c>
      <c t="s" s="18" r="M369">
        <v>2009</v>
      </c>
      <c t="s" s="18" r="N369">
        <v>2010</v>
      </c>
      <c t="s" s="18" r="O369">
        <v>2011</v>
      </c>
    </row>
    <row r="370">
      <c t="s" s="107" r="A370">
        <v>2012</v>
      </c>
      <c t="s" s="113" r="B370">
        <v>2013</v>
      </c>
      <c t="s" s="113" r="C370">
        <v>2014</v>
      </c>
      <c t="s" s="113" r="D370">
        <v>2015</v>
      </c>
      <c s="104" r="E370">
        <v>41387.0363078704</v>
      </c>
      <c s="28" r="F370"/>
      <c t="s" s="113" r="G370">
        <v>53</v>
      </c>
      <c s="113" r="H370"/>
      <c s="113" r="I370"/>
      <c s="113" r="J370">
        <v>479179145</v>
      </c>
      <c s="113" r="K370"/>
      <c t="s" s="18" r="L370">
        <v>54</v>
      </c>
      <c t="s" s="18" r="M370">
        <v>2016</v>
      </c>
      <c t="s" s="18" r="N370">
        <v>2017</v>
      </c>
      <c t="s" s="18" r="O370">
        <v>2018</v>
      </c>
    </row>
    <row r="371">
      <c t="s" s="107" r="A371">
        <v>2019</v>
      </c>
      <c t="s" s="113" r="B371">
        <v>2020</v>
      </c>
      <c t="s" s="113" r="C371">
        <v>1978</v>
      </c>
      <c t="s" s="113" r="D371">
        <v>2021</v>
      </c>
      <c s="104" r="E371">
        <v>41385.8788541667</v>
      </c>
      <c s="28" r="F371"/>
      <c t="s" s="113" r="G371">
        <v>53</v>
      </c>
      <c s="113" r="H371"/>
      <c s="113" r="I371"/>
      <c s="113" r="J371">
        <v>797378364</v>
      </c>
      <c s="113" r="K371"/>
      <c t="s" s="18" r="L371">
        <v>45</v>
      </c>
      <c t="s" s="18" r="M371">
        <v>2022</v>
      </c>
      <c t="s" s="18" r="N371">
        <v>2023</v>
      </c>
      <c t="s" s="18" r="O371">
        <v>210</v>
      </c>
    </row>
    <row r="372">
      <c t="s" s="107" r="A372">
        <v>2024</v>
      </c>
      <c t="s" s="113" r="B372">
        <v>632</v>
      </c>
      <c t="s" s="113" r="C372">
        <v>2025</v>
      </c>
      <c t="s" s="113" r="D372">
        <v>2026</v>
      </c>
      <c s="104" r="E372">
        <v>41383.7629166667</v>
      </c>
      <c s="28" r="F372"/>
      <c t="s" s="113" r="G372">
        <v>53</v>
      </c>
      <c s="113" r="H372"/>
      <c s="113" r="I372"/>
      <c s="113" r="J372">
        <v>234198763</v>
      </c>
      <c s="113" r="K372"/>
      <c t="s" s="18" r="L372">
        <v>54</v>
      </c>
      <c t="s" s="18" r="M372">
        <v>635</v>
      </c>
      <c t="s" s="18" r="N372">
        <v>2027</v>
      </c>
      <c t="s" s="18" r="O372">
        <v>2028</v>
      </c>
    </row>
    <row r="373">
      <c t="s" s="107" r="A373">
        <v>2029</v>
      </c>
      <c t="s" s="113" r="B373">
        <v>268</v>
      </c>
      <c t="s" s="113" r="C373">
        <v>2030</v>
      </c>
      <c t="s" s="113" r="D373">
        <v>2031</v>
      </c>
      <c s="104" r="E373">
        <v>41383.7590972222</v>
      </c>
      <c s="28" r="F373"/>
      <c t="s" s="113" r="G373">
        <v>53</v>
      </c>
      <c s="113" r="H373"/>
      <c s="113" r="I373"/>
      <c s="113" r="J373">
        <v>591539889</v>
      </c>
      <c s="113" r="K373"/>
      <c t="s" s="18" r="L373">
        <v>54</v>
      </c>
      <c t="s" s="18" r="M373">
        <v>272</v>
      </c>
      <c t="s" s="18" r="N373">
        <v>2032</v>
      </c>
      <c t="s" s="18" r="O373">
        <v>2033</v>
      </c>
    </row>
    <row r="374">
      <c t="s" s="107" r="A374">
        <v>2034</v>
      </c>
      <c t="s" s="113" r="B374">
        <v>2035</v>
      </c>
      <c t="s" s="113" r="C374">
        <v>2036</v>
      </c>
      <c t="s" s="113" r="D374">
        <v>2037</v>
      </c>
      <c s="104" r="E374">
        <v>41383.2886921296</v>
      </c>
      <c s="28" r="F374"/>
      <c t="s" s="113" r="G374">
        <v>53</v>
      </c>
      <c s="113" r="H374"/>
      <c s="113" r="I374"/>
      <c s="113" r="J374">
        <v>625932060</v>
      </c>
      <c s="113" r="K374"/>
      <c t="s" s="18" r="L374">
        <v>167</v>
      </c>
      <c t="s" s="18" r="M374">
        <v>2038</v>
      </c>
      <c t="s" s="18" r="N374">
        <v>2039</v>
      </c>
      <c t="s" s="18" r="O374">
        <v>2040</v>
      </c>
    </row>
    <row r="375">
      <c t="s" s="107" r="A375">
        <v>2041</v>
      </c>
      <c t="s" s="113" r="B375">
        <v>632</v>
      </c>
      <c t="s" s="113" r="C375">
        <v>2036</v>
      </c>
      <c t="s" s="113" r="D375">
        <v>2042</v>
      </c>
      <c s="104" r="E375">
        <v>41383.2878703704</v>
      </c>
      <c s="28" r="F375"/>
      <c t="s" s="113" r="G375">
        <v>53</v>
      </c>
      <c s="113" r="H375"/>
      <c s="113" r="I375"/>
      <c s="113" r="J375">
        <v>234198763</v>
      </c>
      <c s="113" r="K375"/>
      <c t="s" s="18" r="L375">
        <v>54</v>
      </c>
      <c t="s" s="18" r="M375">
        <v>635</v>
      </c>
      <c t="s" s="18" r="N375">
        <v>2043</v>
      </c>
      <c t="s" s="18" r="O375">
        <v>2040</v>
      </c>
    </row>
    <row r="376">
      <c t="s" s="107" r="A376">
        <v>2044</v>
      </c>
      <c t="s" s="113" r="B376">
        <v>268</v>
      </c>
      <c t="s" s="113" r="C376">
        <v>2045</v>
      </c>
      <c t="s" s="113" r="D376">
        <v>2046</v>
      </c>
      <c s="104" r="E376">
        <v>41383.2650694444</v>
      </c>
      <c s="28" r="F376"/>
      <c t="s" s="113" r="G376">
        <v>53</v>
      </c>
      <c s="113" r="H376"/>
      <c s="113" r="I376"/>
      <c s="113" r="J376">
        <v>591539889</v>
      </c>
      <c s="113" r="K376"/>
      <c t="s" s="18" r="L376">
        <v>45</v>
      </c>
      <c t="s" s="18" r="M376">
        <v>272</v>
      </c>
      <c t="s" s="18" r="N376">
        <v>2047</v>
      </c>
      <c t="s" s="18" r="O376">
        <v>2048</v>
      </c>
    </row>
    <row r="377">
      <c t="s" s="107" r="A377">
        <v>2049</v>
      </c>
      <c t="s" s="113" r="B377">
        <v>743</v>
      </c>
      <c t="s" s="113" r="C377">
        <v>2050</v>
      </c>
      <c t="s" s="113" r="D377">
        <v>2051</v>
      </c>
      <c s="104" r="E377">
        <v>41377.3365625</v>
      </c>
      <c s="28" r="F377"/>
      <c t="s" s="113" r="G377">
        <v>53</v>
      </c>
      <c s="113" r="H377"/>
      <c s="113" r="I377"/>
      <c s="113" r="J377">
        <v>550927407</v>
      </c>
      <c s="113" r="K377"/>
      <c t="s" s="18" r="L377">
        <v>54</v>
      </c>
      <c t="s" s="18" r="M377">
        <v>746</v>
      </c>
      <c t="s" s="18" r="N377">
        <v>2052</v>
      </c>
      <c t="s" s="18" r="O377">
        <v>2053</v>
      </c>
    </row>
    <row r="378">
      <c t="s" s="107" r="A378">
        <v>2054</v>
      </c>
      <c t="s" s="113" r="B378">
        <v>797</v>
      </c>
      <c t="s" s="113" r="C378">
        <v>2055</v>
      </c>
      <c t="s" s="113" r="D378">
        <v>2056</v>
      </c>
      <c s="104" r="E378">
        <v>41376.9847222222</v>
      </c>
      <c s="28" r="F378"/>
      <c t="s" s="113" r="G378">
        <v>53</v>
      </c>
      <c s="113" r="H378"/>
      <c s="113" r="I378"/>
      <c s="113" r="J378">
        <v>3766981</v>
      </c>
      <c s="113" r="K378"/>
      <c t="s" s="18" r="L378">
        <v>74</v>
      </c>
      <c t="s" s="18" r="M378">
        <v>800</v>
      </c>
      <c t="s" s="18" r="N378">
        <v>2057</v>
      </c>
      <c t="s" s="18" r="O378">
        <v>2058</v>
      </c>
    </row>
    <row r="379">
      <c t="s" s="107" r="A379">
        <v>2059</v>
      </c>
      <c t="s" s="113" r="B379">
        <v>86</v>
      </c>
      <c t="s" s="113" r="C379">
        <v>2060</v>
      </c>
      <c t="s" s="113" r="D379">
        <v>2061</v>
      </c>
      <c s="104" r="E379">
        <v>41376.8421180556</v>
      </c>
      <c s="28" r="F379"/>
      <c t="s" s="113" r="G379">
        <v>53</v>
      </c>
      <c s="113" r="H379"/>
      <c s="113" r="I379"/>
      <c s="113" r="J379">
        <v>213863609</v>
      </c>
      <c s="113" r="K379"/>
      <c t="s" s="18" r="L379">
        <v>54</v>
      </c>
      <c t="s" s="18" r="M379">
        <v>89</v>
      </c>
      <c t="s" s="18" r="N379">
        <v>2062</v>
      </c>
      <c t="s" s="18" r="O379">
        <v>2063</v>
      </c>
    </row>
    <row r="380">
      <c t="s" s="107" r="A380">
        <v>2064</v>
      </c>
      <c t="s" s="113" r="B380">
        <v>268</v>
      </c>
      <c t="s" s="113" r="C380">
        <v>2065</v>
      </c>
      <c t="s" s="113" r="D380">
        <v>2066</v>
      </c>
      <c s="104" r="E380">
        <v>41376.8328935185</v>
      </c>
      <c s="28" r="F380"/>
      <c t="s" s="113" r="G380">
        <v>53</v>
      </c>
      <c s="113" r="H380"/>
      <c s="113" r="I380"/>
      <c s="113" r="J380">
        <v>591539889</v>
      </c>
      <c s="113" r="K380"/>
      <c t="s" s="18" r="L380">
        <v>54</v>
      </c>
      <c t="s" s="18" r="M380">
        <v>272</v>
      </c>
      <c t="s" s="18" r="N380">
        <v>2067</v>
      </c>
      <c t="s" s="18" r="O380">
        <v>2068</v>
      </c>
    </row>
    <row r="381">
      <c t="s" s="107" r="A381">
        <v>2069</v>
      </c>
      <c t="s" s="113" r="B381">
        <v>2070</v>
      </c>
      <c t="s" s="113" r="C381">
        <v>2071</v>
      </c>
      <c t="s" s="113" r="D381">
        <v>2072</v>
      </c>
      <c s="104" r="E381">
        <v>41376.7757291667</v>
      </c>
      <c s="28" r="F381"/>
      <c t="s" s="113" r="G381">
        <v>53</v>
      </c>
      <c s="113" r="H381"/>
      <c s="113" r="I381"/>
      <c s="113" r="J381">
        <v>627326257</v>
      </c>
      <c s="113" r="K381"/>
      <c t="s" s="18" r="L381">
        <v>167</v>
      </c>
      <c t="s" s="18" r="M381">
        <v>2073</v>
      </c>
      <c t="s" s="18" r="N381">
        <v>2074</v>
      </c>
      <c t="s" s="18" r="O381">
        <v>2075</v>
      </c>
    </row>
    <row r="382">
      <c t="s" s="107" r="A382">
        <v>2076</v>
      </c>
      <c t="s" s="113" r="B382">
        <v>142</v>
      </c>
      <c t="s" s="113" r="C382">
        <v>2077</v>
      </c>
      <c t="s" s="113" r="D382">
        <v>2078</v>
      </c>
      <c s="104" r="E382">
        <v>41376.7667013889</v>
      </c>
      <c s="28" r="F382"/>
      <c t="s" s="113" r="G382">
        <v>53</v>
      </c>
      <c s="113" r="H382"/>
      <c s="113" r="I382"/>
      <c s="113" r="J382">
        <v>1110051295</v>
      </c>
      <c s="113" r="K382"/>
      <c t="s" s="18" r="L382">
        <v>45</v>
      </c>
      <c t="s" s="18" r="M382">
        <v>147</v>
      </c>
      <c t="s" s="18" r="N382">
        <v>2079</v>
      </c>
      <c t="s" s="18" r="O382">
        <v>2080</v>
      </c>
    </row>
    <row r="383">
      <c t="s" s="107" r="A383">
        <v>2081</v>
      </c>
      <c t="s" s="113" r="B383">
        <v>2082</v>
      </c>
      <c t="s" s="113" r="C383">
        <v>2083</v>
      </c>
      <c t="s" s="113" r="D383">
        <v>2084</v>
      </c>
      <c s="104" r="E383">
        <v>41376.7653819444</v>
      </c>
      <c s="28" r="F383"/>
      <c t="s" s="113" r="G383">
        <v>2085</v>
      </c>
      <c s="113" r="H383"/>
      <c s="113" r="I383"/>
      <c s="113" r="J383">
        <v>262060336</v>
      </c>
      <c s="113" r="K383"/>
      <c t="s" s="18" r="L383">
        <v>45</v>
      </c>
      <c t="s" s="18" r="M383">
        <v>2086</v>
      </c>
      <c t="s" s="18" r="N383">
        <v>2087</v>
      </c>
      <c t="s" s="18" r="O383">
        <v>2088</v>
      </c>
    </row>
    <row r="384">
      <c t="s" s="107" r="A384">
        <v>2089</v>
      </c>
      <c t="s" s="113" r="B384">
        <v>142</v>
      </c>
      <c t="s" s="113" r="C384">
        <v>2090</v>
      </c>
      <c t="s" s="113" r="D384">
        <v>2091</v>
      </c>
      <c s="104" r="E384">
        <v>41376.7558796296</v>
      </c>
      <c s="28" r="F384"/>
      <c t="s" s="113" r="G384">
        <v>53</v>
      </c>
      <c s="113" r="H384"/>
      <c s="113" r="I384"/>
      <c s="113" r="J384">
        <v>1110051295</v>
      </c>
      <c s="113" r="K384"/>
      <c t="s" s="18" r="L384">
        <v>45</v>
      </c>
      <c t="s" s="18" r="M384">
        <v>147</v>
      </c>
      <c t="s" s="18" r="N384">
        <v>2092</v>
      </c>
      <c t="s" s="18" r="O384">
        <v>604</v>
      </c>
    </row>
    <row r="385">
      <c t="s" s="107" r="A385">
        <v>2093</v>
      </c>
      <c t="s" s="113" r="B385">
        <v>743</v>
      </c>
      <c t="s" s="113" r="C385">
        <v>2094</v>
      </c>
      <c t="s" s="113" r="D385">
        <v>2095</v>
      </c>
      <c s="104" r="E385">
        <v>41376.7529166667</v>
      </c>
      <c s="28" r="F385"/>
      <c t="s" s="113" r="G385">
        <v>53</v>
      </c>
      <c t="s" s="113" r="H385">
        <v>735</v>
      </c>
      <c s="113" r="I385">
        <v>1341721088</v>
      </c>
      <c s="113" r="J385">
        <v>550927407</v>
      </c>
      <c t="s" s="113" r="K385">
        <v>2096</v>
      </c>
      <c t="s" s="18" r="L385">
        <v>45</v>
      </c>
      <c t="s" s="18" r="M385">
        <v>746</v>
      </c>
      <c t="s" s="18" r="N385">
        <v>2097</v>
      </c>
      <c t="s" s="18" r="O385">
        <v>2098</v>
      </c>
    </row>
    <row r="386">
      <c t="s" s="107" r="A386">
        <v>2099</v>
      </c>
      <c t="s" s="113" r="B386">
        <v>735</v>
      </c>
      <c t="s" s="113" r="C386">
        <v>2100</v>
      </c>
      <c t="s" s="113" r="D386">
        <v>2101</v>
      </c>
      <c s="104" r="E386">
        <v>41376.7524189815</v>
      </c>
      <c s="28" r="F386"/>
      <c t="s" s="113" r="G386">
        <v>53</v>
      </c>
      <c s="113" r="H386"/>
      <c s="113" r="I386"/>
      <c s="113" r="J386">
        <v>1341721088</v>
      </c>
      <c s="113" r="K386"/>
      <c t="s" s="18" r="L386">
        <v>45</v>
      </c>
      <c t="s" s="18" r="M386">
        <v>739</v>
      </c>
      <c t="s" s="18" r="N386">
        <v>2102</v>
      </c>
      <c t="s" s="18" r="O386">
        <v>1208</v>
      </c>
    </row>
    <row r="387">
      <c t="s" s="107" r="A387">
        <v>2103</v>
      </c>
      <c t="s" s="113" r="B387">
        <v>2104</v>
      </c>
      <c t="s" s="113" r="C387">
        <v>2105</v>
      </c>
      <c t="s" s="113" r="D387">
        <v>2106</v>
      </c>
      <c s="104" r="E387">
        <v>41376.751712963</v>
      </c>
      <c s="28" r="F387"/>
      <c t="s" s="113" r="G387">
        <v>53</v>
      </c>
      <c s="113" r="H387"/>
      <c s="113" r="I387"/>
      <c s="113" r="J387">
        <v>91582969</v>
      </c>
      <c s="113" r="K387"/>
      <c t="s" s="18" r="L387">
        <v>45</v>
      </c>
      <c t="s" s="18" r="M387">
        <v>2107</v>
      </c>
      <c t="s" s="18" r="N387">
        <v>2108</v>
      </c>
      <c t="s" s="18" r="O387">
        <v>1880</v>
      </c>
    </row>
    <row r="388">
      <c t="s" s="107" r="A388">
        <v>2109</v>
      </c>
      <c t="s" s="113" r="B388">
        <v>735</v>
      </c>
      <c t="s" s="113" r="C388">
        <v>2110</v>
      </c>
      <c t="s" s="113" r="D388">
        <v>2111</v>
      </c>
      <c s="104" r="E388">
        <v>41376.7514467593</v>
      </c>
      <c s="28" r="F388"/>
      <c t="s" s="113" r="G388">
        <v>53</v>
      </c>
      <c s="113" r="H388"/>
      <c s="113" r="I388"/>
      <c s="113" r="J388">
        <v>1341721088</v>
      </c>
      <c s="113" r="K388"/>
      <c t="s" s="18" r="L388">
        <v>45</v>
      </c>
      <c t="s" s="18" r="M388">
        <v>739</v>
      </c>
      <c t="s" s="18" r="N388">
        <v>2112</v>
      </c>
      <c t="s" s="18" r="O388">
        <v>2113</v>
      </c>
    </row>
    <row r="389">
      <c t="s" s="107" r="A389">
        <v>2114</v>
      </c>
      <c t="s" s="113" r="B389">
        <v>142</v>
      </c>
      <c t="s" s="113" r="C389">
        <v>2115</v>
      </c>
      <c t="s" s="113" r="D389">
        <v>2116</v>
      </c>
      <c s="104" r="E389">
        <v>41376.7505092593</v>
      </c>
      <c s="28" r="F389"/>
      <c t="s" s="113" r="G389">
        <v>53</v>
      </c>
      <c t="s" s="113" r="H389">
        <v>2104</v>
      </c>
      <c s="113" r="I389">
        <v>91582969</v>
      </c>
      <c s="113" r="J389">
        <v>1110051295</v>
      </c>
      <c t="s" s="113" r="K389">
        <v>2117</v>
      </c>
      <c t="s" s="18" r="L389">
        <v>45</v>
      </c>
      <c t="s" s="18" r="M389">
        <v>147</v>
      </c>
      <c t="s" s="18" r="N389">
        <v>2118</v>
      </c>
      <c t="s" s="18" r="O389">
        <v>2119</v>
      </c>
    </row>
    <row r="390">
      <c t="s" s="107" r="A390">
        <v>2120</v>
      </c>
      <c t="s" s="113" r="B390">
        <v>2104</v>
      </c>
      <c t="s" s="113" r="C390">
        <v>2121</v>
      </c>
      <c t="s" s="113" r="D390">
        <v>2122</v>
      </c>
      <c s="104" r="E390">
        <v>41376.7496643519</v>
      </c>
      <c s="28" r="F390"/>
      <c t="s" s="113" r="G390">
        <v>53</v>
      </c>
      <c t="s" s="113" r="H390">
        <v>142</v>
      </c>
      <c s="113" r="I390">
        <v>1110051295</v>
      </c>
      <c s="113" r="J390">
        <v>91582969</v>
      </c>
      <c t="s" s="113" r="K390">
        <v>2123</v>
      </c>
      <c t="s" s="18" r="L390">
        <v>45</v>
      </c>
      <c t="s" s="18" r="M390">
        <v>2107</v>
      </c>
      <c t="s" s="18" r="N390">
        <v>2124</v>
      </c>
      <c t="s" s="18" r="O390">
        <v>2125</v>
      </c>
    </row>
    <row r="391">
      <c t="s" s="107" r="A391">
        <v>2126</v>
      </c>
      <c t="s" s="113" r="B391">
        <v>743</v>
      </c>
      <c t="s" s="113" r="C391">
        <v>2127</v>
      </c>
      <c t="s" s="113" r="D391">
        <v>2128</v>
      </c>
      <c s="104" r="E391">
        <v>41376.7490277778</v>
      </c>
      <c s="28" r="F391"/>
      <c t="s" s="113" r="G391">
        <v>53</v>
      </c>
      <c t="s" s="113" r="H391">
        <v>735</v>
      </c>
      <c s="113" r="I391">
        <v>1341721088</v>
      </c>
      <c s="113" r="J391">
        <v>550927407</v>
      </c>
      <c t="s" s="113" r="K391">
        <v>2129</v>
      </c>
      <c t="s" s="18" r="L391">
        <v>45</v>
      </c>
      <c t="s" s="18" r="M391">
        <v>746</v>
      </c>
      <c t="s" s="18" r="N391">
        <v>2130</v>
      </c>
      <c t="s" s="18" r="O391">
        <v>2131</v>
      </c>
    </row>
    <row r="392">
      <c t="s" s="107" r="A392">
        <v>2132</v>
      </c>
      <c t="s" s="113" r="B392">
        <v>735</v>
      </c>
      <c t="s" s="113" r="C392">
        <v>2133</v>
      </c>
      <c t="s" s="113" r="D392">
        <v>2134</v>
      </c>
      <c s="104" r="E392">
        <v>41376.7474421296</v>
      </c>
      <c s="28" r="F392"/>
      <c t="s" s="113" r="G392">
        <v>53</v>
      </c>
      <c s="113" r="H392"/>
      <c s="113" r="I392"/>
      <c s="113" r="J392">
        <v>1341721088</v>
      </c>
      <c s="113" r="K392"/>
      <c t="s" s="18" r="L392">
        <v>45</v>
      </c>
      <c t="s" s="18" r="M392">
        <v>739</v>
      </c>
      <c t="s" s="18" r="N392">
        <v>2135</v>
      </c>
      <c t="s" s="18" r="O392">
        <v>2136</v>
      </c>
    </row>
    <row r="393">
      <c t="s" s="107" r="A393">
        <v>2137</v>
      </c>
      <c t="s" s="113" r="B393">
        <v>142</v>
      </c>
      <c t="s" s="113" r="C393">
        <v>2138</v>
      </c>
      <c t="s" s="113" r="D393">
        <v>2139</v>
      </c>
      <c s="104" r="E393">
        <v>41376.747349537</v>
      </c>
      <c s="28" r="F393"/>
      <c t="s" s="113" r="G393">
        <v>53</v>
      </c>
      <c s="113" r="H393"/>
      <c s="113" r="I393"/>
      <c s="113" r="J393">
        <v>1110051295</v>
      </c>
      <c s="113" r="K393"/>
      <c t="s" s="18" r="L393">
        <v>45</v>
      </c>
      <c t="s" s="18" r="M393">
        <v>147</v>
      </c>
      <c t="s" s="18" r="N393">
        <v>2140</v>
      </c>
      <c t="s" s="18" r="O393">
        <v>2141</v>
      </c>
    </row>
    <row r="394">
      <c t="s" s="107" r="A394">
        <v>2142</v>
      </c>
      <c t="s" s="113" r="B394">
        <v>142</v>
      </c>
      <c t="s" s="113" r="C394">
        <v>2143</v>
      </c>
      <c t="s" s="113" r="D394">
        <v>2144</v>
      </c>
      <c s="104" r="E394">
        <v>41376.7458796296</v>
      </c>
      <c s="28" r="F394"/>
      <c t="s" s="113" r="G394">
        <v>53</v>
      </c>
      <c t="s" s="113" r="H394">
        <v>743</v>
      </c>
      <c s="113" r="I394">
        <v>550927407</v>
      </c>
      <c s="113" r="J394">
        <v>1110051295</v>
      </c>
      <c t="s" s="113" r="K394">
        <v>2145</v>
      </c>
      <c t="s" s="18" r="L394">
        <v>45</v>
      </c>
      <c t="s" s="18" r="M394">
        <v>147</v>
      </c>
      <c t="s" s="18" r="N394">
        <v>2146</v>
      </c>
      <c t="s" s="18" r="O394">
        <v>2147</v>
      </c>
    </row>
    <row r="395">
      <c t="s" s="107" r="A395">
        <v>2148</v>
      </c>
      <c t="s" s="113" r="B395">
        <v>735</v>
      </c>
      <c t="s" s="113" r="C395">
        <v>2149</v>
      </c>
      <c t="s" s="113" r="D395">
        <v>2150</v>
      </c>
      <c s="104" r="E395">
        <v>41376.7456018518</v>
      </c>
      <c s="28" r="F395"/>
      <c t="s" s="113" r="G395">
        <v>53</v>
      </c>
      <c s="113" r="H395"/>
      <c s="113" r="I395"/>
      <c s="113" r="J395">
        <v>1341721088</v>
      </c>
      <c s="113" r="K395"/>
      <c t="s" s="18" r="L395">
        <v>45</v>
      </c>
      <c t="s" s="18" r="M395">
        <v>739</v>
      </c>
      <c t="s" s="18" r="N395">
        <v>2151</v>
      </c>
      <c t="s" s="18" r="O395">
        <v>1927</v>
      </c>
    </row>
    <row r="396">
      <c t="s" s="107" r="A396">
        <v>2152</v>
      </c>
      <c t="s" s="113" r="B396">
        <v>735</v>
      </c>
      <c t="s" s="113" r="C396">
        <v>2153</v>
      </c>
      <c t="s" s="113" r="D396">
        <v>2154</v>
      </c>
      <c s="104" r="E396">
        <v>41376.7446875</v>
      </c>
      <c s="28" r="F396"/>
      <c t="s" s="113" r="G396">
        <v>53</v>
      </c>
      <c s="113" r="H396"/>
      <c s="113" r="I396"/>
      <c s="113" r="J396">
        <v>1341721088</v>
      </c>
      <c s="113" r="K396"/>
      <c t="s" s="18" r="L396">
        <v>45</v>
      </c>
      <c t="s" s="18" r="M396">
        <v>739</v>
      </c>
      <c t="s" s="18" r="N396">
        <v>2155</v>
      </c>
      <c t="s" s="18" r="O396">
        <v>1880</v>
      </c>
    </row>
    <row r="397">
      <c t="s" s="107" r="A397">
        <v>2156</v>
      </c>
      <c t="s" s="113" r="B397">
        <v>735</v>
      </c>
      <c t="s" s="113" r="C397">
        <v>2157</v>
      </c>
      <c t="s" s="113" r="D397">
        <v>2158</v>
      </c>
      <c s="104" r="E397">
        <v>41376.7427546296</v>
      </c>
      <c s="28" r="F397"/>
      <c t="s" s="113" r="G397">
        <v>53</v>
      </c>
      <c t="s" s="113" r="H397">
        <v>142</v>
      </c>
      <c s="113" r="I397">
        <v>1110051295</v>
      </c>
      <c s="113" r="J397">
        <v>1341721088</v>
      </c>
      <c t="s" s="113" r="K397">
        <v>2159</v>
      </c>
      <c t="s" s="18" r="L397">
        <v>45</v>
      </c>
      <c t="s" s="18" r="M397">
        <v>739</v>
      </c>
      <c t="s" s="18" r="N397">
        <v>2160</v>
      </c>
      <c t="s" s="18" r="O397">
        <v>2161</v>
      </c>
    </row>
    <row r="398">
      <c t="s" s="107" r="A398">
        <v>2162</v>
      </c>
      <c t="s" s="113" r="B398">
        <v>743</v>
      </c>
      <c t="s" s="113" r="C398">
        <v>2163</v>
      </c>
      <c t="s" s="113" r="D398">
        <v>2164</v>
      </c>
      <c s="104" r="E398">
        <v>41376.7418634259</v>
      </c>
      <c s="28" r="F398"/>
      <c t="s" s="113" r="G398">
        <v>53</v>
      </c>
      <c t="s" s="113" r="H398">
        <v>142</v>
      </c>
      <c s="113" r="I398">
        <v>1110051295</v>
      </c>
      <c s="113" r="J398">
        <v>550927407</v>
      </c>
      <c t="s" s="113" r="K398">
        <v>2159</v>
      </c>
      <c t="s" s="18" r="L398">
        <v>45</v>
      </c>
      <c t="s" s="18" r="M398">
        <v>746</v>
      </c>
      <c t="s" s="18" r="N398">
        <v>2165</v>
      </c>
      <c t="s" s="18" r="O398">
        <v>2166</v>
      </c>
    </row>
    <row r="399">
      <c t="s" s="107" r="A399">
        <v>2167</v>
      </c>
      <c t="s" s="113" r="B399">
        <v>142</v>
      </c>
      <c t="s" s="113" r="C399">
        <v>2168</v>
      </c>
      <c t="s" s="113" r="D399">
        <v>2169</v>
      </c>
      <c s="104" r="E399">
        <v>41376.739837963</v>
      </c>
      <c s="28" r="F399"/>
      <c t="s" s="113" r="G399">
        <v>53</v>
      </c>
      <c s="113" r="H399"/>
      <c s="113" r="I399"/>
      <c s="113" r="J399">
        <v>1110051295</v>
      </c>
      <c s="113" r="K399"/>
      <c t="s" s="18" r="L399">
        <v>45</v>
      </c>
      <c t="s" s="18" r="M399">
        <v>147</v>
      </c>
      <c t="s" s="18" r="N399">
        <v>2170</v>
      </c>
      <c t="s" s="18" r="O399">
        <v>1434</v>
      </c>
    </row>
    <row r="400">
      <c t="s" s="107" r="A400">
        <v>2171</v>
      </c>
      <c t="s" s="113" r="B400">
        <v>735</v>
      </c>
      <c t="s" s="113" r="C400">
        <v>2172</v>
      </c>
      <c t="s" s="113" r="D400">
        <v>2173</v>
      </c>
      <c s="104" r="E400">
        <v>41376.739537037</v>
      </c>
      <c s="28" r="F400"/>
      <c t="s" s="113" r="G400">
        <v>53</v>
      </c>
      <c t="s" s="113" r="H400">
        <v>743</v>
      </c>
      <c s="113" r="I400">
        <v>550927407</v>
      </c>
      <c s="113" r="J400">
        <v>1341721088</v>
      </c>
      <c t="s" s="113" r="K400">
        <v>2174</v>
      </c>
      <c t="s" s="18" r="L400">
        <v>45</v>
      </c>
      <c t="s" s="18" r="M400">
        <v>739</v>
      </c>
      <c t="s" s="18" r="N400">
        <v>2175</v>
      </c>
      <c t="s" s="18" r="O400">
        <v>2176</v>
      </c>
    </row>
    <row r="401">
      <c t="s" s="107" r="A401">
        <v>2177</v>
      </c>
      <c t="s" s="113" r="B401">
        <v>142</v>
      </c>
      <c t="s" s="113" r="C401">
        <v>2178</v>
      </c>
      <c t="s" s="113" r="D401">
        <v>2179</v>
      </c>
      <c s="104" r="E401">
        <v>41376.7378703704</v>
      </c>
      <c s="28" r="F401"/>
      <c t="s" s="113" r="G401">
        <v>53</v>
      </c>
      <c s="113" r="H401"/>
      <c s="113" r="I401"/>
      <c s="113" r="J401">
        <v>1110051295</v>
      </c>
      <c s="113" r="K401"/>
      <c t="s" s="18" r="L401">
        <v>45</v>
      </c>
      <c t="s" s="18" r="M401">
        <v>147</v>
      </c>
      <c t="s" s="18" r="N401">
        <v>2180</v>
      </c>
      <c t="s" s="18" r="O401">
        <v>2181</v>
      </c>
    </row>
    <row r="402">
      <c t="s" s="107" r="A402">
        <v>2182</v>
      </c>
      <c t="s" s="113" r="B402">
        <v>743</v>
      </c>
      <c t="s" s="113" r="C402">
        <v>2183</v>
      </c>
      <c t="s" s="113" r="D402">
        <v>2184</v>
      </c>
      <c s="104" r="E402">
        <v>41376.7371180556</v>
      </c>
      <c s="28" r="F402"/>
      <c t="s" s="113" r="G402">
        <v>53</v>
      </c>
      <c t="s" s="113" r="H402">
        <v>735</v>
      </c>
      <c s="113" r="I402">
        <v>1341721088</v>
      </c>
      <c s="113" r="J402">
        <v>550927407</v>
      </c>
      <c t="s" s="113" r="K402">
        <v>2185</v>
      </c>
      <c t="s" s="18" r="L402">
        <v>45</v>
      </c>
      <c t="s" s="18" r="M402">
        <v>746</v>
      </c>
      <c t="s" s="18" r="N402">
        <v>2186</v>
      </c>
      <c t="s" s="18" r="O402">
        <v>2187</v>
      </c>
    </row>
    <row r="403">
      <c t="s" s="107" r="A403">
        <v>2188</v>
      </c>
      <c t="s" s="113" r="B403">
        <v>735</v>
      </c>
      <c t="s" s="113" r="C403">
        <v>2189</v>
      </c>
      <c t="s" s="113" r="D403">
        <v>2190</v>
      </c>
      <c s="104" r="E403">
        <v>41376.7365393518</v>
      </c>
      <c s="28" r="F403"/>
      <c t="s" s="113" r="G403">
        <v>53</v>
      </c>
      <c s="113" r="H403"/>
      <c s="113" r="I403"/>
      <c s="113" r="J403">
        <v>1341721088</v>
      </c>
      <c s="113" r="K403"/>
      <c t="s" s="18" r="L403">
        <v>45</v>
      </c>
      <c t="s" s="18" r="M403">
        <v>739</v>
      </c>
      <c t="s" s="18" r="N403">
        <v>2191</v>
      </c>
      <c t="s" s="18" r="O403">
        <v>2192</v>
      </c>
    </row>
    <row r="404">
      <c t="s" s="107" r="A404">
        <v>2193</v>
      </c>
      <c t="s" s="113" r="B404">
        <v>735</v>
      </c>
      <c t="s" s="113" r="C404">
        <v>2194</v>
      </c>
      <c t="s" s="113" r="D404">
        <v>2195</v>
      </c>
      <c s="104" r="E404">
        <v>41376.7356828704</v>
      </c>
      <c s="28" r="F404"/>
      <c t="s" s="113" r="G404">
        <v>53</v>
      </c>
      <c t="s" s="113" r="H404">
        <v>142</v>
      </c>
      <c s="113" r="I404">
        <v>1110051295</v>
      </c>
      <c s="113" r="J404">
        <v>1341721088</v>
      </c>
      <c t="s" s="113" r="K404">
        <v>2196</v>
      </c>
      <c t="s" s="18" r="L404">
        <v>45</v>
      </c>
      <c t="s" s="18" r="M404">
        <v>739</v>
      </c>
      <c t="s" s="18" r="N404">
        <v>2197</v>
      </c>
      <c t="s" s="18" r="O404">
        <v>2198</v>
      </c>
    </row>
    <row r="405">
      <c t="s" s="107" r="A405">
        <v>2199</v>
      </c>
      <c t="s" s="113" r="B405">
        <v>142</v>
      </c>
      <c t="s" s="113" r="C405">
        <v>2200</v>
      </c>
      <c t="s" s="113" r="D405">
        <v>2201</v>
      </c>
      <c s="104" r="E405">
        <v>41376.7351273148</v>
      </c>
      <c s="28" r="F405"/>
      <c t="s" s="113" r="G405">
        <v>53</v>
      </c>
      <c s="113" r="H405"/>
      <c s="113" r="I405"/>
      <c s="113" r="J405">
        <v>1110051295</v>
      </c>
      <c s="113" r="K405"/>
      <c t="s" s="18" r="L405">
        <v>45</v>
      </c>
      <c t="s" s="18" r="M405">
        <v>147</v>
      </c>
      <c t="s" s="18" r="N405">
        <v>2202</v>
      </c>
      <c t="s" s="18" r="O405">
        <v>2203</v>
      </c>
    </row>
    <row r="406">
      <c t="s" s="107" r="A406">
        <v>2204</v>
      </c>
      <c t="s" s="113" r="B406">
        <v>735</v>
      </c>
      <c t="s" s="113" r="C406">
        <v>2205</v>
      </c>
      <c t="s" s="113" r="D406">
        <v>2206</v>
      </c>
      <c s="104" r="E406">
        <v>41376.7344212963</v>
      </c>
      <c s="28" r="F406"/>
      <c t="s" s="113" r="G406">
        <v>53</v>
      </c>
      <c t="s" s="113" r="H406">
        <v>142</v>
      </c>
      <c s="113" r="I406">
        <v>1110051295</v>
      </c>
      <c s="113" r="J406">
        <v>1341721088</v>
      </c>
      <c t="s" s="113" r="K406">
        <v>2196</v>
      </c>
      <c t="s" s="18" r="L406">
        <v>45</v>
      </c>
      <c t="s" s="18" r="M406">
        <v>739</v>
      </c>
      <c t="s" s="18" r="N406">
        <v>2207</v>
      </c>
      <c t="s" s="18" r="O406">
        <v>2208</v>
      </c>
    </row>
    <row r="407">
      <c t="s" s="107" r="A407">
        <v>2209</v>
      </c>
      <c t="s" s="113" r="B407">
        <v>647</v>
      </c>
      <c t="s" s="113" r="C407">
        <v>2210</v>
      </c>
      <c t="s" s="113" r="D407">
        <v>2211</v>
      </c>
      <c s="104" r="E407">
        <v>41376.7336921296</v>
      </c>
      <c s="28" r="F407"/>
      <c t="s" s="113" r="G407">
        <v>53</v>
      </c>
      <c s="113" r="H407"/>
      <c s="113" r="I407"/>
      <c s="113" r="J407">
        <v>1125302906</v>
      </c>
      <c s="113" r="K407"/>
      <c t="s" s="18" r="L407">
        <v>2212</v>
      </c>
      <c t="s" s="18" r="M407">
        <v>650</v>
      </c>
      <c t="s" s="18" r="N407">
        <v>2213</v>
      </c>
      <c t="s" s="18" r="O407">
        <v>2214</v>
      </c>
    </row>
    <row r="408">
      <c t="s" s="107" r="A408">
        <v>2215</v>
      </c>
      <c t="s" s="113" r="B408">
        <v>735</v>
      </c>
      <c t="s" s="113" r="C408">
        <v>2216</v>
      </c>
      <c t="s" s="113" r="D408">
        <v>2217</v>
      </c>
      <c s="104" r="E408">
        <v>41376.7321875</v>
      </c>
      <c s="28" r="F408"/>
      <c t="s" s="113" r="G408">
        <v>53</v>
      </c>
      <c s="113" r="H408"/>
      <c s="113" r="I408"/>
      <c s="113" r="J408">
        <v>1341721088</v>
      </c>
      <c t="s" s="113" r="K408">
        <v>2218</v>
      </c>
      <c t="s" s="18" r="L408">
        <v>45</v>
      </c>
      <c t="s" s="18" r="M408">
        <v>739</v>
      </c>
      <c t="s" s="18" r="N408">
        <v>2219</v>
      </c>
      <c t="s" s="18" r="O408">
        <v>2220</v>
      </c>
    </row>
    <row r="409">
      <c t="s" s="107" r="A409">
        <v>2221</v>
      </c>
      <c t="s" s="113" r="B409">
        <v>142</v>
      </c>
      <c t="s" s="113" r="C409">
        <v>2222</v>
      </c>
      <c t="s" s="113" r="D409">
        <v>2223</v>
      </c>
      <c s="104" r="E409">
        <v>41376.7317013889</v>
      </c>
      <c s="28" r="F409"/>
      <c t="s" s="113" r="G409">
        <v>53</v>
      </c>
      <c t="s" s="113" r="H409">
        <v>86</v>
      </c>
      <c s="113" r="I409">
        <v>213863609</v>
      </c>
      <c s="113" r="J409">
        <v>1110051295</v>
      </c>
      <c t="s" s="113" r="K409">
        <v>2218</v>
      </c>
      <c t="s" s="18" r="L409">
        <v>45</v>
      </c>
      <c t="s" s="18" r="M409">
        <v>147</v>
      </c>
      <c t="s" s="18" r="N409">
        <v>2224</v>
      </c>
      <c t="s" s="18" r="O409">
        <v>2225</v>
      </c>
    </row>
    <row r="410">
      <c t="s" s="107" r="A410">
        <v>2226</v>
      </c>
      <c t="s" s="113" r="B410">
        <v>735</v>
      </c>
      <c t="s" s="113" r="C410">
        <v>2227</v>
      </c>
      <c t="s" s="113" r="D410">
        <v>2228</v>
      </c>
      <c s="104" r="E410">
        <v>41376.731099537</v>
      </c>
      <c s="28" r="F410"/>
      <c t="s" s="113" r="G410">
        <v>53</v>
      </c>
      <c s="113" r="H410"/>
      <c s="113" r="I410"/>
      <c s="113" r="J410">
        <v>1341721088</v>
      </c>
      <c s="113" r="K410"/>
      <c t="s" s="18" r="L410">
        <v>45</v>
      </c>
      <c t="s" s="18" r="M410">
        <v>739</v>
      </c>
      <c t="s" s="18" r="N410">
        <v>2229</v>
      </c>
      <c t="s" s="18" r="O410">
        <v>1880</v>
      </c>
    </row>
    <row r="411">
      <c t="s" s="107" r="A411">
        <v>2230</v>
      </c>
      <c t="s" s="113" r="B411">
        <v>142</v>
      </c>
      <c t="s" s="113" r="C411">
        <v>2231</v>
      </c>
      <c t="s" s="113" r="D411">
        <v>2232</v>
      </c>
      <c s="104" r="E411">
        <v>41376.7304513889</v>
      </c>
      <c s="28" r="F411"/>
      <c t="s" s="113" r="G411">
        <v>53</v>
      </c>
      <c s="113" r="H411"/>
      <c s="113" r="I411"/>
      <c s="113" r="J411">
        <v>1110051295</v>
      </c>
      <c s="113" r="K411"/>
      <c t="s" s="18" r="L411">
        <v>45</v>
      </c>
      <c t="s" s="18" r="M411">
        <v>147</v>
      </c>
      <c t="s" s="18" r="N411">
        <v>2233</v>
      </c>
      <c t="s" s="18" r="O411">
        <v>604</v>
      </c>
    </row>
    <row r="412">
      <c t="s" s="107" r="A412">
        <v>2234</v>
      </c>
      <c t="s" s="113" r="B412">
        <v>142</v>
      </c>
      <c t="s" s="113" r="C412">
        <v>2235</v>
      </c>
      <c t="s" s="113" r="D412">
        <v>2236</v>
      </c>
      <c s="104" r="E412">
        <v>41376.7300231482</v>
      </c>
      <c s="28" r="F412"/>
      <c t="s" s="113" r="G412">
        <v>53</v>
      </c>
      <c s="113" r="H412"/>
      <c s="113" r="I412"/>
      <c s="113" r="J412">
        <v>1110051295</v>
      </c>
      <c s="113" r="K412"/>
      <c t="s" s="18" r="L412">
        <v>45</v>
      </c>
      <c t="s" s="18" r="M412">
        <v>147</v>
      </c>
      <c t="s" s="18" r="N412">
        <v>2237</v>
      </c>
      <c t="s" s="18" r="O412">
        <v>2238</v>
      </c>
    </row>
    <row r="413">
      <c t="s" s="107" r="A413">
        <v>2239</v>
      </c>
      <c t="s" s="113" r="B413">
        <v>743</v>
      </c>
      <c t="s" s="113" r="C413">
        <v>2240</v>
      </c>
      <c t="s" s="113" r="D413">
        <v>2241</v>
      </c>
      <c s="104" r="E413">
        <v>41376.7294560185</v>
      </c>
      <c s="28" r="F413"/>
      <c t="s" s="113" r="G413">
        <v>53</v>
      </c>
      <c t="s" s="113" r="H413">
        <v>142</v>
      </c>
      <c s="113" r="I413">
        <v>1110051295</v>
      </c>
      <c s="113" r="J413">
        <v>550927407</v>
      </c>
      <c s="113" r="K413"/>
      <c t="s" s="18" r="L413">
        <v>45</v>
      </c>
      <c t="s" s="18" r="M413">
        <v>746</v>
      </c>
      <c t="s" s="18" r="N413">
        <v>2242</v>
      </c>
      <c t="s" s="18" r="O413">
        <v>2243</v>
      </c>
    </row>
    <row r="414">
      <c t="s" s="107" r="A414">
        <v>2244</v>
      </c>
      <c t="s" s="113" r="B414">
        <v>735</v>
      </c>
      <c t="s" s="113" r="C414">
        <v>2245</v>
      </c>
      <c t="s" s="113" r="D414">
        <v>2246</v>
      </c>
      <c s="104" r="E414">
        <v>41376.7273611111</v>
      </c>
      <c s="28" r="F414"/>
      <c t="s" s="113" r="G414">
        <v>53</v>
      </c>
      <c t="s" s="113" r="H414">
        <v>743</v>
      </c>
      <c s="113" r="I414">
        <v>550927407</v>
      </c>
      <c s="113" r="J414">
        <v>1341721088</v>
      </c>
      <c t="s" s="113" r="K414">
        <v>2247</v>
      </c>
      <c t="s" s="18" r="L414">
        <v>45</v>
      </c>
      <c t="s" s="18" r="M414">
        <v>739</v>
      </c>
      <c t="s" s="18" r="N414">
        <v>2248</v>
      </c>
      <c t="s" s="18" r="O414">
        <v>2249</v>
      </c>
    </row>
    <row r="415">
      <c t="s" s="107" r="A415">
        <v>2250</v>
      </c>
      <c t="s" s="113" r="B415">
        <v>743</v>
      </c>
      <c t="s" s="113" r="C415">
        <v>2251</v>
      </c>
      <c t="s" s="113" r="D415">
        <v>2252</v>
      </c>
      <c s="104" r="E415">
        <v>41376.725150463</v>
      </c>
      <c s="28" r="F415"/>
      <c t="s" s="113" r="G415">
        <v>53</v>
      </c>
      <c t="s" s="113" r="H415">
        <v>735</v>
      </c>
      <c s="113" r="I415">
        <v>1341721088</v>
      </c>
      <c s="113" r="J415">
        <v>550927407</v>
      </c>
      <c t="s" s="113" r="K415">
        <v>2253</v>
      </c>
      <c t="s" s="18" r="L415">
        <v>45</v>
      </c>
      <c t="s" s="18" r="M415">
        <v>746</v>
      </c>
      <c t="s" s="18" r="N415">
        <v>2254</v>
      </c>
      <c t="s" s="18" r="O415">
        <v>2255</v>
      </c>
    </row>
    <row r="416">
      <c t="s" s="107" r="A416">
        <v>2256</v>
      </c>
      <c t="s" s="113" r="B416">
        <v>735</v>
      </c>
      <c t="s" s="113" r="C416">
        <v>2257</v>
      </c>
      <c t="s" s="113" r="D416">
        <v>2258</v>
      </c>
      <c s="104" r="E416">
        <v>41376.7244097222</v>
      </c>
      <c s="28" r="F416"/>
      <c t="s" s="113" r="G416">
        <v>53</v>
      </c>
      <c t="s" s="113" r="H416">
        <v>743</v>
      </c>
      <c s="113" r="I416">
        <v>550927407</v>
      </c>
      <c s="113" r="J416">
        <v>1341721088</v>
      </c>
      <c t="s" s="113" r="K416">
        <v>2259</v>
      </c>
      <c t="s" s="18" r="L416">
        <v>45</v>
      </c>
      <c t="s" s="18" r="M416">
        <v>739</v>
      </c>
      <c t="s" s="18" r="N416">
        <v>2260</v>
      </c>
      <c t="s" s="18" r="O416">
        <v>2249</v>
      </c>
    </row>
    <row r="417">
      <c t="s" s="107" r="A417">
        <v>2261</v>
      </c>
      <c t="s" s="113" r="B417">
        <v>743</v>
      </c>
      <c t="s" s="113" r="C417">
        <v>2262</v>
      </c>
      <c t="s" s="113" r="D417">
        <v>2263</v>
      </c>
      <c s="104" r="E417">
        <v>41376.7224189815</v>
      </c>
      <c s="28" r="F417"/>
      <c t="s" s="113" r="G417">
        <v>53</v>
      </c>
      <c t="s" s="113" r="H417">
        <v>735</v>
      </c>
      <c s="113" r="I417">
        <v>1341721088</v>
      </c>
      <c s="113" r="J417">
        <v>550927407</v>
      </c>
      <c t="s" s="113" r="K417">
        <v>2264</v>
      </c>
      <c t="s" s="18" r="L417">
        <v>45</v>
      </c>
      <c t="s" s="18" r="M417">
        <v>746</v>
      </c>
      <c t="s" s="18" r="N417">
        <v>2265</v>
      </c>
      <c t="s" s="18" r="O417">
        <v>2266</v>
      </c>
    </row>
    <row r="418">
      <c t="s" s="107" r="A418">
        <v>2267</v>
      </c>
      <c t="s" s="113" r="B418">
        <v>735</v>
      </c>
      <c t="s" s="113" r="C418">
        <v>2268</v>
      </c>
      <c t="s" s="113" r="D418">
        <v>2269</v>
      </c>
      <c s="104" r="E418">
        <v>41376.7216666667</v>
      </c>
      <c s="28" r="F418"/>
      <c t="s" s="113" r="G418">
        <v>53</v>
      </c>
      <c t="s" s="113" r="H418">
        <v>735</v>
      </c>
      <c s="113" r="I418">
        <v>1341721088</v>
      </c>
      <c s="113" r="J418">
        <v>1341721088</v>
      </c>
      <c t="s" s="113" r="K418">
        <v>2264</v>
      </c>
      <c t="s" s="18" r="L418">
        <v>45</v>
      </c>
      <c t="s" s="18" r="M418">
        <v>739</v>
      </c>
      <c t="s" s="18" r="N418">
        <v>2270</v>
      </c>
      <c t="s" s="18" r="O418">
        <v>2271</v>
      </c>
    </row>
    <row r="419">
      <c t="s" s="107" r="A419">
        <v>2272</v>
      </c>
      <c t="s" s="113" r="B419">
        <v>735</v>
      </c>
      <c t="s" s="113" r="C419">
        <v>2273</v>
      </c>
      <c t="s" s="113" r="D419">
        <v>2274</v>
      </c>
      <c s="104" r="E419">
        <v>41376.7157175926</v>
      </c>
      <c s="28" r="F419"/>
      <c t="s" s="113" r="G419">
        <v>53</v>
      </c>
      <c t="s" s="113" r="H419">
        <v>743</v>
      </c>
      <c s="113" r="I419">
        <v>550927407</v>
      </c>
      <c s="113" r="J419">
        <v>1341721088</v>
      </c>
      <c t="s" s="113" r="K419">
        <v>2275</v>
      </c>
      <c t="s" s="18" r="L419">
        <v>45</v>
      </c>
      <c t="s" s="18" r="M419">
        <v>739</v>
      </c>
      <c t="s" s="18" r="N419">
        <v>2276</v>
      </c>
      <c t="s" s="18" r="O419">
        <v>2271</v>
      </c>
    </row>
    <row r="420">
      <c t="s" s="107" r="A420">
        <v>2277</v>
      </c>
      <c t="s" s="113" r="B420">
        <v>743</v>
      </c>
      <c t="s" s="113" r="C420">
        <v>2278</v>
      </c>
      <c t="s" s="113" r="D420">
        <v>2279</v>
      </c>
      <c s="104" r="E420">
        <v>41376.7148263889</v>
      </c>
      <c s="28" r="F420"/>
      <c t="s" s="113" r="G420">
        <v>53</v>
      </c>
      <c t="s" s="113" r="H420">
        <v>735</v>
      </c>
      <c s="113" r="I420">
        <v>1341721088</v>
      </c>
      <c s="113" r="J420">
        <v>550927407</v>
      </c>
      <c t="s" s="113" r="K420">
        <v>2280</v>
      </c>
      <c t="s" s="18" r="L420">
        <v>45</v>
      </c>
      <c t="s" s="18" r="M420">
        <v>746</v>
      </c>
      <c t="s" s="18" r="N420">
        <v>2281</v>
      </c>
      <c t="s" s="18" r="O420">
        <v>2282</v>
      </c>
    </row>
    <row r="421">
      <c t="s" s="107" r="A421">
        <v>2283</v>
      </c>
      <c t="s" s="113" r="B421">
        <v>735</v>
      </c>
      <c t="s" s="113" r="C421">
        <v>2284</v>
      </c>
      <c t="s" s="113" r="D421">
        <v>2285</v>
      </c>
      <c s="104" r="E421">
        <v>41376.7138773148</v>
      </c>
      <c s="28" r="F421"/>
      <c t="s" s="113" r="G421">
        <v>53</v>
      </c>
      <c t="s" s="113" r="H421">
        <v>743</v>
      </c>
      <c s="113" r="I421">
        <v>550927407</v>
      </c>
      <c s="113" r="J421">
        <v>1341721088</v>
      </c>
      <c t="s" s="113" r="K421">
        <v>2286</v>
      </c>
      <c t="s" s="18" r="L421">
        <v>45</v>
      </c>
      <c t="s" s="18" r="M421">
        <v>739</v>
      </c>
      <c t="s" s="18" r="N421">
        <v>2287</v>
      </c>
      <c t="s" s="18" r="O421">
        <v>2288</v>
      </c>
    </row>
    <row r="422">
      <c t="s" s="107" r="A422">
        <v>2289</v>
      </c>
      <c t="s" s="113" r="B422">
        <v>743</v>
      </c>
      <c t="s" s="113" r="C422">
        <v>2290</v>
      </c>
      <c t="s" s="113" r="D422">
        <v>2291</v>
      </c>
      <c s="104" r="E422">
        <v>41376.7105555556</v>
      </c>
      <c s="28" r="F422"/>
      <c t="s" s="113" r="G422">
        <v>53</v>
      </c>
      <c t="s" s="113" r="H422">
        <v>735</v>
      </c>
      <c s="113" r="I422">
        <v>1341721088</v>
      </c>
      <c s="113" r="J422">
        <v>550927407</v>
      </c>
      <c t="s" s="113" r="K422">
        <v>2292</v>
      </c>
      <c t="s" s="18" r="L422">
        <v>45</v>
      </c>
      <c t="s" s="18" r="M422">
        <v>746</v>
      </c>
      <c t="s" s="18" r="N422">
        <v>2293</v>
      </c>
      <c t="s" s="18" r="O422">
        <v>2294</v>
      </c>
    </row>
    <row r="423">
      <c t="s" s="107" r="A423">
        <v>2295</v>
      </c>
      <c t="s" s="113" r="B423">
        <v>735</v>
      </c>
      <c t="s" s="113" r="C423">
        <v>2296</v>
      </c>
      <c t="s" s="113" r="D423">
        <v>2297</v>
      </c>
      <c s="104" r="E423">
        <v>41376.7092824074</v>
      </c>
      <c s="28" r="F423"/>
      <c t="s" s="113" r="G423">
        <v>53</v>
      </c>
      <c t="s" s="113" r="H423">
        <v>86</v>
      </c>
      <c s="113" r="I423">
        <v>213863609</v>
      </c>
      <c s="113" r="J423">
        <v>1341721088</v>
      </c>
      <c s="113" r="K423"/>
      <c t="s" s="18" r="L423">
        <v>45</v>
      </c>
      <c t="s" s="18" r="M423">
        <v>739</v>
      </c>
      <c t="s" s="18" r="N423">
        <v>2298</v>
      </c>
      <c t="s" s="18" r="O423">
        <v>2299</v>
      </c>
    </row>
    <row r="424">
      <c t="s" s="107" r="A424">
        <v>2300</v>
      </c>
      <c t="s" s="113" r="B424">
        <v>735</v>
      </c>
      <c t="s" s="113" r="C424">
        <v>2301</v>
      </c>
      <c t="s" s="113" r="D424">
        <v>2302</v>
      </c>
      <c s="104" r="E424">
        <v>41376.7065509259</v>
      </c>
      <c s="28" r="F424"/>
      <c t="s" s="113" r="G424">
        <v>53</v>
      </c>
      <c t="s" s="113" r="H424">
        <v>743</v>
      </c>
      <c s="113" r="I424">
        <v>550927407</v>
      </c>
      <c s="113" r="J424">
        <v>1341721088</v>
      </c>
      <c t="s" s="113" r="K424">
        <v>2303</v>
      </c>
      <c t="s" s="18" r="L424">
        <v>45</v>
      </c>
      <c t="s" s="18" r="M424">
        <v>739</v>
      </c>
      <c t="s" s="18" r="N424">
        <v>2304</v>
      </c>
      <c t="s" s="18" r="O424">
        <v>2305</v>
      </c>
    </row>
    <row r="425">
      <c t="s" s="107" r="A425">
        <v>2306</v>
      </c>
      <c t="s" s="113" r="B425">
        <v>735</v>
      </c>
      <c t="s" s="113" r="C425">
        <v>2307</v>
      </c>
      <c t="s" s="113" r="D425">
        <v>2308</v>
      </c>
      <c s="104" r="E425">
        <v>41376.7042939815</v>
      </c>
      <c s="28" r="F425"/>
      <c t="s" s="113" r="G425">
        <v>53</v>
      </c>
      <c t="s" s="113" r="H425">
        <v>735</v>
      </c>
      <c s="113" r="I425">
        <v>1341721088</v>
      </c>
      <c s="113" r="J425">
        <v>1341721088</v>
      </c>
      <c t="s" s="113" r="K425">
        <v>2309</v>
      </c>
      <c t="s" s="18" r="L425">
        <v>45</v>
      </c>
      <c t="s" s="18" r="M425">
        <v>739</v>
      </c>
      <c t="s" s="18" r="N425">
        <v>2310</v>
      </c>
      <c t="s" s="18" r="O425">
        <v>2311</v>
      </c>
    </row>
    <row r="426">
      <c t="s" s="107" r="A426">
        <v>2312</v>
      </c>
      <c t="s" s="113" r="B426">
        <v>743</v>
      </c>
      <c t="s" s="113" r="C426">
        <v>2313</v>
      </c>
      <c t="s" s="113" r="D426">
        <v>2314</v>
      </c>
      <c s="104" r="E426">
        <v>41376.7033217593</v>
      </c>
      <c s="28" r="F426"/>
      <c t="s" s="113" r="G426">
        <v>53</v>
      </c>
      <c t="s" s="113" r="H426">
        <v>735</v>
      </c>
      <c s="113" r="I426">
        <v>1341721088</v>
      </c>
      <c s="113" r="J426">
        <v>550927407</v>
      </c>
      <c t="s" s="113" r="K426">
        <v>2315</v>
      </c>
      <c t="s" s="18" r="L426">
        <v>45</v>
      </c>
      <c t="s" s="18" r="M426">
        <v>746</v>
      </c>
      <c t="s" s="18" r="N426">
        <v>2316</v>
      </c>
      <c t="s" s="18" r="O426">
        <v>2131</v>
      </c>
    </row>
    <row r="427">
      <c t="s" s="107" r="A427">
        <v>2317</v>
      </c>
      <c t="s" s="113" r="B427">
        <v>735</v>
      </c>
      <c t="s" s="113" r="C427">
        <v>2318</v>
      </c>
      <c t="s" s="113" r="D427">
        <v>2319</v>
      </c>
      <c s="104" r="E427">
        <v>41376.7023148148</v>
      </c>
      <c s="28" r="F427"/>
      <c t="s" s="113" r="G427">
        <v>53</v>
      </c>
      <c t="s" s="113" r="H427">
        <v>86</v>
      </c>
      <c s="113" r="I427">
        <v>213863609</v>
      </c>
      <c s="113" r="J427">
        <v>1341721088</v>
      </c>
      <c t="s" s="113" r="K427">
        <v>2218</v>
      </c>
      <c t="s" s="18" r="L427">
        <v>45</v>
      </c>
      <c t="s" s="18" r="M427">
        <v>739</v>
      </c>
      <c t="s" s="18" r="N427">
        <v>2320</v>
      </c>
      <c t="s" s="18" r="O427">
        <v>2321</v>
      </c>
    </row>
    <row r="428">
      <c t="s" s="107" r="A428">
        <v>2322</v>
      </c>
      <c t="s" s="113" r="B428">
        <v>735</v>
      </c>
      <c t="s" s="113" r="C428">
        <v>2323</v>
      </c>
      <c t="s" s="113" r="D428">
        <v>2324</v>
      </c>
      <c s="104" r="E428">
        <v>41376.7005092593</v>
      </c>
      <c s="28" r="F428"/>
      <c t="s" s="113" r="G428">
        <v>53</v>
      </c>
      <c t="s" s="113" r="H428">
        <v>743</v>
      </c>
      <c s="113" r="I428">
        <v>550927407</v>
      </c>
      <c s="113" r="J428">
        <v>1341721088</v>
      </c>
      <c t="s" s="113" r="K428">
        <v>2325</v>
      </c>
      <c t="s" s="18" r="L428">
        <v>45</v>
      </c>
      <c t="s" s="18" r="M428">
        <v>739</v>
      </c>
      <c t="s" s="18" r="N428">
        <v>2326</v>
      </c>
      <c t="s" s="18" r="O428">
        <v>2327</v>
      </c>
    </row>
    <row r="429">
      <c t="s" s="107" r="A429">
        <v>2328</v>
      </c>
      <c t="s" s="113" r="B429">
        <v>86</v>
      </c>
      <c t="s" s="113" r="C429">
        <v>2329</v>
      </c>
      <c t="s" s="113" r="D429">
        <v>2330</v>
      </c>
      <c s="104" r="E429">
        <v>41376.6997106482</v>
      </c>
      <c s="28" r="F429"/>
      <c t="s" s="113" r="G429">
        <v>53</v>
      </c>
      <c s="113" r="H429"/>
      <c s="113" r="I429"/>
      <c s="113" r="J429">
        <v>213863609</v>
      </c>
      <c s="113" r="K429"/>
      <c t="s" s="18" r="L429">
        <v>271</v>
      </c>
      <c t="s" s="18" r="M429">
        <v>89</v>
      </c>
      <c t="s" s="18" r="N429">
        <v>2331</v>
      </c>
      <c t="s" s="18" r="O429">
        <v>2332</v>
      </c>
    </row>
    <row r="430">
      <c t="s" s="107" r="A430">
        <v>2333</v>
      </c>
      <c t="s" s="113" r="B430">
        <v>735</v>
      </c>
      <c t="s" s="113" r="C430">
        <v>2334</v>
      </c>
      <c t="s" s="113" r="D430">
        <v>2335</v>
      </c>
      <c s="104" r="E430">
        <v>41376.6991087963</v>
      </c>
      <c s="28" r="F430"/>
      <c t="s" s="113" r="G430">
        <v>53</v>
      </c>
      <c t="s" s="113" r="H430">
        <v>743</v>
      </c>
      <c s="113" r="I430">
        <v>550927407</v>
      </c>
      <c s="113" r="J430">
        <v>1341721088</v>
      </c>
      <c t="s" s="113" r="K430">
        <v>2325</v>
      </c>
      <c t="s" s="18" r="L430">
        <v>45</v>
      </c>
      <c t="s" s="18" r="M430">
        <v>739</v>
      </c>
      <c t="s" s="18" r="N430">
        <v>2336</v>
      </c>
      <c t="s" s="18" r="O430">
        <v>2337</v>
      </c>
    </row>
    <row r="431">
      <c t="s" s="107" r="A431">
        <v>2338</v>
      </c>
      <c t="s" s="113" r="B431">
        <v>735</v>
      </c>
      <c t="s" s="113" r="C431">
        <v>2339</v>
      </c>
      <c t="s" s="113" r="D431">
        <v>2340</v>
      </c>
      <c s="104" r="E431">
        <v>41376.6971412037</v>
      </c>
      <c s="28" r="F431"/>
      <c t="s" s="113" r="G431">
        <v>2341</v>
      </c>
      <c s="113" r="H431"/>
      <c s="113" r="I431"/>
      <c s="113" r="J431">
        <v>1341721088</v>
      </c>
      <c t="s" s="113" r="K431">
        <v>2342</v>
      </c>
      <c t="s" s="18" r="L431">
        <v>45</v>
      </c>
      <c t="s" s="18" r="M431">
        <v>739</v>
      </c>
      <c t="s" s="18" r="N431">
        <v>2343</v>
      </c>
      <c t="s" s="18" r="O431">
        <v>2344</v>
      </c>
    </row>
    <row r="432">
      <c t="s" s="107" r="A432">
        <v>2345</v>
      </c>
      <c t="s" s="113" r="B432">
        <v>735</v>
      </c>
      <c t="s" s="113" r="C432">
        <v>2346</v>
      </c>
      <c t="s" s="113" r="D432">
        <v>2347</v>
      </c>
      <c s="104" r="E432">
        <v>41376.6964583333</v>
      </c>
      <c s="28" r="F432"/>
      <c t="s" s="113" r="G432">
        <v>53</v>
      </c>
      <c t="s" s="113" r="H432">
        <v>735</v>
      </c>
      <c s="113" r="I432">
        <v>1341721088</v>
      </c>
      <c s="113" r="J432">
        <v>1341721088</v>
      </c>
      <c t="s" s="113" r="K432">
        <v>2348</v>
      </c>
      <c t="s" s="18" r="L432">
        <v>45</v>
      </c>
      <c t="s" s="18" r="M432">
        <v>739</v>
      </c>
      <c t="s" s="18" r="N432">
        <v>2349</v>
      </c>
      <c t="s" s="18" r="O432">
        <v>2350</v>
      </c>
    </row>
    <row r="433">
      <c t="s" s="107" r="A433">
        <v>2351</v>
      </c>
      <c t="s" s="113" r="B433">
        <v>743</v>
      </c>
      <c t="s" s="113" r="C433">
        <v>2352</v>
      </c>
      <c t="s" s="113" r="D433">
        <v>2353</v>
      </c>
      <c s="104" r="E433">
        <v>41376.6959722222</v>
      </c>
      <c s="28" r="F433"/>
      <c t="s" s="113" r="G433">
        <v>2341</v>
      </c>
      <c t="s" s="113" r="H433">
        <v>735</v>
      </c>
      <c s="113" r="I433">
        <v>1341721088</v>
      </c>
      <c s="113" r="J433">
        <v>550927407</v>
      </c>
      <c t="s" s="113" r="K433">
        <v>2342</v>
      </c>
      <c t="s" s="18" r="L433">
        <v>45</v>
      </c>
      <c t="s" s="18" r="M433">
        <v>746</v>
      </c>
      <c t="s" s="18" r="N433">
        <v>2354</v>
      </c>
      <c t="s" s="18" r="O433">
        <v>2355</v>
      </c>
    </row>
    <row r="434">
      <c t="s" s="107" r="A434">
        <v>2356</v>
      </c>
      <c t="s" s="113" r="B434">
        <v>735</v>
      </c>
      <c t="s" s="113" r="C434">
        <v>2357</v>
      </c>
      <c t="s" s="113" r="D434">
        <v>2358</v>
      </c>
      <c s="104" r="E434">
        <v>41376.6917708333</v>
      </c>
      <c s="28" r="F434"/>
      <c t="s" s="113" r="G434">
        <v>53</v>
      </c>
      <c s="113" r="H434"/>
      <c s="113" r="I434"/>
      <c s="113" r="J434">
        <v>1341721088</v>
      </c>
      <c s="113" r="K434"/>
      <c t="s" s="18" r="L434">
        <v>45</v>
      </c>
      <c t="s" s="18" r="M434">
        <v>739</v>
      </c>
      <c t="s" s="18" r="N434">
        <v>2359</v>
      </c>
      <c t="s" s="18" r="O434">
        <v>2192</v>
      </c>
    </row>
    <row r="435">
      <c t="s" s="107" r="A435">
        <v>2360</v>
      </c>
      <c t="s" s="113" r="B435">
        <v>735</v>
      </c>
      <c t="s" s="113" r="C435">
        <v>2361</v>
      </c>
      <c t="s" s="113" r="D435">
        <v>2362</v>
      </c>
      <c s="104" r="E435">
        <v>41376.6908217593</v>
      </c>
      <c s="28" r="F435"/>
      <c t="s" s="113" r="G435">
        <v>53</v>
      </c>
      <c t="s" s="113" r="H435">
        <v>743</v>
      </c>
      <c s="113" r="I435">
        <v>550927407</v>
      </c>
      <c s="113" r="J435">
        <v>1341721088</v>
      </c>
      <c t="s" s="113" r="K435">
        <v>2363</v>
      </c>
      <c t="s" s="18" r="L435">
        <v>45</v>
      </c>
      <c t="s" s="18" r="M435">
        <v>739</v>
      </c>
      <c t="s" s="18" r="N435">
        <v>2364</v>
      </c>
      <c t="s" s="18" r="O435">
        <v>2365</v>
      </c>
    </row>
    <row r="436">
      <c t="s" s="107" r="A436">
        <v>2366</v>
      </c>
      <c t="s" s="113" r="B436">
        <v>743</v>
      </c>
      <c t="s" s="113" r="C436">
        <v>2367</v>
      </c>
      <c t="s" s="113" r="D436">
        <v>2368</v>
      </c>
      <c s="104" r="E436">
        <v>41376.6893402778</v>
      </c>
      <c s="28" r="F436"/>
      <c t="s" s="113" r="G436">
        <v>53</v>
      </c>
      <c t="s" s="113" r="H436">
        <v>735</v>
      </c>
      <c s="113" r="I436">
        <v>1341721088</v>
      </c>
      <c s="113" r="J436">
        <v>550927407</v>
      </c>
      <c s="113" r="K436">
        <v>3.22746875461632E+17</v>
      </c>
      <c t="s" s="18" r="L436">
        <v>45</v>
      </c>
      <c t="s" s="18" r="M436">
        <v>746</v>
      </c>
      <c t="s" s="18" r="N436">
        <v>2369</v>
      </c>
      <c t="s" s="18" r="O436">
        <v>2370</v>
      </c>
    </row>
    <row r="437">
      <c t="s" s="107" r="A437">
        <v>2371</v>
      </c>
      <c t="s" s="113" r="B437">
        <v>735</v>
      </c>
      <c t="s" s="113" r="C437">
        <v>2372</v>
      </c>
      <c t="s" s="113" r="D437">
        <v>2373</v>
      </c>
      <c s="104" r="E437">
        <v>41376.6893055556</v>
      </c>
      <c s="28" r="F437"/>
      <c t="s" s="113" r="G437">
        <v>53</v>
      </c>
      <c t="s" s="113" r="H437">
        <v>743</v>
      </c>
      <c s="113" r="I437">
        <v>550927407</v>
      </c>
      <c s="113" r="J437">
        <v>1341721088</v>
      </c>
      <c t="s" s="113" r="K437">
        <v>2374</v>
      </c>
      <c t="s" s="18" r="L437">
        <v>45</v>
      </c>
      <c t="s" s="18" r="M437">
        <v>739</v>
      </c>
      <c t="s" s="18" r="N437">
        <v>2375</v>
      </c>
      <c t="s" s="18" r="O437">
        <v>2376</v>
      </c>
    </row>
    <row r="438">
      <c t="s" s="107" r="A438">
        <v>2377</v>
      </c>
      <c t="s" s="113" r="B438">
        <v>2378</v>
      </c>
      <c t="s" s="113" r="C438">
        <v>2379</v>
      </c>
      <c t="s" s="113" r="D438">
        <v>2380</v>
      </c>
      <c s="104" r="E438">
        <v>41376.6875810185</v>
      </c>
      <c s="28" r="F438"/>
      <c t="s" s="113" r="G438">
        <v>53</v>
      </c>
      <c t="s" s="113" r="H438">
        <v>2381</v>
      </c>
      <c s="113" r="I438">
        <v>19552373</v>
      </c>
      <c s="113" r="J438">
        <v>295048836</v>
      </c>
      <c s="113" r="K438"/>
      <c t="s" s="18" r="L438">
        <v>45</v>
      </c>
      <c t="s" s="18" r="M438">
        <v>2382</v>
      </c>
      <c t="s" s="18" r="N438">
        <v>2383</v>
      </c>
      <c t="s" s="18" r="O438">
        <v>2384</v>
      </c>
    </row>
    <row r="439">
      <c t="s" s="107" r="A439">
        <v>2385</v>
      </c>
      <c t="s" s="113" r="B439">
        <v>735</v>
      </c>
      <c t="s" s="113" r="C439">
        <v>2386</v>
      </c>
      <c t="s" s="113" r="D439">
        <v>2387</v>
      </c>
      <c s="104" r="E439">
        <v>41376.6870601852</v>
      </c>
      <c s="28" r="F439"/>
      <c t="s" s="113" r="G439">
        <v>53</v>
      </c>
      <c s="113" r="H439"/>
      <c s="113" r="I439"/>
      <c s="113" r="J439">
        <v>1341721088</v>
      </c>
      <c s="113" r="K439"/>
      <c t="s" s="18" r="L439">
        <v>45</v>
      </c>
      <c t="s" s="18" r="M439">
        <v>739</v>
      </c>
      <c t="s" s="18" r="N439">
        <v>2388</v>
      </c>
      <c t="s" s="18" r="O439">
        <v>1880</v>
      </c>
    </row>
    <row r="440">
      <c t="s" s="107" r="A440">
        <v>2389</v>
      </c>
      <c t="s" s="113" r="B440">
        <v>2378</v>
      </c>
      <c t="s" s="113" r="C440">
        <v>2390</v>
      </c>
      <c t="s" s="113" r="D440">
        <v>2391</v>
      </c>
      <c s="104" r="E440">
        <v>41376.686875</v>
      </c>
      <c s="28" r="F440"/>
      <c t="s" s="113" r="G440">
        <v>53</v>
      </c>
      <c t="s" s="113" r="H440">
        <v>735</v>
      </c>
      <c s="113" r="I440">
        <v>1341721088</v>
      </c>
      <c s="113" r="J440">
        <v>295048836</v>
      </c>
      <c s="113" r="K440">
        <v>3.22746875461632E+17</v>
      </c>
      <c t="s" s="18" r="L440">
        <v>45</v>
      </c>
      <c t="s" s="18" r="M440">
        <v>2382</v>
      </c>
      <c t="s" s="18" r="N440">
        <v>2392</v>
      </c>
      <c t="s" s="18" r="O440">
        <v>2393</v>
      </c>
    </row>
    <row r="441">
      <c t="s" s="107" r="A441">
        <v>2394</v>
      </c>
      <c t="s" s="113" r="B441">
        <v>735</v>
      </c>
      <c t="s" s="113" r="C441">
        <v>2395</v>
      </c>
      <c t="s" s="113" r="D441">
        <v>2396</v>
      </c>
      <c s="104" r="E441">
        <v>41376.6859953704</v>
      </c>
      <c s="28" r="F441"/>
      <c t="s" s="113" r="G441">
        <v>53</v>
      </c>
      <c t="s" s="113" r="H441">
        <v>743</v>
      </c>
      <c s="113" r="I441">
        <v>550927407</v>
      </c>
      <c s="113" r="J441">
        <v>1341721088</v>
      </c>
      <c s="113" r="K441"/>
      <c t="s" s="18" r="L441">
        <v>45</v>
      </c>
      <c t="s" s="18" r="M441">
        <v>739</v>
      </c>
      <c t="s" s="18" r="N441">
        <v>2397</v>
      </c>
      <c t="s" s="18" r="O441">
        <v>2398</v>
      </c>
    </row>
    <row r="442">
      <c t="s" s="107" r="A442">
        <v>2399</v>
      </c>
      <c t="s" s="113" r="B442">
        <v>735</v>
      </c>
      <c t="s" s="113" r="C442">
        <v>2400</v>
      </c>
      <c t="s" s="113" r="D442">
        <v>2401</v>
      </c>
      <c s="104" r="E442">
        <v>41376.6849421296</v>
      </c>
      <c s="28" r="F442"/>
      <c t="s" s="113" r="G442">
        <v>53</v>
      </c>
      <c s="113" r="H442"/>
      <c s="113" r="I442"/>
      <c s="113" r="J442">
        <v>1341721088</v>
      </c>
      <c s="113" r="K442"/>
      <c t="s" s="18" r="L442">
        <v>45</v>
      </c>
      <c t="s" s="18" r="M442">
        <v>739</v>
      </c>
      <c t="s" s="18" r="N442">
        <v>2402</v>
      </c>
      <c t="s" s="18" r="O442">
        <v>2403</v>
      </c>
    </row>
    <row r="443">
      <c t="s" s="107" r="A443">
        <v>2404</v>
      </c>
      <c t="s" s="113" r="B443">
        <v>735</v>
      </c>
      <c t="s" s="113" r="C443">
        <v>2405</v>
      </c>
      <c t="s" s="113" r="D443">
        <v>2406</v>
      </c>
      <c s="104" r="E443">
        <v>41376.6831712963</v>
      </c>
      <c s="28" r="F443"/>
      <c t="s" s="113" r="G443">
        <v>53</v>
      </c>
      <c s="113" r="H443"/>
      <c s="113" r="I443"/>
      <c s="113" r="J443">
        <v>1341721088</v>
      </c>
      <c s="113" r="K443"/>
      <c t="s" s="18" r="L443">
        <v>45</v>
      </c>
      <c t="s" s="18" r="M443">
        <v>739</v>
      </c>
      <c t="s" s="18" r="N443">
        <v>2407</v>
      </c>
      <c t="s" s="18" r="O443">
        <v>2408</v>
      </c>
    </row>
    <row r="444">
      <c t="s" s="107" r="A444">
        <v>2409</v>
      </c>
      <c t="s" s="113" r="B444">
        <v>743</v>
      </c>
      <c t="s" s="113" r="C444">
        <v>2410</v>
      </c>
      <c t="s" s="113" r="D444">
        <v>2411</v>
      </c>
      <c s="104" r="E444">
        <v>41376.6830671296</v>
      </c>
      <c s="28" r="F444"/>
      <c t="s" s="113" r="G444">
        <v>53</v>
      </c>
      <c t="s" s="113" r="H444">
        <v>735</v>
      </c>
      <c s="113" r="I444">
        <v>1341721088</v>
      </c>
      <c s="113" r="J444">
        <v>550927407</v>
      </c>
      <c t="s" s="113" r="K444">
        <v>2412</v>
      </c>
      <c t="s" s="18" r="L444">
        <v>45</v>
      </c>
      <c t="s" s="18" r="M444">
        <v>746</v>
      </c>
      <c t="s" s="18" r="N444">
        <v>2413</v>
      </c>
      <c t="s" s="18" r="O444">
        <v>2414</v>
      </c>
    </row>
    <row r="445">
      <c t="s" s="107" r="A445">
        <v>2415</v>
      </c>
      <c t="s" s="113" r="B445">
        <v>735</v>
      </c>
      <c t="s" s="113" r="C445">
        <v>2416</v>
      </c>
      <c t="s" s="113" r="D445">
        <v>2417</v>
      </c>
      <c s="104" r="E445">
        <v>41376.6788310185</v>
      </c>
      <c s="28" r="F445"/>
      <c t="s" s="113" r="G445">
        <v>53</v>
      </c>
      <c s="113" r="H445"/>
      <c s="113" r="I445"/>
      <c s="113" r="J445">
        <v>1341721088</v>
      </c>
      <c s="113" r="K445"/>
      <c t="s" s="18" r="L445">
        <v>45</v>
      </c>
      <c t="s" s="18" r="M445">
        <v>739</v>
      </c>
      <c t="s" s="18" r="N445">
        <v>2418</v>
      </c>
      <c t="s" s="18" r="O445">
        <v>1880</v>
      </c>
    </row>
    <row r="446">
      <c t="s" s="107" r="A446">
        <v>2419</v>
      </c>
      <c t="s" s="113" r="B446">
        <v>735</v>
      </c>
      <c t="s" s="113" r="C446">
        <v>2420</v>
      </c>
      <c t="s" s="113" r="D446">
        <v>2421</v>
      </c>
      <c s="104" r="E446">
        <v>41376.6784490741</v>
      </c>
      <c s="28" r="F446"/>
      <c t="s" s="113" r="G446">
        <v>53</v>
      </c>
      <c s="113" r="H446"/>
      <c s="113" r="I446"/>
      <c s="113" r="J446">
        <v>1341721088</v>
      </c>
      <c s="113" r="K446"/>
      <c t="s" s="18" r="L446">
        <v>45</v>
      </c>
      <c t="s" s="18" r="M446">
        <v>739</v>
      </c>
      <c t="s" s="18" r="N446">
        <v>2422</v>
      </c>
      <c t="s" s="18" r="O446">
        <v>210</v>
      </c>
    </row>
    <row r="447">
      <c t="s" s="107" r="A447">
        <v>2423</v>
      </c>
      <c t="s" s="113" r="B447">
        <v>735</v>
      </c>
      <c t="s" s="113" r="C447">
        <v>2424</v>
      </c>
      <c t="s" s="113" r="D447">
        <v>2425</v>
      </c>
      <c s="104" r="E447">
        <v>41376.6780555556</v>
      </c>
      <c s="28" r="F447"/>
      <c t="s" s="113" r="G447">
        <v>53</v>
      </c>
      <c s="113" r="H447"/>
      <c s="113" r="I447"/>
      <c s="113" r="J447">
        <v>1341721088</v>
      </c>
      <c s="113" r="K447"/>
      <c t="s" s="18" r="L447">
        <v>45</v>
      </c>
      <c t="s" s="18" r="M447">
        <v>739</v>
      </c>
      <c t="s" s="18" r="N447">
        <v>2426</v>
      </c>
      <c t="s" s="18" r="O447">
        <v>210</v>
      </c>
    </row>
    <row r="448">
      <c t="s" s="107" r="A448">
        <v>2427</v>
      </c>
      <c t="s" s="113" r="B448">
        <v>2378</v>
      </c>
      <c t="s" s="113" r="C448">
        <v>2428</v>
      </c>
      <c t="s" s="113" r="D448">
        <v>2429</v>
      </c>
      <c s="104" r="E448">
        <v>41376.6766435185</v>
      </c>
      <c s="28" r="F448"/>
      <c t="s" s="113" r="G448">
        <v>53</v>
      </c>
      <c t="s" s="113" r="H448">
        <v>735</v>
      </c>
      <c s="113" r="I448">
        <v>1341721088</v>
      </c>
      <c s="113" r="J448">
        <v>295048836</v>
      </c>
      <c t="s" s="113" r="K448">
        <v>2430</v>
      </c>
      <c t="s" s="18" r="L448">
        <v>45</v>
      </c>
      <c t="s" s="18" r="M448">
        <v>2382</v>
      </c>
      <c t="s" s="18" r="N448">
        <v>2431</v>
      </c>
      <c t="s" s="18" r="O448">
        <v>2432</v>
      </c>
    </row>
    <row r="449">
      <c t="s" s="107" r="A449">
        <v>2433</v>
      </c>
      <c t="s" s="113" r="B449">
        <v>86</v>
      </c>
      <c t="s" s="113" r="C449">
        <v>2434</v>
      </c>
      <c t="s" s="113" r="D449">
        <v>2435</v>
      </c>
      <c s="104" r="E449">
        <v>41376.6763078704</v>
      </c>
      <c s="28" r="F449"/>
      <c t="s" s="113" r="G449">
        <v>53</v>
      </c>
      <c s="113" r="H449"/>
      <c s="113" r="I449"/>
      <c s="113" r="J449">
        <v>213863609</v>
      </c>
      <c s="113" r="K449"/>
      <c t="s" s="18" r="L449">
        <v>271</v>
      </c>
      <c t="s" s="18" r="M449">
        <v>89</v>
      </c>
      <c t="s" s="18" r="N449">
        <v>2436</v>
      </c>
      <c t="s" s="18" r="O449">
        <v>1501</v>
      </c>
    </row>
    <row r="450">
      <c t="s" s="107" r="A450">
        <v>2437</v>
      </c>
      <c t="s" s="113" r="B450">
        <v>735</v>
      </c>
      <c t="s" s="113" r="C450">
        <v>2438</v>
      </c>
      <c t="s" s="113" r="D450">
        <v>2439</v>
      </c>
      <c s="104" r="E450">
        <v>41376.6751273148</v>
      </c>
      <c s="28" r="F450"/>
      <c t="s" s="113" r="G450">
        <v>53</v>
      </c>
      <c t="s" s="113" r="H450">
        <v>2378</v>
      </c>
      <c s="113" r="I450">
        <v>295048836</v>
      </c>
      <c s="113" r="J450">
        <v>1341721088</v>
      </c>
      <c s="113" r="K450"/>
      <c t="s" s="18" r="L450">
        <v>45</v>
      </c>
      <c t="s" s="18" r="M450">
        <v>739</v>
      </c>
      <c t="s" s="18" r="N450">
        <v>2440</v>
      </c>
      <c t="s" s="18" r="O450">
        <v>2441</v>
      </c>
    </row>
    <row r="451">
      <c t="s" s="107" r="A451">
        <v>2442</v>
      </c>
      <c t="s" s="113" r="B451">
        <v>2378</v>
      </c>
      <c t="s" s="113" r="C451">
        <v>2443</v>
      </c>
      <c t="s" s="113" r="D451">
        <v>2444</v>
      </c>
      <c s="104" r="E451">
        <v>41376.6732523148</v>
      </c>
      <c s="28" r="F451"/>
      <c t="s" s="113" r="G451">
        <v>53</v>
      </c>
      <c s="113" r="H451"/>
      <c s="113" r="I451"/>
      <c s="113" r="J451">
        <v>295048836</v>
      </c>
      <c s="113" r="K451"/>
      <c t="s" s="18" r="L451">
        <v>45</v>
      </c>
      <c t="s" s="18" r="M451">
        <v>2382</v>
      </c>
      <c t="s" s="18" r="N451">
        <v>2445</v>
      </c>
      <c t="s" s="18" r="O451">
        <v>210</v>
      </c>
    </row>
    <row r="452">
      <c t="s" s="107" r="A452">
        <v>2446</v>
      </c>
      <c t="s" s="113" r="B452">
        <v>735</v>
      </c>
      <c t="s" s="113" r="C452">
        <v>2447</v>
      </c>
      <c t="s" s="113" r="D452">
        <v>2448</v>
      </c>
      <c s="104" r="E452">
        <v>41376.6722916667</v>
      </c>
      <c s="28" r="F452"/>
      <c t="s" s="113" r="G452">
        <v>53</v>
      </c>
      <c s="113" r="H452"/>
      <c s="113" r="I452"/>
      <c s="113" r="J452">
        <v>1341721088</v>
      </c>
      <c s="113" r="K452"/>
      <c t="s" s="18" r="L452">
        <v>45</v>
      </c>
      <c t="s" s="18" r="M452">
        <v>739</v>
      </c>
      <c t="s" s="18" r="N452">
        <v>2449</v>
      </c>
      <c t="s" s="18" r="O452">
        <v>210</v>
      </c>
    </row>
    <row r="453">
      <c t="s" s="107" r="A453">
        <v>2450</v>
      </c>
      <c t="s" s="113" r="B453">
        <v>2378</v>
      </c>
      <c t="s" s="113" r="C453">
        <v>2451</v>
      </c>
      <c t="s" s="113" r="D453">
        <v>2452</v>
      </c>
      <c s="104" r="E453">
        <v>41376.6709837963</v>
      </c>
      <c s="28" r="F453"/>
      <c t="s" s="113" r="G453">
        <v>53</v>
      </c>
      <c t="s" s="113" r="H453">
        <v>735</v>
      </c>
      <c s="113" r="I453">
        <v>1341721088</v>
      </c>
      <c s="113" r="J453">
        <v>295048836</v>
      </c>
      <c s="113" r="K453"/>
      <c t="s" s="18" r="L453">
        <v>2453</v>
      </c>
      <c t="s" s="18" r="M453">
        <v>2382</v>
      </c>
      <c t="s" s="18" r="N453">
        <v>2454</v>
      </c>
      <c t="s" s="18" r="O453">
        <v>2455</v>
      </c>
    </row>
    <row r="454">
      <c t="s" s="107" r="A454">
        <v>2456</v>
      </c>
      <c t="s" s="113" r="B454">
        <v>735</v>
      </c>
      <c t="s" s="113" r="C454">
        <v>2457</v>
      </c>
      <c t="s" s="113" r="D454">
        <v>2458</v>
      </c>
      <c s="104" r="E454">
        <v>41376.6705092593</v>
      </c>
      <c s="28" r="F454"/>
      <c t="s" s="113" r="G454">
        <v>53</v>
      </c>
      <c s="113" r="H454"/>
      <c s="113" r="I454"/>
      <c s="113" r="J454">
        <v>1341721088</v>
      </c>
      <c s="113" r="K454"/>
      <c t="s" s="18" r="L454">
        <v>45</v>
      </c>
      <c t="s" s="18" r="M454">
        <v>739</v>
      </c>
      <c t="s" s="18" r="N454">
        <v>2459</v>
      </c>
      <c t="s" s="18" r="O454">
        <v>210</v>
      </c>
    </row>
    <row r="455">
      <c t="s" s="107" r="A455">
        <v>2460</v>
      </c>
      <c t="s" s="113" r="B455">
        <v>735</v>
      </c>
      <c t="s" s="113" r="C455">
        <v>2461</v>
      </c>
      <c t="s" s="113" r="D455">
        <v>2462</v>
      </c>
      <c s="104" r="E455">
        <v>41376.6682175926</v>
      </c>
      <c s="28" r="F455"/>
      <c t="s" s="113" r="G455">
        <v>53</v>
      </c>
      <c s="113" r="H455"/>
      <c s="113" r="I455"/>
      <c s="113" r="J455">
        <v>1341721088</v>
      </c>
      <c s="113" r="K455"/>
      <c t="s" s="18" r="L455">
        <v>45</v>
      </c>
      <c t="s" s="18" r="M455">
        <v>739</v>
      </c>
      <c t="s" s="18" r="N455">
        <v>2463</v>
      </c>
      <c t="s" s="18" r="O455">
        <v>1439</v>
      </c>
    </row>
    <row r="456">
      <c t="s" s="107" r="A456">
        <v>2464</v>
      </c>
      <c t="s" s="113" r="B456">
        <v>735</v>
      </c>
      <c t="s" s="113" r="C456">
        <v>2465</v>
      </c>
      <c t="s" s="113" r="D456">
        <v>2466</v>
      </c>
      <c s="104" r="E456">
        <v>41376.6673726852</v>
      </c>
      <c s="28" r="F456"/>
      <c t="s" s="113" r="G456">
        <v>53</v>
      </c>
      <c s="113" r="H456"/>
      <c s="113" r="I456"/>
      <c s="113" r="J456">
        <v>1341721088</v>
      </c>
      <c s="113" r="K456"/>
      <c t="s" s="18" r="L456">
        <v>45</v>
      </c>
      <c t="s" s="18" r="M456">
        <v>739</v>
      </c>
      <c t="s" s="18" r="N456">
        <v>2467</v>
      </c>
      <c t="s" s="18" r="O456">
        <v>2468</v>
      </c>
    </row>
    <row r="457">
      <c t="s" s="107" r="A457">
        <v>2469</v>
      </c>
      <c t="s" s="113" r="B457">
        <v>735</v>
      </c>
      <c t="s" s="113" r="C457">
        <v>2470</v>
      </c>
      <c t="s" s="113" r="D457">
        <v>2471</v>
      </c>
      <c s="104" r="E457">
        <v>41376.6662731482</v>
      </c>
      <c s="28" r="F457"/>
      <c t="s" s="113" r="G457">
        <v>53</v>
      </c>
      <c s="113" r="H457"/>
      <c s="113" r="I457"/>
      <c s="113" r="J457">
        <v>1341721088</v>
      </c>
      <c s="113" r="K457"/>
      <c t="s" s="18" r="L457">
        <v>45</v>
      </c>
      <c t="s" s="18" r="M457">
        <v>739</v>
      </c>
      <c t="s" s="18" r="N457">
        <v>2472</v>
      </c>
      <c t="s" s="18" r="O457">
        <v>210</v>
      </c>
    </row>
    <row r="458">
      <c t="s" s="107" r="A458">
        <v>2473</v>
      </c>
      <c t="s" s="113" r="B458">
        <v>2378</v>
      </c>
      <c t="s" s="113" r="C458">
        <v>2474</v>
      </c>
      <c t="s" s="113" r="D458">
        <v>2475</v>
      </c>
      <c s="104" r="E458">
        <v>41376.6655324074</v>
      </c>
      <c s="28" r="F458"/>
      <c t="s" s="113" r="G458">
        <v>53</v>
      </c>
      <c s="113" r="H458"/>
      <c s="113" r="I458"/>
      <c s="113" r="J458">
        <v>295048836</v>
      </c>
      <c s="113" r="K458"/>
      <c t="s" s="18" r="L458">
        <v>45</v>
      </c>
      <c t="s" s="18" r="M458">
        <v>2382</v>
      </c>
      <c t="s" s="18" r="N458">
        <v>2476</v>
      </c>
      <c t="s" s="18" r="O458">
        <v>2477</v>
      </c>
    </row>
    <row r="459">
      <c t="s" s="107" r="A459">
        <v>2478</v>
      </c>
      <c t="s" s="113" r="B459">
        <v>735</v>
      </c>
      <c t="s" s="113" r="C459">
        <v>2479</v>
      </c>
      <c t="s" s="113" r="D459">
        <v>2480</v>
      </c>
      <c s="104" r="E459">
        <v>41376.6653703704</v>
      </c>
      <c s="28" r="F459"/>
      <c t="s" s="113" r="G459">
        <v>53</v>
      </c>
      <c s="113" r="H459"/>
      <c s="113" r="I459"/>
      <c s="113" r="J459">
        <v>1341721088</v>
      </c>
      <c s="113" r="K459"/>
      <c t="s" s="18" r="L459">
        <v>45</v>
      </c>
      <c t="s" s="18" r="M459">
        <v>739</v>
      </c>
      <c t="s" s="18" r="N459">
        <v>2481</v>
      </c>
      <c t="s" s="18" r="O459">
        <v>210</v>
      </c>
    </row>
    <row r="460">
      <c t="s" s="107" r="A460">
        <v>2482</v>
      </c>
      <c t="s" s="113" r="B460">
        <v>735</v>
      </c>
      <c t="s" s="113" r="C460">
        <v>2483</v>
      </c>
      <c t="s" s="113" r="D460">
        <v>2484</v>
      </c>
      <c s="104" r="E460">
        <v>41376.6640046296</v>
      </c>
      <c s="28" r="F460"/>
      <c t="s" s="113" r="G460">
        <v>53</v>
      </c>
      <c s="113" r="H460"/>
      <c s="113" r="I460"/>
      <c s="113" r="J460">
        <v>1341721088</v>
      </c>
      <c s="113" r="K460"/>
      <c t="s" s="18" r="L460">
        <v>45</v>
      </c>
      <c t="s" s="18" r="M460">
        <v>739</v>
      </c>
      <c t="s" s="18" r="N460">
        <v>2485</v>
      </c>
      <c t="s" s="18" r="O460">
        <v>210</v>
      </c>
    </row>
    <row r="461">
      <c t="s" s="107" r="A461">
        <v>2486</v>
      </c>
      <c t="s" s="113" r="B461">
        <v>2378</v>
      </c>
      <c t="s" s="113" r="C461">
        <v>2487</v>
      </c>
      <c t="s" s="113" r="D461">
        <v>2488</v>
      </c>
      <c s="104" r="E461">
        <v>41376.6611689815</v>
      </c>
      <c s="28" r="F461"/>
      <c t="s" s="113" r="G461">
        <v>53</v>
      </c>
      <c s="113" r="H461"/>
      <c s="113" r="I461"/>
      <c s="113" r="J461">
        <v>295048836</v>
      </c>
      <c s="113" r="K461"/>
      <c t="s" s="18" r="L461">
        <v>45</v>
      </c>
      <c t="s" s="18" r="M461">
        <v>2382</v>
      </c>
      <c t="s" s="18" r="N461">
        <v>2489</v>
      </c>
      <c t="s" s="18" r="O461">
        <v>2490</v>
      </c>
    </row>
    <row r="462">
      <c t="s" s="107" r="A462">
        <v>2491</v>
      </c>
      <c t="s" s="113" r="B462">
        <v>735</v>
      </c>
      <c t="s" s="113" r="C462">
        <v>2492</v>
      </c>
      <c t="s" s="113" r="D462">
        <v>2493</v>
      </c>
      <c s="104" r="E462">
        <v>41376.6516782407</v>
      </c>
      <c s="28" r="F462"/>
      <c t="s" s="113" r="G462">
        <v>53</v>
      </c>
      <c s="113" r="H462"/>
      <c s="113" r="I462"/>
      <c s="113" r="J462">
        <v>1341721088</v>
      </c>
      <c s="113" r="K462"/>
      <c t="s" s="18" r="L462">
        <v>45</v>
      </c>
      <c t="s" s="18" r="M462">
        <v>739</v>
      </c>
      <c t="s" s="18" r="N462">
        <v>2494</v>
      </c>
      <c t="s" s="18" r="O462">
        <v>2495</v>
      </c>
    </row>
    <row r="463">
      <c t="s" s="107" r="A463">
        <v>2496</v>
      </c>
      <c t="s" s="113" r="B463">
        <v>2378</v>
      </c>
      <c t="s" s="113" r="C463">
        <v>2497</v>
      </c>
      <c t="s" s="113" r="D463">
        <v>2498</v>
      </c>
      <c s="104" r="E463">
        <v>41376.6258680556</v>
      </c>
      <c s="28" r="F463"/>
      <c t="s" s="113" r="G463">
        <v>53</v>
      </c>
      <c s="113" r="H463"/>
      <c s="113" r="I463"/>
      <c s="113" r="J463">
        <v>295048836</v>
      </c>
      <c s="113" r="K463"/>
      <c t="s" s="18" r="L463">
        <v>45</v>
      </c>
      <c t="s" s="18" r="M463">
        <v>2382</v>
      </c>
      <c t="s" s="18" r="N463">
        <v>2499</v>
      </c>
      <c t="s" s="18" r="O463">
        <v>2477</v>
      </c>
    </row>
    <row r="464">
      <c t="s" s="107" r="A464">
        <v>2500</v>
      </c>
      <c t="s" s="113" r="B464">
        <v>735</v>
      </c>
      <c t="s" s="113" r="C464">
        <v>2501</v>
      </c>
      <c t="s" s="113" r="D464">
        <v>2502</v>
      </c>
      <c s="104" r="E464">
        <v>41376.6245717593</v>
      </c>
      <c s="28" r="F464"/>
      <c t="s" s="113" r="G464">
        <v>53</v>
      </c>
      <c s="113" r="H464"/>
      <c s="113" r="I464"/>
      <c s="113" r="J464">
        <v>1341721088</v>
      </c>
      <c s="113" r="K464"/>
      <c t="s" s="18" r="L464">
        <v>45</v>
      </c>
      <c t="s" s="18" r="M464">
        <v>739</v>
      </c>
      <c t="s" s="18" r="N464">
        <v>2503</v>
      </c>
      <c t="s" s="18" r="O464">
        <v>210</v>
      </c>
    </row>
    <row r="465">
      <c t="s" s="107" r="A465">
        <v>2504</v>
      </c>
      <c t="s" s="113" r="B465">
        <v>632</v>
      </c>
      <c t="s" s="113" r="C465">
        <v>2505</v>
      </c>
      <c t="s" s="113" r="D465">
        <v>2506</v>
      </c>
      <c s="104" r="E465">
        <v>41376.5877546296</v>
      </c>
      <c s="28" r="F465"/>
      <c t="s" s="113" r="G465">
        <v>53</v>
      </c>
      <c s="113" r="H465"/>
      <c s="113" r="I465"/>
      <c s="113" r="J465">
        <v>234198763</v>
      </c>
      <c s="113" r="K465"/>
      <c t="s" s="18" r="L465">
        <v>54</v>
      </c>
      <c t="s" s="18" r="M465">
        <v>635</v>
      </c>
      <c t="s" s="18" r="N465">
        <v>2507</v>
      </c>
      <c t="s" s="18" r="O465">
        <v>2508</v>
      </c>
    </row>
    <row r="466">
      <c t="s" s="107" r="A466">
        <v>2509</v>
      </c>
      <c t="s" s="113" r="B466">
        <v>632</v>
      </c>
      <c t="s" s="113" r="C466">
        <v>2510</v>
      </c>
      <c t="s" s="113" r="D466">
        <v>2511</v>
      </c>
      <c s="104" r="E466">
        <v>41376.5876736111</v>
      </c>
      <c s="28" r="F466"/>
      <c t="s" s="113" r="G466">
        <v>53</v>
      </c>
      <c s="113" r="H466"/>
      <c s="113" r="I466"/>
      <c s="113" r="J466">
        <v>234198763</v>
      </c>
      <c s="113" r="K466"/>
      <c t="s" s="18" r="L466">
        <v>54</v>
      </c>
      <c t="s" s="18" r="M466">
        <v>635</v>
      </c>
      <c t="s" s="18" r="N466">
        <v>2512</v>
      </c>
      <c t="s" s="18" r="O466">
        <v>2513</v>
      </c>
    </row>
    <row r="467">
      <c t="s" s="107" r="A467">
        <v>2514</v>
      </c>
      <c t="s" s="113" r="B467">
        <v>268</v>
      </c>
      <c t="s" s="113" r="C467">
        <v>2515</v>
      </c>
      <c t="s" s="113" r="D467">
        <v>2516</v>
      </c>
      <c s="104" r="E467">
        <v>41376.5869791667</v>
      </c>
      <c s="28" r="F467"/>
      <c t="s" s="113" r="G467">
        <v>53</v>
      </c>
      <c s="113" r="H467"/>
      <c s="113" r="I467"/>
      <c s="113" r="J467">
        <v>591539889</v>
      </c>
      <c s="113" r="K467"/>
      <c t="s" s="18" r="L467">
        <v>54</v>
      </c>
      <c t="s" s="18" r="M467">
        <v>272</v>
      </c>
      <c t="s" s="18" r="N467">
        <v>2517</v>
      </c>
      <c t="s" s="18" r="O467">
        <v>2518</v>
      </c>
    </row>
    <row r="468">
      <c t="s" s="107" r="A468">
        <v>2519</v>
      </c>
      <c t="s" s="113" r="B468">
        <v>735</v>
      </c>
      <c t="s" s="113" r="C468">
        <v>2520</v>
      </c>
      <c t="s" s="113" r="D468">
        <v>2521</v>
      </c>
      <c s="104" r="E468">
        <v>41376.5861458333</v>
      </c>
      <c s="28" r="F468"/>
      <c t="s" s="113" r="G468">
        <v>53</v>
      </c>
      <c s="113" r="H468"/>
      <c s="113" r="I468"/>
      <c s="113" r="J468">
        <v>1341721088</v>
      </c>
      <c s="113" r="K468"/>
      <c t="s" s="18" r="L468">
        <v>45</v>
      </c>
      <c t="s" s="18" r="M468">
        <v>739</v>
      </c>
      <c t="s" s="18" r="N468">
        <v>2522</v>
      </c>
      <c t="s" s="18" r="O468">
        <v>2523</v>
      </c>
    </row>
    <row r="469">
      <c t="s" s="107" r="A469">
        <v>2524</v>
      </c>
      <c t="s" s="113" r="B469">
        <v>268</v>
      </c>
      <c t="s" s="113" r="C469">
        <v>2510</v>
      </c>
      <c t="s" s="113" r="D469">
        <v>2525</v>
      </c>
      <c s="104" r="E469">
        <v>41376.5841087963</v>
      </c>
      <c s="28" r="F469"/>
      <c t="s" s="113" r="G469">
        <v>53</v>
      </c>
      <c s="113" r="H469"/>
      <c s="113" r="I469"/>
      <c s="113" r="J469">
        <v>591539889</v>
      </c>
      <c s="113" r="K469"/>
      <c t="s" s="18" r="L469">
        <v>54</v>
      </c>
      <c t="s" s="18" r="M469">
        <v>272</v>
      </c>
      <c t="s" s="18" r="N469">
        <v>2526</v>
      </c>
      <c t="s" s="18" r="O469">
        <v>2513</v>
      </c>
    </row>
    <row r="470">
      <c t="s" s="107" r="A470">
        <v>2527</v>
      </c>
      <c t="s" s="113" r="B470">
        <v>735</v>
      </c>
      <c t="s" s="113" r="C470">
        <v>2528</v>
      </c>
      <c t="s" s="113" r="D470">
        <v>2529</v>
      </c>
      <c s="104" r="E470">
        <v>41376.5470023148</v>
      </c>
      <c s="28" r="F470"/>
      <c t="s" s="113" r="G470">
        <v>53</v>
      </c>
      <c s="113" r="H470"/>
      <c s="113" r="I470"/>
      <c s="113" r="J470">
        <v>1341721088</v>
      </c>
      <c s="113" r="K470"/>
      <c t="s" s="18" r="L470">
        <v>45</v>
      </c>
      <c t="s" s="18" r="M470">
        <v>739</v>
      </c>
      <c t="s" s="18" r="N470">
        <v>2530</v>
      </c>
      <c t="s" s="18" r="O470">
        <v>2531</v>
      </c>
    </row>
    <row r="471">
      <c t="s" s="107" r="A471">
        <v>2532</v>
      </c>
      <c t="s" s="113" r="B471">
        <v>735</v>
      </c>
      <c t="s" s="113" r="C471">
        <v>2533</v>
      </c>
      <c t="s" s="113" r="D471">
        <v>2534</v>
      </c>
      <c s="104" r="E471">
        <v>41376.5030092593</v>
      </c>
      <c s="28" r="F471"/>
      <c t="s" s="113" r="G471">
        <v>53</v>
      </c>
      <c s="113" r="H471"/>
      <c s="113" r="I471"/>
      <c s="113" r="J471">
        <v>1341721088</v>
      </c>
      <c s="113" r="K471"/>
      <c t="s" s="18" r="L471">
        <v>45</v>
      </c>
      <c t="s" s="18" r="M471">
        <v>739</v>
      </c>
      <c t="s" s="18" r="N471">
        <v>2535</v>
      </c>
      <c t="s" s="18" r="O471">
        <v>2536</v>
      </c>
    </row>
    <row r="472">
      <c t="s" s="107" r="A472">
        <v>2537</v>
      </c>
      <c t="s" s="113" r="B472">
        <v>735</v>
      </c>
      <c t="s" s="113" r="C472">
        <v>2538</v>
      </c>
      <c t="s" s="113" r="D472">
        <v>2539</v>
      </c>
      <c s="104" r="E472">
        <v>41376.4071527778</v>
      </c>
      <c s="28" r="F472"/>
      <c t="s" s="113" r="G472">
        <v>53</v>
      </c>
      <c s="113" r="H472"/>
      <c s="113" r="I472"/>
      <c s="113" r="J472">
        <v>1341721088</v>
      </c>
      <c s="113" r="K472"/>
      <c t="s" s="18" r="L472">
        <v>88</v>
      </c>
      <c t="s" s="18" r="M472">
        <v>739</v>
      </c>
      <c t="s" s="18" r="N472">
        <v>2540</v>
      </c>
      <c t="s" s="18" r="O472">
        <v>2541</v>
      </c>
    </row>
    <row r="473">
      <c t="s" s="107" r="A473">
        <v>2542</v>
      </c>
      <c t="s" s="113" r="B473">
        <v>632</v>
      </c>
      <c t="s" s="113" r="C473">
        <v>2538</v>
      </c>
      <c t="s" s="113" r="D473">
        <v>2543</v>
      </c>
      <c s="104" r="E473">
        <v>41376.3124074074</v>
      </c>
      <c s="28" r="F473"/>
      <c t="s" s="113" r="G473">
        <v>53</v>
      </c>
      <c s="113" r="H473"/>
      <c s="113" r="I473"/>
      <c s="113" r="J473">
        <v>234198763</v>
      </c>
      <c s="113" r="K473"/>
      <c t="s" s="18" r="L473">
        <v>54</v>
      </c>
      <c t="s" s="18" r="M473">
        <v>635</v>
      </c>
      <c t="s" s="18" r="N473">
        <v>2544</v>
      </c>
      <c t="s" s="18" r="O473">
        <v>2541</v>
      </c>
    </row>
    <row r="474">
      <c t="s" s="107" r="A474">
        <v>2545</v>
      </c>
      <c t="s" s="113" r="B474">
        <v>268</v>
      </c>
      <c t="s" s="113" r="C474">
        <v>2546</v>
      </c>
      <c t="s" s="113" r="D474">
        <v>2547</v>
      </c>
      <c s="104" r="E474">
        <v>41376.2649189815</v>
      </c>
      <c s="28" r="F474"/>
      <c t="s" s="113" r="G474">
        <v>53</v>
      </c>
      <c s="113" r="H474"/>
      <c s="113" r="I474"/>
      <c s="113" r="J474">
        <v>591539889</v>
      </c>
      <c s="113" r="K474"/>
      <c t="s" s="18" r="L474">
        <v>45</v>
      </c>
      <c t="s" s="18" r="M474">
        <v>272</v>
      </c>
      <c t="s" s="18" r="N474">
        <v>2548</v>
      </c>
      <c t="s" s="18" r="O474">
        <v>2549</v>
      </c>
    </row>
    <row r="475">
      <c t="s" s="107" r="A475">
        <v>2550</v>
      </c>
      <c t="s" s="113" r="B475">
        <v>2551</v>
      </c>
      <c t="s" s="113" r="C475">
        <v>2552</v>
      </c>
      <c t="s" s="113" r="D475">
        <v>2553</v>
      </c>
      <c s="104" r="E475">
        <v>41375.8280208333</v>
      </c>
      <c s="28" r="F475"/>
      <c t="s" s="113" r="G475">
        <v>53</v>
      </c>
      <c s="113" r="H475"/>
      <c s="113" r="I475"/>
      <c s="113" r="J475">
        <v>483121138</v>
      </c>
      <c s="113" r="K475"/>
      <c t="s" s="18" r="L475">
        <v>45</v>
      </c>
      <c t="s" s="18" r="M475">
        <v>2554</v>
      </c>
      <c t="s" s="18" r="N475">
        <v>2555</v>
      </c>
      <c t="s" s="18" r="O475">
        <v>2556</v>
      </c>
    </row>
    <row r="476">
      <c t="s" s="107" r="A476">
        <v>2557</v>
      </c>
      <c t="s" s="113" r="B476">
        <v>151</v>
      </c>
      <c t="s" s="113" r="C476">
        <v>2558</v>
      </c>
      <c t="s" s="113" r="D476">
        <v>2559</v>
      </c>
      <c s="104" r="E476">
        <v>41375.6538773148</v>
      </c>
      <c s="28" r="F476"/>
      <c t="s" s="113" r="G476">
        <v>53</v>
      </c>
      <c s="113" r="H476"/>
      <c s="113" r="I476"/>
      <c s="113" r="J476">
        <v>606345587</v>
      </c>
      <c s="113" r="K476"/>
      <c t="s" s="18" r="L476">
        <v>74</v>
      </c>
      <c t="s" s="18" r="M476">
        <v>2560</v>
      </c>
      <c t="s" s="18" r="N476">
        <v>2561</v>
      </c>
      <c t="s" s="18" r="O476">
        <v>2562</v>
      </c>
    </row>
    <row r="477">
      <c t="s" s="107" r="A477">
        <v>2563</v>
      </c>
      <c t="s" s="113" r="B477">
        <v>2564</v>
      </c>
      <c t="s" s="113" r="C477">
        <v>2558</v>
      </c>
      <c t="s" s="113" r="D477">
        <v>2565</v>
      </c>
      <c s="104" r="E477">
        <v>41375.4004398148</v>
      </c>
      <c s="28" r="F477"/>
      <c t="s" s="113" r="G477">
        <v>53</v>
      </c>
      <c s="113" r="H477"/>
      <c s="113" r="I477"/>
      <c s="113" r="J477">
        <v>1218846300</v>
      </c>
      <c s="113" r="K477"/>
      <c t="s" s="18" r="L477">
        <v>45</v>
      </c>
      <c t="s" s="18" r="M477">
        <v>2566</v>
      </c>
      <c t="s" s="18" r="N477">
        <v>2567</v>
      </c>
      <c t="s" s="18" r="O477">
        <v>2562</v>
      </c>
    </row>
    <row r="478">
      <c t="s" s="107" r="A478">
        <v>2568</v>
      </c>
      <c t="s" s="113" r="B478">
        <v>735</v>
      </c>
      <c t="s" s="113" r="C478">
        <v>2552</v>
      </c>
      <c t="s" s="113" r="D478">
        <v>2569</v>
      </c>
      <c s="104" r="E478">
        <v>41375.3513888889</v>
      </c>
      <c s="28" r="F478"/>
      <c t="s" s="113" r="G478">
        <v>53</v>
      </c>
      <c s="113" r="H478"/>
      <c s="113" r="I478"/>
      <c s="113" r="J478">
        <v>1341721088</v>
      </c>
      <c s="113" r="K478"/>
      <c t="s" s="18" r="L478">
        <v>45</v>
      </c>
      <c t="s" s="18" r="M478">
        <v>739</v>
      </c>
      <c t="s" s="18" r="N478">
        <v>2570</v>
      </c>
      <c t="s" s="18" r="O478">
        <v>2556</v>
      </c>
    </row>
    <row r="479">
      <c t="s" s="107" r="A479">
        <v>2571</v>
      </c>
      <c t="s" s="113" r="B479">
        <v>632</v>
      </c>
      <c t="s" s="113" r="C479">
        <v>2558</v>
      </c>
      <c t="s" s="113" r="D479">
        <v>2572</v>
      </c>
      <c s="104" r="E479">
        <v>41375.33625</v>
      </c>
      <c s="28" r="F479"/>
      <c t="s" s="113" r="G479">
        <v>53</v>
      </c>
      <c s="113" r="H479"/>
      <c s="113" r="I479"/>
      <c s="113" r="J479">
        <v>234198763</v>
      </c>
      <c s="113" r="K479"/>
      <c t="s" s="18" r="L479">
        <v>54</v>
      </c>
      <c t="s" s="18" r="M479">
        <v>635</v>
      </c>
      <c t="s" s="18" r="N479">
        <v>2573</v>
      </c>
      <c t="s" s="18" r="O479">
        <v>2562</v>
      </c>
    </row>
    <row r="480">
      <c t="s" s="107" r="A480">
        <v>2574</v>
      </c>
      <c t="s" s="113" r="B480">
        <v>632</v>
      </c>
      <c t="s" s="113" r="C480">
        <v>2552</v>
      </c>
      <c t="s" s="113" r="D480">
        <v>2575</v>
      </c>
      <c s="104" r="E480">
        <v>41375.3362037037</v>
      </c>
      <c s="28" r="F480"/>
      <c t="s" s="113" r="G480">
        <v>53</v>
      </c>
      <c s="113" r="H480"/>
      <c s="113" r="I480"/>
      <c s="113" r="J480">
        <v>234198763</v>
      </c>
      <c s="113" r="K480"/>
      <c t="s" s="18" r="L480">
        <v>54</v>
      </c>
      <c t="s" s="18" r="M480">
        <v>635</v>
      </c>
      <c t="s" s="18" r="N480">
        <v>2576</v>
      </c>
      <c t="s" s="18" r="O480">
        <v>2556</v>
      </c>
    </row>
    <row r="481">
      <c t="s" s="107" r="A481">
        <v>2577</v>
      </c>
      <c t="s" s="113" r="B481">
        <v>743</v>
      </c>
      <c t="s" s="113" r="C481">
        <v>2552</v>
      </c>
      <c t="s" s="113" r="D481">
        <v>2578</v>
      </c>
      <c s="104" r="E481">
        <v>41375.335162037</v>
      </c>
      <c s="28" r="F481"/>
      <c t="s" s="113" r="G481">
        <v>53</v>
      </c>
      <c s="113" r="H481"/>
      <c s="113" r="I481"/>
      <c s="113" r="J481">
        <v>550927407</v>
      </c>
      <c s="113" r="K481"/>
      <c t="s" s="18" r="L481">
        <v>54</v>
      </c>
      <c t="s" s="18" r="M481">
        <v>746</v>
      </c>
      <c t="s" s="18" r="N481">
        <v>2579</v>
      </c>
      <c t="s" s="18" r="O481">
        <v>2556</v>
      </c>
    </row>
    <row r="482">
      <c t="s" s="107" r="A482">
        <v>2580</v>
      </c>
      <c t="s" s="113" r="B482">
        <v>743</v>
      </c>
      <c t="s" s="113" r="C482">
        <v>2558</v>
      </c>
      <c t="s" s="113" r="D482">
        <v>2581</v>
      </c>
      <c s="104" r="E482">
        <v>41375.3348032407</v>
      </c>
      <c s="28" r="F482"/>
      <c t="s" s="113" r="G482">
        <v>53</v>
      </c>
      <c s="113" r="H482"/>
      <c s="113" r="I482"/>
      <c s="113" r="J482">
        <v>550927407</v>
      </c>
      <c s="113" r="K482"/>
      <c t="s" s="18" r="L482">
        <v>54</v>
      </c>
      <c t="s" s="18" r="M482">
        <v>746</v>
      </c>
      <c t="s" s="18" r="N482">
        <v>2582</v>
      </c>
      <c t="s" s="18" r="O482">
        <v>2562</v>
      </c>
    </row>
    <row r="483">
      <c t="s" s="107" r="A483">
        <v>2583</v>
      </c>
      <c t="s" s="113" r="B483">
        <v>268</v>
      </c>
      <c t="s" s="113" r="C483">
        <v>2584</v>
      </c>
      <c t="s" s="113" r="D483">
        <v>2585</v>
      </c>
      <c s="104" r="E483">
        <v>41375.3334722222</v>
      </c>
      <c s="28" r="F483"/>
      <c t="s" s="113" r="G483">
        <v>53</v>
      </c>
      <c s="113" r="H483"/>
      <c s="113" r="I483"/>
      <c s="113" r="J483">
        <v>591539889</v>
      </c>
      <c s="113" r="K483"/>
      <c t="s" s="18" r="L483">
        <v>45</v>
      </c>
      <c t="s" s="18" r="M483">
        <v>272</v>
      </c>
      <c t="s" s="18" r="N483">
        <v>2586</v>
      </c>
      <c t="s" s="18" r="O483">
        <v>2587</v>
      </c>
    </row>
    <row r="484">
      <c t="s" s="107" r="A484">
        <v>2588</v>
      </c>
      <c t="s" s="113" r="B484">
        <v>268</v>
      </c>
      <c t="s" s="113" r="C484">
        <v>2589</v>
      </c>
      <c t="s" s="113" r="D484">
        <v>2590</v>
      </c>
      <c s="104" r="E484">
        <v>41375.3303819444</v>
      </c>
      <c s="28" r="F484"/>
      <c t="s" s="113" r="G484">
        <v>53</v>
      </c>
      <c s="113" r="H484"/>
      <c s="113" r="I484"/>
      <c s="113" r="J484">
        <v>591539889</v>
      </c>
      <c s="113" r="K484"/>
      <c t="s" s="18" r="L484">
        <v>45</v>
      </c>
      <c t="s" s="18" r="M484">
        <v>272</v>
      </c>
      <c t="s" s="18" r="N484">
        <v>2591</v>
      </c>
      <c t="s" s="18" r="O484">
        <v>2592</v>
      </c>
    </row>
    <row r="485">
      <c t="s" s="107" r="A485">
        <v>2593</v>
      </c>
      <c t="s" s="113" r="B485">
        <v>632</v>
      </c>
      <c t="s" s="113" r="C485">
        <v>2594</v>
      </c>
      <c t="s" s="113" r="D485">
        <v>2595</v>
      </c>
      <c s="104" r="E485">
        <v>41370.2043402778</v>
      </c>
      <c s="28" r="F485"/>
      <c t="s" s="113" r="G485">
        <v>53</v>
      </c>
      <c s="113" r="H485"/>
      <c s="113" r="I485"/>
      <c s="113" r="J485">
        <v>234198763</v>
      </c>
      <c s="113" r="K485"/>
      <c t="s" s="18" r="L485">
        <v>271</v>
      </c>
      <c t="s" s="18" r="M485">
        <v>635</v>
      </c>
      <c t="s" s="18" r="N485">
        <v>2596</v>
      </c>
      <c t="s" s="18" r="O485">
        <v>2597</v>
      </c>
    </row>
    <row r="486">
      <c t="s" s="107" r="A486">
        <v>2598</v>
      </c>
      <c t="s" s="113" r="B486">
        <v>86</v>
      </c>
      <c t="s" s="113" r="C486">
        <v>2594</v>
      </c>
      <c t="s" s="113" r="D486">
        <v>2599</v>
      </c>
      <c s="104" r="E486">
        <v>41370.2042708333</v>
      </c>
      <c s="28" r="F486"/>
      <c t="s" s="113" r="G486">
        <v>53</v>
      </c>
      <c s="113" r="H486"/>
      <c s="113" r="I486"/>
      <c s="113" r="J486">
        <v>213863609</v>
      </c>
      <c s="113" r="K486"/>
      <c t="s" s="18" r="L486">
        <v>271</v>
      </c>
      <c t="s" s="18" r="M486">
        <v>89</v>
      </c>
      <c t="s" s="18" r="N486">
        <v>2600</v>
      </c>
      <c t="s" s="18" r="O486">
        <v>2597</v>
      </c>
    </row>
    <row r="487">
      <c t="s" s="107" r="A487">
        <v>2601</v>
      </c>
      <c t="s" s="113" r="B487">
        <v>268</v>
      </c>
      <c t="s" s="113" r="C487">
        <v>2602</v>
      </c>
      <c t="s" s="113" r="D487">
        <v>2603</v>
      </c>
      <c s="104" r="E487">
        <v>41370.1789699074</v>
      </c>
      <c s="28" r="F487"/>
      <c t="s" s="113" r="G487">
        <v>53</v>
      </c>
      <c s="113" r="H487"/>
      <c s="113" r="I487"/>
      <c s="113" r="J487">
        <v>591539889</v>
      </c>
      <c s="113" r="K487"/>
      <c t="s" s="18" r="L487">
        <v>54</v>
      </c>
      <c t="s" s="18" r="M487">
        <v>272</v>
      </c>
      <c t="s" s="18" r="N487">
        <v>2604</v>
      </c>
      <c t="s" s="18" r="O487">
        <v>2605</v>
      </c>
    </row>
    <row r="488">
      <c t="s" s="107" r="A488">
        <v>2606</v>
      </c>
      <c t="s" s="113" r="B488">
        <v>685</v>
      </c>
      <c t="s" s="113" r="C488">
        <v>2607</v>
      </c>
      <c t="s" s="113" r="D488">
        <v>2608</v>
      </c>
      <c s="104" r="E488">
        <v>41369.240150463</v>
      </c>
      <c s="28" r="F488"/>
      <c t="s" s="113" r="G488">
        <v>688</v>
      </c>
      <c s="113" r="H488"/>
      <c s="113" r="I488"/>
      <c s="113" r="J488">
        <v>18630409</v>
      </c>
      <c s="113" r="K488"/>
      <c t="s" s="18" r="L488">
        <v>689</v>
      </c>
      <c t="s" s="18" r="M488">
        <v>690</v>
      </c>
      <c t="s" s="18" r="N488">
        <v>2609</v>
      </c>
      <c t="s" s="18" r="O488">
        <v>2610</v>
      </c>
    </row>
    <row r="489">
      <c t="s" s="107" r="A489">
        <v>2611</v>
      </c>
      <c t="s" s="113" r="B489">
        <v>2612</v>
      </c>
      <c t="s" s="113" r="C489">
        <v>2613</v>
      </c>
      <c t="s" s="113" r="D489">
        <v>2614</v>
      </c>
      <c s="104" r="E489">
        <v>41363.9119907407</v>
      </c>
      <c s="28" r="F489"/>
      <c t="s" s="113" r="G489">
        <v>53</v>
      </c>
      <c s="113" r="H489"/>
      <c s="113" r="I489"/>
      <c s="113" r="J489">
        <v>22225906</v>
      </c>
      <c s="113" r="K489"/>
      <c t="s" s="18" r="L489">
        <v>74</v>
      </c>
      <c t="s" s="18" r="M489">
        <v>2615</v>
      </c>
      <c t="s" s="18" r="N489">
        <v>2616</v>
      </c>
      <c t="s" s="18" r="O489">
        <v>2617</v>
      </c>
    </row>
    <row r="490">
      <c t="s" s="107" r="A490">
        <v>2618</v>
      </c>
      <c t="s" s="113" r="B490">
        <v>268</v>
      </c>
      <c t="s" s="113" r="C490">
        <v>2619</v>
      </c>
      <c t="s" s="113" r="D490">
        <v>2620</v>
      </c>
      <c s="104" r="E490">
        <v>41363.9087962963</v>
      </c>
      <c s="28" r="F490"/>
      <c t="s" s="113" r="G490">
        <v>53</v>
      </c>
      <c s="113" r="H490"/>
      <c s="113" r="I490"/>
      <c s="113" r="J490">
        <v>591539889</v>
      </c>
      <c s="113" r="K490"/>
      <c t="s" s="18" r="L490">
        <v>45</v>
      </c>
      <c t="s" s="18" r="M490">
        <v>272</v>
      </c>
      <c t="s" s="18" r="N490">
        <v>2621</v>
      </c>
      <c t="s" s="18" r="O490">
        <v>2622</v>
      </c>
    </row>
    <row r="491">
      <c t="s" s="107" r="A491">
        <v>2623</v>
      </c>
      <c t="s" s="113" r="B491">
        <v>2624</v>
      </c>
      <c t="s" s="113" r="C491">
        <v>2625</v>
      </c>
      <c t="s" s="113" r="D491">
        <v>2626</v>
      </c>
      <c s="104" r="E491">
        <v>41358.5097569444</v>
      </c>
      <c s="28" r="F491"/>
      <c t="s" s="113" r="G491">
        <v>53</v>
      </c>
      <c s="113" r="H491"/>
      <c s="113" r="I491"/>
      <c s="113" r="J491">
        <v>561267800</v>
      </c>
      <c s="113" r="K491"/>
      <c t="s" s="18" r="L491">
        <v>45</v>
      </c>
      <c t="s" s="18" r="M491">
        <v>2627</v>
      </c>
      <c t="s" s="18" r="N491">
        <v>2628</v>
      </c>
      <c t="s" s="18" r="O491">
        <v>2629</v>
      </c>
    </row>
    <row r="492">
      <c t="s" s="107" r="A492">
        <v>2630</v>
      </c>
      <c t="s" s="113" r="B492">
        <v>2631</v>
      </c>
      <c t="s" s="113" r="C492">
        <v>2632</v>
      </c>
      <c t="s" s="113" r="D492">
        <v>2633</v>
      </c>
      <c s="104" r="E492">
        <v>41357.4965740741</v>
      </c>
      <c s="28" r="F492"/>
      <c t="s" s="113" r="G492">
        <v>53</v>
      </c>
      <c s="113" r="H492"/>
      <c s="113" r="I492"/>
      <c s="113" r="J492">
        <v>56652954</v>
      </c>
      <c s="113" r="K492"/>
      <c t="s" s="18" r="L492">
        <v>45</v>
      </c>
      <c t="s" s="18" r="M492">
        <v>2634</v>
      </c>
      <c t="s" s="18" r="N492">
        <v>2635</v>
      </c>
      <c t="s" s="18" r="O492">
        <v>2636</v>
      </c>
    </row>
    <row r="493">
      <c t="s" s="107" r="A493">
        <v>2637</v>
      </c>
      <c t="s" s="113" r="B493">
        <v>2638</v>
      </c>
      <c t="s" s="113" r="C493">
        <v>2639</v>
      </c>
      <c t="s" s="113" r="D493">
        <v>2640</v>
      </c>
      <c s="104" r="E493">
        <v>41356.704224537</v>
      </c>
      <c s="28" r="F493"/>
      <c t="s" s="113" r="G493">
        <v>53</v>
      </c>
      <c s="113" r="H493"/>
      <c s="113" r="I493"/>
      <c s="113" r="J493">
        <v>102925338</v>
      </c>
      <c s="113" r="K493"/>
      <c t="s" s="18" r="L493">
        <v>45</v>
      </c>
      <c t="s" s="18" r="M493">
        <v>2641</v>
      </c>
      <c t="s" s="18" r="N493">
        <v>2642</v>
      </c>
      <c t="s" s="18" r="O493">
        <v>2643</v>
      </c>
    </row>
    <row r="494">
      <c t="s" s="107" r="A494">
        <v>2644</v>
      </c>
      <c t="s" s="113" r="B494">
        <v>2645</v>
      </c>
      <c t="s" s="113" r="C494">
        <v>2646</v>
      </c>
      <c t="s" s="113" r="D494">
        <v>2647</v>
      </c>
      <c s="104" r="E494">
        <v>41356.302974537</v>
      </c>
      <c s="28" r="F494"/>
      <c t="s" s="113" r="G494">
        <v>53</v>
      </c>
      <c s="113" r="H494"/>
      <c s="113" r="I494"/>
      <c s="113" r="J494">
        <v>260873421</v>
      </c>
      <c s="113" r="K494"/>
      <c t="s" s="18" r="L494">
        <v>45</v>
      </c>
      <c t="s" s="18" r="M494">
        <v>2648</v>
      </c>
      <c t="s" s="18" r="N494">
        <v>2649</v>
      </c>
      <c t="s" s="18" r="O494">
        <v>210</v>
      </c>
    </row>
    <row r="495">
      <c t="s" s="107" r="A495">
        <v>2650</v>
      </c>
      <c t="s" s="113" r="B495">
        <v>2645</v>
      </c>
      <c t="s" s="113" r="C495">
        <v>2651</v>
      </c>
      <c t="s" s="113" r="D495">
        <v>2652</v>
      </c>
      <c s="104" r="E495">
        <v>41356.2332523148</v>
      </c>
      <c s="28" r="F495"/>
      <c t="s" s="113" r="G495">
        <v>53</v>
      </c>
      <c s="113" r="H495"/>
      <c s="113" r="I495"/>
      <c s="113" r="J495">
        <v>260873421</v>
      </c>
      <c s="113" r="K495"/>
      <c t="s" s="18" r="L495">
        <v>54</v>
      </c>
      <c t="s" s="18" r="M495">
        <v>2648</v>
      </c>
      <c t="s" s="18" r="N495">
        <v>2653</v>
      </c>
      <c t="s" s="18" r="O495">
        <v>2654</v>
      </c>
    </row>
    <row r="496">
      <c t="s" s="107" r="A496">
        <v>2655</v>
      </c>
      <c t="s" s="113" r="B496">
        <v>2564</v>
      </c>
      <c t="s" s="113" r="C496">
        <v>2639</v>
      </c>
      <c t="s" s="113" r="D496">
        <v>2656</v>
      </c>
      <c s="104" r="E496">
        <v>41356.1745138889</v>
      </c>
      <c s="28" r="F496"/>
      <c t="s" s="113" r="G496">
        <v>53</v>
      </c>
      <c s="113" r="H496"/>
      <c s="113" r="I496"/>
      <c s="113" r="J496">
        <v>1218846300</v>
      </c>
      <c s="113" r="K496"/>
      <c t="s" s="18" r="L496">
        <v>45</v>
      </c>
      <c t="s" s="18" r="M496">
        <v>2566</v>
      </c>
      <c t="s" s="18" r="N496">
        <v>2657</v>
      </c>
      <c t="s" s="18" r="O496">
        <v>2643</v>
      </c>
    </row>
    <row r="497">
      <c t="s" s="107" r="A497">
        <v>2658</v>
      </c>
      <c t="s" s="113" r="B497">
        <v>2659</v>
      </c>
      <c t="s" s="113" r="C497">
        <v>2639</v>
      </c>
      <c t="s" s="113" r="D497">
        <v>2660</v>
      </c>
      <c s="104" r="E497">
        <v>41356.0901736111</v>
      </c>
      <c s="28" r="F497"/>
      <c t="s" s="113" r="G497">
        <v>53</v>
      </c>
      <c s="113" r="H497"/>
      <c s="113" r="I497"/>
      <c s="113" r="J497">
        <v>1209287323</v>
      </c>
      <c s="113" r="K497"/>
      <c t="s" s="18" r="L497">
        <v>45</v>
      </c>
      <c t="s" s="18" r="M497">
        <v>2661</v>
      </c>
      <c t="s" s="18" r="N497">
        <v>2662</v>
      </c>
      <c t="s" s="18" r="O497">
        <v>2643</v>
      </c>
    </row>
    <row r="498">
      <c t="s" s="107" r="A498">
        <v>2663</v>
      </c>
      <c t="s" s="113" r="B498">
        <v>632</v>
      </c>
      <c t="s" s="113" r="C498">
        <v>2639</v>
      </c>
      <c t="s" s="113" r="D498">
        <v>2664</v>
      </c>
      <c s="104" r="E498">
        <v>41355.9189467593</v>
      </c>
      <c s="28" r="F498"/>
      <c t="s" s="113" r="G498">
        <v>53</v>
      </c>
      <c s="113" r="H498"/>
      <c s="113" r="I498"/>
      <c s="113" r="J498">
        <v>234198763</v>
      </c>
      <c s="113" r="K498"/>
      <c t="s" s="18" r="L498">
        <v>54</v>
      </c>
      <c t="s" s="18" r="M498">
        <v>635</v>
      </c>
      <c t="s" s="18" r="N498">
        <v>2665</v>
      </c>
      <c t="s" s="18" r="O498">
        <v>2643</v>
      </c>
    </row>
    <row r="499">
      <c t="s" s="107" r="A499">
        <v>2666</v>
      </c>
      <c t="s" s="113" r="B499">
        <v>268</v>
      </c>
      <c t="s" s="113" r="C499">
        <v>2667</v>
      </c>
      <c t="s" s="113" r="D499">
        <v>2668</v>
      </c>
      <c s="104" r="E499">
        <v>41355.9181018518</v>
      </c>
      <c s="28" r="F499"/>
      <c t="s" s="113" r="G499">
        <v>53</v>
      </c>
      <c s="113" r="H499"/>
      <c s="113" r="I499"/>
      <c s="113" r="J499">
        <v>591539889</v>
      </c>
      <c s="113" r="K499"/>
      <c t="s" s="18" r="L499">
        <v>54</v>
      </c>
      <c t="s" s="18" r="M499">
        <v>272</v>
      </c>
      <c t="s" s="18" r="N499">
        <v>2669</v>
      </c>
      <c t="s" s="18" r="O499">
        <v>2670</v>
      </c>
    </row>
    <row r="500">
      <c t="s" s="107" r="A500">
        <v>2671</v>
      </c>
      <c t="s" s="113" r="B500">
        <v>647</v>
      </c>
      <c t="s" s="113" r="C500">
        <v>2672</v>
      </c>
      <c t="s" s="113" r="D500">
        <v>2673</v>
      </c>
      <c s="104" r="E500">
        <v>41355.8904166667</v>
      </c>
      <c s="28" r="F500"/>
      <c t="s" s="113" r="G500">
        <v>53</v>
      </c>
      <c s="113" r="H500"/>
      <c s="113" r="I500"/>
      <c s="113" r="J500">
        <v>1125302906</v>
      </c>
      <c s="113" r="K500"/>
      <c t="s" s="18" r="L500">
        <v>2212</v>
      </c>
      <c t="s" s="18" r="M500">
        <v>650</v>
      </c>
      <c t="s" s="18" r="N500">
        <v>2674</v>
      </c>
      <c t="s" s="18" r="O500">
        <v>2675</v>
      </c>
    </row>
    <row r="501">
      <c t="s" s="107" r="A501">
        <v>2676</v>
      </c>
      <c t="s" s="113" r="B501">
        <v>2638</v>
      </c>
      <c t="s" s="113" r="C501">
        <v>2677</v>
      </c>
      <c t="s" s="113" r="D501">
        <v>2678</v>
      </c>
      <c s="104" r="E501">
        <v>41355.8687847222</v>
      </c>
      <c s="28" r="F501"/>
      <c t="s" s="113" r="G501">
        <v>53</v>
      </c>
      <c s="113" r="H501"/>
      <c s="113" r="I501"/>
      <c s="113" r="J501">
        <v>102925338</v>
      </c>
      <c s="113" r="K501"/>
      <c t="s" s="18" r="L501">
        <v>45</v>
      </c>
      <c t="s" s="18" r="M501">
        <v>2641</v>
      </c>
      <c t="s" s="18" r="N501">
        <v>2679</v>
      </c>
      <c t="s" s="18" r="O501">
        <v>2680</v>
      </c>
    </row>
    <row r="502">
      <c t="s" s="107" r="A502">
        <v>2681</v>
      </c>
      <c t="s" s="113" r="B502">
        <v>41</v>
      </c>
      <c t="s" s="113" r="C502">
        <v>2682</v>
      </c>
      <c t="s" s="113" r="D502">
        <v>2683</v>
      </c>
      <c s="104" r="E502">
        <v>41355.8601736111</v>
      </c>
      <c s="28" r="F502"/>
      <c t="s" s="113" r="G502">
        <v>53</v>
      </c>
      <c t="s" s="113" r="H502">
        <v>743</v>
      </c>
      <c s="113" r="I502">
        <v>550927407</v>
      </c>
      <c s="113" r="J502">
        <v>220569034</v>
      </c>
      <c t="s" s="113" r="K502">
        <v>2684</v>
      </c>
      <c t="s" s="18" r="L502">
        <v>45</v>
      </c>
      <c t="s" s="18" r="M502">
        <v>46</v>
      </c>
      <c t="s" s="18" r="N502">
        <v>2685</v>
      </c>
      <c t="s" s="18" r="O502">
        <v>2686</v>
      </c>
    </row>
    <row r="503">
      <c t="s" s="107" r="A503">
        <v>2687</v>
      </c>
      <c t="s" s="113" r="B503">
        <v>768</v>
      </c>
      <c t="s" s="113" r="C503">
        <v>2688</v>
      </c>
      <c t="s" s="113" r="D503">
        <v>2689</v>
      </c>
      <c s="104" r="E503">
        <v>41355.7927546296</v>
      </c>
      <c s="28" r="F503"/>
      <c t="s" s="113" r="G503">
        <v>53</v>
      </c>
      <c t="s" s="113" r="H503">
        <v>743</v>
      </c>
      <c s="113" r="I503">
        <v>550927407</v>
      </c>
      <c s="113" r="J503">
        <v>300661777</v>
      </c>
      <c t="s" s="113" r="K503">
        <v>2684</v>
      </c>
      <c t="s" s="18" r="L503">
        <v>45</v>
      </c>
      <c t="s" s="18" r="M503">
        <v>771</v>
      </c>
      <c t="s" s="18" r="N503">
        <v>2690</v>
      </c>
      <c t="s" s="18" r="O503">
        <v>2691</v>
      </c>
    </row>
    <row r="504">
      <c t="s" s="107" r="A504">
        <v>2692</v>
      </c>
      <c t="s" s="113" r="B504">
        <v>743</v>
      </c>
      <c t="s" s="113" r="C504">
        <v>2693</v>
      </c>
      <c t="s" s="113" r="D504">
        <v>2694</v>
      </c>
      <c s="104" r="E504">
        <v>41355.7913425926</v>
      </c>
      <c s="28" r="F504"/>
      <c t="s" s="113" r="G504">
        <v>53</v>
      </c>
      <c s="113" r="H504"/>
      <c s="113" r="I504"/>
      <c s="113" r="J504">
        <v>550927407</v>
      </c>
      <c s="113" r="K504"/>
      <c t="s" s="18" r="L504">
        <v>45</v>
      </c>
      <c t="s" s="18" r="M504">
        <v>746</v>
      </c>
      <c t="s" s="18" r="N504">
        <v>2695</v>
      </c>
      <c t="s" s="18" r="O504">
        <v>1880</v>
      </c>
    </row>
    <row r="505">
      <c t="s" s="107" r="A505">
        <v>2696</v>
      </c>
      <c t="s" s="113" r="B505">
        <v>768</v>
      </c>
      <c t="s" s="113" r="C505">
        <v>2697</v>
      </c>
      <c t="s" s="113" r="D505">
        <v>2698</v>
      </c>
      <c s="104" r="E505">
        <v>41355.7912847222</v>
      </c>
      <c s="28" r="F505"/>
      <c t="s" s="113" r="G505">
        <v>53</v>
      </c>
      <c t="s" s="113" r="H505">
        <v>743</v>
      </c>
      <c s="113" r="I505">
        <v>550927407</v>
      </c>
      <c s="113" r="J505">
        <v>300661777</v>
      </c>
      <c t="s" s="113" r="K505">
        <v>2699</v>
      </c>
      <c t="s" s="18" r="L505">
        <v>45</v>
      </c>
      <c t="s" s="18" r="M505">
        <v>771</v>
      </c>
      <c t="s" s="18" r="N505">
        <v>2700</v>
      </c>
      <c t="s" s="18" r="O505">
        <v>2701</v>
      </c>
    </row>
    <row r="506">
      <c t="s" s="107" r="A506">
        <v>2702</v>
      </c>
      <c t="s" s="113" r="B506">
        <v>743</v>
      </c>
      <c t="s" s="113" r="C506">
        <v>2703</v>
      </c>
      <c t="s" s="113" r="D506">
        <v>2704</v>
      </c>
      <c s="104" r="E506">
        <v>41355.789525463</v>
      </c>
      <c s="28" r="F506"/>
      <c t="s" s="113" r="G506">
        <v>53</v>
      </c>
      <c t="s" s="113" r="H506">
        <v>768</v>
      </c>
      <c s="113" r="I506">
        <v>300661777</v>
      </c>
      <c s="113" r="J506">
        <v>550927407</v>
      </c>
      <c t="s" s="113" r="K506">
        <v>2705</v>
      </c>
      <c t="s" s="18" r="L506">
        <v>45</v>
      </c>
      <c t="s" s="18" r="M506">
        <v>746</v>
      </c>
      <c t="s" s="18" r="N506">
        <v>2706</v>
      </c>
      <c t="s" s="18" r="O506">
        <v>2707</v>
      </c>
    </row>
    <row r="507">
      <c t="s" s="107" r="A507">
        <v>2708</v>
      </c>
      <c t="s" s="113" r="B507">
        <v>743</v>
      </c>
      <c t="s" s="113" r="C507">
        <v>2709</v>
      </c>
      <c t="s" s="113" r="D507">
        <v>2710</v>
      </c>
      <c s="104" r="E507">
        <v>41355.7888078704</v>
      </c>
      <c s="28" r="F507"/>
      <c t="s" s="113" r="G507">
        <v>53</v>
      </c>
      <c t="s" s="113" r="H507">
        <v>768</v>
      </c>
      <c s="113" r="I507">
        <v>300661777</v>
      </c>
      <c s="113" r="J507">
        <v>550927407</v>
      </c>
      <c s="113" r="K507">
        <v>3.15174380256768E+17</v>
      </c>
      <c t="s" s="18" r="L507">
        <v>45</v>
      </c>
      <c t="s" s="18" r="M507">
        <v>746</v>
      </c>
      <c t="s" s="18" r="N507">
        <v>2711</v>
      </c>
      <c t="s" s="18" r="O507">
        <v>1735</v>
      </c>
    </row>
    <row r="508">
      <c t="s" s="107" r="A508">
        <v>2712</v>
      </c>
      <c t="s" s="113" r="B508">
        <v>768</v>
      </c>
      <c t="s" s="113" r="C508">
        <v>2713</v>
      </c>
      <c t="s" s="113" r="D508">
        <v>2714</v>
      </c>
      <c s="104" r="E508">
        <v>41355.7887037037</v>
      </c>
      <c s="28" r="F508"/>
      <c t="s" s="113" r="G508">
        <v>53</v>
      </c>
      <c t="s" s="113" r="H508">
        <v>743</v>
      </c>
      <c s="113" r="I508">
        <v>550927407</v>
      </c>
      <c s="113" r="J508">
        <v>300661777</v>
      </c>
      <c t="s" s="113" r="K508">
        <v>2715</v>
      </c>
      <c t="s" s="18" r="L508">
        <v>45</v>
      </c>
      <c t="s" s="18" r="M508">
        <v>771</v>
      </c>
      <c t="s" s="18" r="N508">
        <v>2716</v>
      </c>
      <c t="s" s="18" r="O508">
        <v>2327</v>
      </c>
    </row>
    <row r="509">
      <c t="s" s="107" r="A509">
        <v>2717</v>
      </c>
      <c t="s" s="113" r="B509">
        <v>743</v>
      </c>
      <c t="s" s="113" r="C509">
        <v>2718</v>
      </c>
      <c t="s" s="113" r="D509">
        <v>2719</v>
      </c>
      <c s="104" r="E509">
        <v>41355.7871064815</v>
      </c>
      <c s="28" r="F509"/>
      <c t="s" s="113" r="G509">
        <v>53</v>
      </c>
      <c s="113" r="H509"/>
      <c s="113" r="I509"/>
      <c s="113" r="J509">
        <v>550927407</v>
      </c>
      <c s="113" r="K509"/>
      <c t="s" s="18" r="L509">
        <v>45</v>
      </c>
      <c t="s" s="18" r="M509">
        <v>746</v>
      </c>
      <c t="s" s="18" r="N509">
        <v>2720</v>
      </c>
      <c t="s" s="18" r="O509">
        <v>2721</v>
      </c>
    </row>
    <row r="510">
      <c t="s" s="107" r="A510">
        <v>2722</v>
      </c>
      <c t="s" s="113" r="B510">
        <v>768</v>
      </c>
      <c t="s" s="113" r="C510">
        <v>2723</v>
      </c>
      <c t="s" s="113" r="D510">
        <v>2724</v>
      </c>
      <c s="104" r="E510">
        <v>41355.7870601852</v>
      </c>
      <c s="28" r="F510"/>
      <c t="s" s="113" r="G510">
        <v>53</v>
      </c>
      <c s="113" r="H510"/>
      <c s="113" r="I510"/>
      <c s="113" r="J510">
        <v>300661777</v>
      </c>
      <c s="113" r="K510"/>
      <c t="s" s="18" r="L510">
        <v>45</v>
      </c>
      <c t="s" s="18" r="M510">
        <v>771</v>
      </c>
      <c t="s" s="18" r="N510">
        <v>2725</v>
      </c>
      <c t="s" s="18" r="O510">
        <v>1561</v>
      </c>
    </row>
    <row r="511">
      <c t="s" s="107" r="A511">
        <v>2726</v>
      </c>
      <c t="s" s="113" r="B511">
        <v>743</v>
      </c>
      <c t="s" s="113" r="C511">
        <v>2727</v>
      </c>
      <c t="s" s="113" r="D511">
        <v>2728</v>
      </c>
      <c s="104" r="E511">
        <v>41355.7853125</v>
      </c>
      <c s="28" r="F511"/>
      <c t="s" s="113" r="G511">
        <v>53</v>
      </c>
      <c s="113" r="H511"/>
      <c s="113" r="I511"/>
      <c s="113" r="J511">
        <v>550927407</v>
      </c>
      <c s="113" r="K511"/>
      <c t="s" s="18" r="L511">
        <v>45</v>
      </c>
      <c t="s" s="18" r="M511">
        <v>746</v>
      </c>
      <c t="s" s="18" r="N511">
        <v>2729</v>
      </c>
      <c t="s" s="18" r="O511">
        <v>2730</v>
      </c>
    </row>
    <row r="512">
      <c t="s" s="107" r="A512">
        <v>2731</v>
      </c>
      <c t="s" s="113" r="B512">
        <v>743</v>
      </c>
      <c t="s" s="113" r="C512">
        <v>2732</v>
      </c>
      <c t="s" s="113" r="D512">
        <v>2733</v>
      </c>
      <c s="104" r="E512">
        <v>41355.783912037</v>
      </c>
      <c s="28" r="F512"/>
      <c t="s" s="113" r="G512">
        <v>53</v>
      </c>
      <c s="113" r="H512"/>
      <c s="113" r="I512"/>
      <c s="113" r="J512">
        <v>550927407</v>
      </c>
      <c s="113" r="K512"/>
      <c t="s" s="18" r="L512">
        <v>45</v>
      </c>
      <c t="s" s="18" r="M512">
        <v>746</v>
      </c>
      <c t="s" s="18" r="N512">
        <v>2734</v>
      </c>
      <c t="s" s="18" r="O512">
        <v>599</v>
      </c>
    </row>
    <row r="513">
      <c t="s" s="107" r="A513">
        <v>2735</v>
      </c>
      <c t="s" s="113" r="B513">
        <v>768</v>
      </c>
      <c t="s" s="113" r="C513">
        <v>2736</v>
      </c>
      <c t="s" s="113" r="D513">
        <v>2737</v>
      </c>
      <c s="104" r="E513">
        <v>41355.7836226852</v>
      </c>
      <c s="28" r="F513"/>
      <c t="s" s="113" r="G513">
        <v>53</v>
      </c>
      <c t="s" s="113" r="H513">
        <v>743</v>
      </c>
      <c s="113" r="I513">
        <v>550927407</v>
      </c>
      <c s="113" r="J513">
        <v>300661777</v>
      </c>
      <c s="113" r="K513"/>
      <c t="s" s="18" r="L513">
        <v>45</v>
      </c>
      <c t="s" s="18" r="M513">
        <v>771</v>
      </c>
      <c t="s" s="18" r="N513">
        <v>2738</v>
      </c>
      <c t="s" s="18" r="O513">
        <v>2739</v>
      </c>
    </row>
    <row r="514">
      <c t="s" s="107" r="A514">
        <v>2740</v>
      </c>
      <c t="s" s="113" r="B514">
        <v>768</v>
      </c>
      <c t="s" s="113" r="C514">
        <v>2741</v>
      </c>
      <c t="s" s="113" r="D514">
        <v>2742</v>
      </c>
      <c s="104" r="E514">
        <v>41355.7824189815</v>
      </c>
      <c s="28" r="F514"/>
      <c t="s" s="113" r="G514">
        <v>53</v>
      </c>
      <c t="s" s="113" r="H514">
        <v>743</v>
      </c>
      <c s="113" r="I514">
        <v>550927407</v>
      </c>
      <c s="113" r="J514">
        <v>300661777</v>
      </c>
      <c t="s" s="113" r="K514">
        <v>2743</v>
      </c>
      <c t="s" s="18" r="L514">
        <v>45</v>
      </c>
      <c t="s" s="18" r="M514">
        <v>771</v>
      </c>
      <c t="s" s="18" r="N514">
        <v>2744</v>
      </c>
      <c t="s" s="18" r="O514">
        <v>2745</v>
      </c>
    </row>
    <row r="515">
      <c t="s" s="107" r="A515">
        <v>2746</v>
      </c>
      <c t="s" s="113" r="B515">
        <v>714</v>
      </c>
      <c t="s" s="113" r="C515">
        <v>2747</v>
      </c>
      <c t="s" s="113" r="D515">
        <v>2748</v>
      </c>
      <c s="104" r="E515">
        <v>41355.7804398148</v>
      </c>
      <c s="28" r="F515"/>
      <c t="s" s="113" r="G515">
        <v>53</v>
      </c>
      <c t="s" s="113" r="H515">
        <v>743</v>
      </c>
      <c s="113" r="I515">
        <v>550927407</v>
      </c>
      <c s="113" r="J515">
        <v>16063171</v>
      </c>
      <c t="s" s="113" r="K515">
        <v>2743</v>
      </c>
      <c t="s" s="18" r="L515">
        <v>45</v>
      </c>
      <c t="s" s="18" r="M515">
        <v>783</v>
      </c>
      <c t="s" s="18" r="N515">
        <v>2749</v>
      </c>
      <c t="s" s="18" r="O515">
        <v>2750</v>
      </c>
    </row>
    <row r="516">
      <c t="s" s="107" r="A516">
        <v>2751</v>
      </c>
      <c t="s" s="113" r="B516">
        <v>714</v>
      </c>
      <c t="s" s="113" r="C516">
        <v>2752</v>
      </c>
      <c t="s" s="113" r="D516">
        <v>2753</v>
      </c>
      <c s="104" r="E516">
        <v>41355.7798726852</v>
      </c>
      <c s="28" r="F516"/>
      <c t="s" s="113" r="G516">
        <v>53</v>
      </c>
      <c t="s" s="113" r="H516">
        <v>743</v>
      </c>
      <c s="113" r="I516">
        <v>550927407</v>
      </c>
      <c s="113" r="J516">
        <v>16063171</v>
      </c>
      <c t="s" s="113" r="K516">
        <v>2743</v>
      </c>
      <c t="s" s="18" r="L516">
        <v>45</v>
      </c>
      <c t="s" s="18" r="M516">
        <v>783</v>
      </c>
      <c t="s" s="18" r="N516">
        <v>2754</v>
      </c>
      <c t="s" s="18" r="O516">
        <v>2750</v>
      </c>
    </row>
    <row r="517">
      <c t="s" s="107" r="A517">
        <v>2755</v>
      </c>
      <c t="s" s="113" r="B517">
        <v>743</v>
      </c>
      <c t="s" s="113" r="C517">
        <v>2756</v>
      </c>
      <c t="s" s="113" r="D517">
        <v>2757</v>
      </c>
      <c s="104" r="E517">
        <v>41355.7779050926</v>
      </c>
      <c s="28" r="F517"/>
      <c t="s" s="113" r="G517">
        <v>53</v>
      </c>
      <c t="s" s="113" r="H517">
        <v>714</v>
      </c>
      <c s="113" r="I517">
        <v>16063171</v>
      </c>
      <c s="113" r="J517">
        <v>550927407</v>
      </c>
      <c t="s" s="113" r="K517">
        <v>2758</v>
      </c>
      <c t="s" s="18" r="L517">
        <v>45</v>
      </c>
      <c t="s" s="18" r="M517">
        <v>746</v>
      </c>
      <c t="s" s="18" r="N517">
        <v>2759</v>
      </c>
      <c t="s" s="18" r="O517">
        <v>1142</v>
      </c>
    </row>
    <row r="518">
      <c t="s" s="107" r="A518">
        <v>2760</v>
      </c>
      <c t="s" s="113" r="B518">
        <v>768</v>
      </c>
      <c t="s" s="113" r="C518">
        <v>2761</v>
      </c>
      <c t="s" s="113" r="D518">
        <v>2762</v>
      </c>
      <c s="104" r="E518">
        <v>41355.7774305556</v>
      </c>
      <c s="28" r="F518"/>
      <c t="s" s="113" r="G518">
        <v>53</v>
      </c>
      <c t="s" s="113" r="H518">
        <v>714</v>
      </c>
      <c s="113" r="I518">
        <v>16063171</v>
      </c>
      <c s="113" r="J518">
        <v>300661777</v>
      </c>
      <c t="s" s="113" r="K518">
        <v>2758</v>
      </c>
      <c t="s" s="18" r="L518">
        <v>45</v>
      </c>
      <c t="s" s="18" r="M518">
        <v>771</v>
      </c>
      <c t="s" s="18" r="N518">
        <v>2763</v>
      </c>
      <c t="s" s="18" r="O518">
        <v>2764</v>
      </c>
    </row>
    <row r="519">
      <c t="s" s="107" r="A519">
        <v>2765</v>
      </c>
      <c t="s" s="113" r="B519">
        <v>714</v>
      </c>
      <c t="s" s="113" r="C519">
        <v>2766</v>
      </c>
      <c t="s" s="113" r="D519">
        <v>2767</v>
      </c>
      <c s="104" r="E519">
        <v>41355.776087963</v>
      </c>
      <c s="28" r="F519"/>
      <c t="s" s="113" r="G519">
        <v>53</v>
      </c>
      <c t="s" s="113" r="H519">
        <v>743</v>
      </c>
      <c s="113" r="I519">
        <v>550927407</v>
      </c>
      <c s="113" r="J519">
        <v>16063171</v>
      </c>
      <c t="s" s="113" r="K519">
        <v>2768</v>
      </c>
      <c t="s" s="18" r="L519">
        <v>45</v>
      </c>
      <c t="s" s="18" r="M519">
        <v>783</v>
      </c>
      <c t="s" s="18" r="N519">
        <v>2769</v>
      </c>
      <c t="s" s="18" r="O519">
        <v>2750</v>
      </c>
    </row>
    <row r="520">
      <c t="s" s="107" r="A520">
        <v>2770</v>
      </c>
      <c t="s" s="113" r="B520">
        <v>743</v>
      </c>
      <c t="s" s="113" r="C520">
        <v>2771</v>
      </c>
      <c t="s" s="113" r="D520">
        <v>2772</v>
      </c>
      <c s="104" r="E520">
        <v>41355.7735300926</v>
      </c>
      <c s="28" r="F520"/>
      <c t="s" s="113" r="G520">
        <v>53</v>
      </c>
      <c t="s" s="113" r="H520">
        <v>768</v>
      </c>
      <c s="113" r="I520">
        <v>300661777</v>
      </c>
      <c s="113" r="J520">
        <v>550927407</v>
      </c>
      <c t="s" s="113" r="K520">
        <v>2773</v>
      </c>
      <c t="s" s="18" r="L520">
        <v>45</v>
      </c>
      <c t="s" s="18" r="M520">
        <v>746</v>
      </c>
      <c t="s" s="18" r="N520">
        <v>2774</v>
      </c>
      <c t="s" s="18" r="O520">
        <v>1593</v>
      </c>
    </row>
    <row r="521">
      <c t="s" s="107" r="A521">
        <v>2775</v>
      </c>
      <c t="s" s="113" r="B521">
        <v>768</v>
      </c>
      <c t="s" s="113" r="C521">
        <v>2776</v>
      </c>
      <c t="s" s="113" r="D521">
        <v>2777</v>
      </c>
      <c s="104" r="E521">
        <v>41355.7721759259</v>
      </c>
      <c s="28" r="F521"/>
      <c t="s" s="113" r="G521">
        <v>53</v>
      </c>
      <c t="s" s="113" r="H521">
        <v>743</v>
      </c>
      <c s="113" r="I521">
        <v>550927407</v>
      </c>
      <c s="113" r="J521">
        <v>300661777</v>
      </c>
      <c s="113" r="K521"/>
      <c t="s" s="18" r="L521">
        <v>45</v>
      </c>
      <c t="s" s="18" r="M521">
        <v>771</v>
      </c>
      <c t="s" s="18" r="N521">
        <v>2778</v>
      </c>
      <c t="s" s="18" r="O521">
        <v>2779</v>
      </c>
    </row>
    <row r="522">
      <c t="s" s="107" r="A522">
        <v>2780</v>
      </c>
      <c t="s" s="113" r="B522">
        <v>768</v>
      </c>
      <c t="s" s="113" r="C522">
        <v>2781</v>
      </c>
      <c t="s" s="113" r="D522">
        <v>2782</v>
      </c>
      <c s="104" r="E522">
        <v>41355.7716435185</v>
      </c>
      <c s="28" r="F522"/>
      <c t="s" s="113" r="G522">
        <v>53</v>
      </c>
      <c t="s" s="113" r="H522">
        <v>743</v>
      </c>
      <c s="113" r="I522">
        <v>550927407</v>
      </c>
      <c s="113" r="J522">
        <v>300661777</v>
      </c>
      <c t="s" s="113" r="K522">
        <v>2783</v>
      </c>
      <c t="s" s="18" r="L522">
        <v>45</v>
      </c>
      <c t="s" s="18" r="M522">
        <v>771</v>
      </c>
      <c t="s" s="18" r="N522">
        <v>2784</v>
      </c>
      <c t="s" s="18" r="O522">
        <v>2327</v>
      </c>
    </row>
    <row r="523">
      <c t="s" s="107" r="A523">
        <v>2785</v>
      </c>
      <c t="s" s="113" r="B523">
        <v>743</v>
      </c>
      <c t="s" s="113" r="C523">
        <v>2786</v>
      </c>
      <c t="s" s="113" r="D523">
        <v>2787</v>
      </c>
      <c s="104" r="E523">
        <v>41355.7715509259</v>
      </c>
      <c s="28" r="F523"/>
      <c t="s" s="113" r="G523">
        <v>53</v>
      </c>
      <c t="s" s="113" r="H523">
        <v>714</v>
      </c>
      <c s="113" r="I523">
        <v>16063171</v>
      </c>
      <c s="113" r="J523">
        <v>550927407</v>
      </c>
      <c t="s" s="113" r="K523">
        <v>2788</v>
      </c>
      <c t="s" s="18" r="L523">
        <v>45</v>
      </c>
      <c t="s" s="18" r="M523">
        <v>746</v>
      </c>
      <c t="s" s="18" r="N523">
        <v>2789</v>
      </c>
      <c t="s" s="18" r="O523">
        <v>2790</v>
      </c>
    </row>
    <row r="524">
      <c t="s" s="107" r="A524">
        <v>2791</v>
      </c>
      <c t="s" s="113" r="B524">
        <v>714</v>
      </c>
      <c t="s" s="113" r="C524">
        <v>2792</v>
      </c>
      <c t="s" s="113" r="D524">
        <v>2793</v>
      </c>
      <c s="104" r="E524">
        <v>41355.7690277778</v>
      </c>
      <c s="28" r="F524"/>
      <c t="s" s="113" r="G524">
        <v>53</v>
      </c>
      <c t="s" s="113" r="H524">
        <v>743</v>
      </c>
      <c s="113" r="I524">
        <v>550927407</v>
      </c>
      <c s="113" r="J524">
        <v>16063171</v>
      </c>
      <c t="s" s="113" r="K524">
        <v>2794</v>
      </c>
      <c t="s" s="18" r="L524">
        <v>45</v>
      </c>
      <c t="s" s="18" r="M524">
        <v>783</v>
      </c>
      <c t="s" s="18" r="N524">
        <v>2795</v>
      </c>
      <c t="s" s="18" r="O524">
        <v>2750</v>
      </c>
    </row>
    <row r="525">
      <c t="s" s="107" r="A525">
        <v>2796</v>
      </c>
      <c t="s" s="113" r="B525">
        <v>743</v>
      </c>
      <c t="s" s="113" r="C525">
        <v>2797</v>
      </c>
      <c t="s" s="113" r="D525">
        <v>2798</v>
      </c>
      <c s="104" r="E525">
        <v>41355.7669444444</v>
      </c>
      <c s="28" r="F525"/>
      <c t="s" s="113" r="G525">
        <v>53</v>
      </c>
      <c t="s" s="113" r="H525">
        <v>768</v>
      </c>
      <c s="113" r="I525">
        <v>300661777</v>
      </c>
      <c s="113" r="J525">
        <v>550927407</v>
      </c>
      <c t="s" s="113" r="K525">
        <v>2799</v>
      </c>
      <c t="s" s="18" r="L525">
        <v>45</v>
      </c>
      <c t="s" s="18" r="M525">
        <v>746</v>
      </c>
      <c t="s" s="18" r="N525">
        <v>2800</v>
      </c>
      <c t="s" s="18" r="O525">
        <v>1593</v>
      </c>
    </row>
    <row r="526">
      <c t="s" s="107" r="A526">
        <v>2801</v>
      </c>
      <c t="s" s="113" r="B526">
        <v>392</v>
      </c>
      <c t="s" s="113" r="C526">
        <v>2802</v>
      </c>
      <c t="s" s="113" r="D526">
        <v>2803</v>
      </c>
      <c s="104" r="E526">
        <v>41355.7664699074</v>
      </c>
      <c s="28" r="F526"/>
      <c t="s" s="113" r="G526">
        <v>53</v>
      </c>
      <c s="113" r="H526"/>
      <c s="113" r="I526"/>
      <c s="113" r="J526">
        <v>198897956</v>
      </c>
      <c t="s" s="113" r="K526">
        <v>2804</v>
      </c>
      <c t="s" s="18" r="L526">
        <v>45</v>
      </c>
      <c t="s" s="18" r="M526">
        <v>2805</v>
      </c>
      <c t="s" s="18" r="N526">
        <v>2806</v>
      </c>
      <c t="s" s="18" r="O526">
        <v>2807</v>
      </c>
    </row>
    <row r="527">
      <c t="s" s="107" r="A527">
        <v>2808</v>
      </c>
      <c t="s" s="113" r="B527">
        <v>743</v>
      </c>
      <c t="s" s="113" r="C527">
        <v>2809</v>
      </c>
      <c t="s" s="113" r="D527">
        <v>2810</v>
      </c>
      <c s="104" r="E527">
        <v>41355.7654050926</v>
      </c>
      <c s="28" r="F527"/>
      <c t="s" s="113" r="G527">
        <v>53</v>
      </c>
      <c t="s" s="113" r="H527">
        <v>714</v>
      </c>
      <c s="113" r="I527">
        <v>16063171</v>
      </c>
      <c s="113" r="J527">
        <v>550927407</v>
      </c>
      <c s="113" r="K527"/>
      <c t="s" s="18" r="L527">
        <v>45</v>
      </c>
      <c t="s" s="18" r="M527">
        <v>746</v>
      </c>
      <c t="s" s="18" r="N527">
        <v>2811</v>
      </c>
      <c t="s" s="18" r="O527">
        <v>843</v>
      </c>
    </row>
    <row r="528">
      <c t="s" s="107" r="A528">
        <v>2812</v>
      </c>
      <c t="s" s="113" r="B528">
        <v>768</v>
      </c>
      <c t="s" s="113" r="C528">
        <v>2813</v>
      </c>
      <c t="s" s="113" r="D528">
        <v>2814</v>
      </c>
      <c s="104" r="E528">
        <v>41355.7646759259</v>
      </c>
      <c s="28" r="F528"/>
      <c t="s" s="113" r="G528">
        <v>53</v>
      </c>
      <c t="s" s="113" r="H528">
        <v>743</v>
      </c>
      <c s="113" r="I528">
        <v>550927407</v>
      </c>
      <c s="113" r="J528">
        <v>300661777</v>
      </c>
      <c t="s" s="113" r="K528">
        <v>2815</v>
      </c>
      <c t="s" s="18" r="L528">
        <v>45</v>
      </c>
      <c t="s" s="18" r="M528">
        <v>771</v>
      </c>
      <c t="s" s="18" r="N528">
        <v>2816</v>
      </c>
      <c t="s" s="18" r="O528">
        <v>2817</v>
      </c>
    </row>
    <row r="529">
      <c t="s" s="107" r="A529">
        <v>2818</v>
      </c>
      <c t="s" s="113" r="B529">
        <v>743</v>
      </c>
      <c t="s" s="113" r="C529">
        <v>2819</v>
      </c>
      <c t="s" s="113" r="D529">
        <v>2820</v>
      </c>
      <c s="104" r="E529">
        <v>41355.7617939815</v>
      </c>
      <c s="28" r="F529"/>
      <c t="s" s="113" r="G529">
        <v>53</v>
      </c>
      <c t="s" s="113" r="H529">
        <v>768</v>
      </c>
      <c s="113" r="I529">
        <v>300661777</v>
      </c>
      <c s="113" r="J529">
        <v>550927407</v>
      </c>
      <c t="s" s="113" r="K529">
        <v>2821</v>
      </c>
      <c t="s" s="18" r="L529">
        <v>45</v>
      </c>
      <c t="s" s="18" r="M529">
        <v>746</v>
      </c>
      <c t="s" s="18" r="N529">
        <v>2822</v>
      </c>
      <c t="s" s="18" r="O529">
        <v>2823</v>
      </c>
    </row>
    <row r="530">
      <c t="s" s="107" r="A530">
        <v>2824</v>
      </c>
      <c t="s" s="113" r="B530">
        <v>743</v>
      </c>
      <c t="s" s="113" r="C530">
        <v>2825</v>
      </c>
      <c t="s" s="113" r="D530">
        <v>2826</v>
      </c>
      <c s="104" r="E530">
        <v>41355.7613888889</v>
      </c>
      <c s="28" r="F530"/>
      <c t="s" s="113" r="G530">
        <v>53</v>
      </c>
      <c t="s" s="113" r="H530">
        <v>714</v>
      </c>
      <c s="113" r="I530">
        <v>16063171</v>
      </c>
      <c s="113" r="J530">
        <v>550927407</v>
      </c>
      <c t="s" s="113" r="K530">
        <v>2827</v>
      </c>
      <c t="s" s="18" r="L530">
        <v>45</v>
      </c>
      <c t="s" s="18" r="M530">
        <v>746</v>
      </c>
      <c t="s" s="18" r="N530">
        <v>2828</v>
      </c>
      <c t="s" s="18" r="O530">
        <v>837</v>
      </c>
    </row>
    <row r="531">
      <c t="s" s="107" r="A531">
        <v>2829</v>
      </c>
      <c t="s" s="113" r="B531">
        <v>768</v>
      </c>
      <c t="s" s="113" r="C531">
        <v>2830</v>
      </c>
      <c t="s" s="113" r="D531">
        <v>2831</v>
      </c>
      <c s="104" r="E531">
        <v>41355.7611111111</v>
      </c>
      <c s="28" r="F531"/>
      <c t="s" s="113" r="G531">
        <v>53</v>
      </c>
      <c t="s" s="113" r="H531">
        <v>768</v>
      </c>
      <c s="113" r="I531">
        <v>300661777</v>
      </c>
      <c s="113" r="J531">
        <v>300661777</v>
      </c>
      <c t="s" s="113" r="K531">
        <v>2832</v>
      </c>
      <c t="s" s="18" r="L531">
        <v>45</v>
      </c>
      <c t="s" s="18" r="M531">
        <v>771</v>
      </c>
      <c t="s" s="18" r="N531">
        <v>2833</v>
      </c>
      <c t="s" s="18" r="O531">
        <v>2834</v>
      </c>
    </row>
    <row r="532">
      <c t="s" s="107" r="A532">
        <v>2835</v>
      </c>
      <c t="s" s="113" r="B532">
        <v>714</v>
      </c>
      <c t="s" s="113" r="C532">
        <v>2836</v>
      </c>
      <c t="s" s="113" r="D532">
        <v>2837</v>
      </c>
      <c s="104" r="E532">
        <v>41355.7601851852</v>
      </c>
      <c s="28" r="F532"/>
      <c t="s" s="113" r="G532">
        <v>53</v>
      </c>
      <c t="s" s="113" r="H532">
        <v>743</v>
      </c>
      <c s="113" r="I532">
        <v>550927407</v>
      </c>
      <c s="113" r="J532">
        <v>16063171</v>
      </c>
      <c t="s" s="113" r="K532">
        <v>2815</v>
      </c>
      <c t="s" s="18" r="L532">
        <v>45</v>
      </c>
      <c t="s" s="18" r="M532">
        <v>783</v>
      </c>
      <c t="s" s="18" r="N532">
        <v>2838</v>
      </c>
      <c t="s" s="18" r="O532">
        <v>2839</v>
      </c>
    </row>
    <row r="533">
      <c t="s" s="107" r="A533">
        <v>2840</v>
      </c>
      <c t="s" s="113" r="B533">
        <v>768</v>
      </c>
      <c t="s" s="113" r="C533">
        <v>2841</v>
      </c>
      <c t="s" s="113" r="D533">
        <v>2842</v>
      </c>
      <c s="104" r="E533">
        <v>41355.7600810185</v>
      </c>
      <c s="28" r="F533"/>
      <c t="s" s="113" r="G533">
        <v>53</v>
      </c>
      <c t="s" s="113" r="H533">
        <v>743</v>
      </c>
      <c s="113" r="I533">
        <v>550927407</v>
      </c>
      <c s="113" r="J533">
        <v>300661777</v>
      </c>
      <c t="s" s="113" r="K533">
        <v>2843</v>
      </c>
      <c t="s" s="18" r="L533">
        <v>45</v>
      </c>
      <c t="s" s="18" r="M533">
        <v>771</v>
      </c>
      <c t="s" s="18" r="N533">
        <v>2844</v>
      </c>
      <c t="s" s="18" r="O533">
        <v>2376</v>
      </c>
    </row>
    <row r="534">
      <c t="s" s="107" r="A534">
        <v>2845</v>
      </c>
      <c t="s" s="113" r="B534">
        <v>2846</v>
      </c>
      <c t="s" s="113" r="C534">
        <v>2847</v>
      </c>
      <c t="s" s="113" r="D534">
        <v>2848</v>
      </c>
      <c s="104" r="E534">
        <v>41355.7598958333</v>
      </c>
      <c s="28" r="F534"/>
      <c t="s" s="113" r="G534">
        <v>53</v>
      </c>
      <c t="s" s="113" r="H534">
        <v>847</v>
      </c>
      <c s="113" r="I534">
        <v>1161000096</v>
      </c>
      <c s="113" r="J534">
        <v>18833145</v>
      </c>
      <c t="s" s="113" r="K534">
        <v>2849</v>
      </c>
      <c t="s" s="18" r="L534">
        <v>45</v>
      </c>
      <c t="s" s="18" r="M534">
        <v>2850</v>
      </c>
      <c t="s" s="18" r="N534">
        <v>2851</v>
      </c>
      <c t="s" s="18" r="O534">
        <v>2852</v>
      </c>
    </row>
    <row r="535">
      <c t="s" s="107" r="A535">
        <v>2853</v>
      </c>
      <c t="s" s="113" r="B535">
        <v>743</v>
      </c>
      <c t="s" s="113" r="C535">
        <v>2854</v>
      </c>
      <c t="s" s="113" r="D535">
        <v>2855</v>
      </c>
      <c s="104" r="E535">
        <v>41355.759537037</v>
      </c>
      <c s="28" r="F535"/>
      <c t="s" s="113" r="G535">
        <v>53</v>
      </c>
      <c t="s" s="113" r="H535">
        <v>714</v>
      </c>
      <c s="113" r="I535">
        <v>16063171</v>
      </c>
      <c s="113" r="J535">
        <v>550927407</v>
      </c>
      <c t="s" s="113" r="K535">
        <v>2856</v>
      </c>
      <c t="s" s="18" r="L535">
        <v>45</v>
      </c>
      <c t="s" s="18" r="M535">
        <v>746</v>
      </c>
      <c t="s" s="18" r="N535">
        <v>2857</v>
      </c>
      <c t="s" s="18" r="O535">
        <v>2858</v>
      </c>
    </row>
    <row r="536">
      <c t="s" s="107" r="A536">
        <v>2859</v>
      </c>
      <c t="s" s="113" r="B536">
        <v>714</v>
      </c>
      <c t="s" s="113" r="C536">
        <v>2860</v>
      </c>
      <c t="s" s="113" r="D536">
        <v>2861</v>
      </c>
      <c s="104" r="E536">
        <v>41355.7586458333</v>
      </c>
      <c s="28" r="F536"/>
      <c t="s" s="113" r="G536">
        <v>53</v>
      </c>
      <c s="113" r="H536"/>
      <c s="113" r="I536"/>
      <c s="113" r="J536">
        <v>16063171</v>
      </c>
      <c s="113" r="K536"/>
      <c t="s" s="18" r="L536">
        <v>45</v>
      </c>
      <c t="s" s="18" r="M536">
        <v>783</v>
      </c>
      <c t="s" s="18" r="N536">
        <v>2862</v>
      </c>
      <c t="s" s="18" r="O536">
        <v>2863</v>
      </c>
    </row>
    <row r="537">
      <c t="s" s="107" r="A537">
        <v>2864</v>
      </c>
      <c t="s" s="113" r="B537">
        <v>847</v>
      </c>
      <c t="s" s="113" r="C537">
        <v>2865</v>
      </c>
      <c t="s" s="113" r="D537">
        <v>2866</v>
      </c>
      <c s="104" r="E537">
        <v>41355.7585416667</v>
      </c>
      <c s="28" r="F537"/>
      <c t="s" s="113" r="G537">
        <v>53</v>
      </c>
      <c t="s" s="113" r="H537">
        <v>2846</v>
      </c>
      <c s="113" r="I537">
        <v>18833145</v>
      </c>
      <c s="113" r="J537">
        <v>1161000096</v>
      </c>
      <c t="s" s="113" r="K537">
        <v>2867</v>
      </c>
      <c t="s" s="18" r="L537">
        <v>45</v>
      </c>
      <c t="s" s="18" r="M537">
        <v>942</v>
      </c>
      <c t="s" s="18" r="N537">
        <v>2868</v>
      </c>
      <c t="s" s="18" r="O537">
        <v>2869</v>
      </c>
    </row>
    <row r="538">
      <c t="s" s="107" r="A538">
        <v>2870</v>
      </c>
      <c t="s" s="113" r="B538">
        <v>2846</v>
      </c>
      <c t="s" s="113" r="C538">
        <v>2871</v>
      </c>
      <c t="s" s="113" r="D538">
        <v>2872</v>
      </c>
      <c s="104" r="E538">
        <v>41355.7578819444</v>
      </c>
      <c s="28" r="F538"/>
      <c t="s" s="113" r="G538">
        <v>53</v>
      </c>
      <c t="s" s="113" r="H538">
        <v>50</v>
      </c>
      <c s="113" r="I538">
        <v>757509445</v>
      </c>
      <c s="113" r="J538">
        <v>18833145</v>
      </c>
      <c t="s" s="113" r="K538">
        <v>2873</v>
      </c>
      <c t="s" s="18" r="L538">
        <v>45</v>
      </c>
      <c t="s" s="18" r="M538">
        <v>2850</v>
      </c>
      <c t="s" s="18" r="N538">
        <v>2874</v>
      </c>
      <c t="s" s="18" r="O538">
        <v>2875</v>
      </c>
    </row>
    <row r="539">
      <c t="s" s="107" r="A539">
        <v>2876</v>
      </c>
      <c t="s" s="113" r="B539">
        <v>2846</v>
      </c>
      <c t="s" s="113" r="C539">
        <v>2877</v>
      </c>
      <c t="s" s="113" r="D539">
        <v>2878</v>
      </c>
      <c s="104" r="E539">
        <v>41355.7576388889</v>
      </c>
      <c s="28" r="F539"/>
      <c t="s" s="113" r="G539">
        <v>53</v>
      </c>
      <c t="s" s="113" r="H539">
        <v>50</v>
      </c>
      <c s="113" r="I539">
        <v>757509445</v>
      </c>
      <c s="113" r="J539">
        <v>18833145</v>
      </c>
      <c t="s" s="113" r="K539">
        <v>2873</v>
      </c>
      <c t="s" s="18" r="L539">
        <v>45</v>
      </c>
      <c t="s" s="18" r="M539">
        <v>2850</v>
      </c>
      <c t="s" s="18" r="N539">
        <v>2879</v>
      </c>
      <c t="s" s="18" r="O539">
        <v>2880</v>
      </c>
    </row>
    <row r="540">
      <c t="s" s="107" r="A540">
        <v>2881</v>
      </c>
      <c t="s" s="113" r="B540">
        <v>2846</v>
      </c>
      <c t="s" s="113" r="C540">
        <v>2882</v>
      </c>
      <c t="s" s="113" r="D540">
        <v>2883</v>
      </c>
      <c s="104" r="E540">
        <v>41355.7573726852</v>
      </c>
      <c s="28" r="F540"/>
      <c t="s" s="113" r="G540">
        <v>53</v>
      </c>
      <c t="s" s="113" r="H540">
        <v>50</v>
      </c>
      <c s="113" r="I540">
        <v>757509445</v>
      </c>
      <c s="113" r="J540">
        <v>18833145</v>
      </c>
      <c t="s" s="113" r="K540">
        <v>2873</v>
      </c>
      <c t="s" s="18" r="L540">
        <v>45</v>
      </c>
      <c t="s" s="18" r="M540">
        <v>2850</v>
      </c>
      <c t="s" s="18" r="N540">
        <v>2884</v>
      </c>
      <c t="s" s="18" r="O540">
        <v>2885</v>
      </c>
    </row>
    <row r="541">
      <c t="s" s="107" r="A541">
        <v>2886</v>
      </c>
      <c t="s" s="113" r="B541">
        <v>847</v>
      </c>
      <c t="s" s="113" r="C541">
        <v>2887</v>
      </c>
      <c t="s" s="113" r="D541">
        <v>2888</v>
      </c>
      <c s="104" r="E541">
        <v>41355.7570601852</v>
      </c>
      <c s="28" r="F541"/>
      <c t="s" s="113" r="G541">
        <v>53</v>
      </c>
      <c t="s" s="113" r="H541">
        <v>743</v>
      </c>
      <c s="113" r="I541">
        <v>550927407</v>
      </c>
      <c s="113" r="J541">
        <v>1161000096</v>
      </c>
      <c t="s" s="113" r="K541">
        <v>2889</v>
      </c>
      <c t="s" s="18" r="L541">
        <v>45</v>
      </c>
      <c t="s" s="18" r="M541">
        <v>942</v>
      </c>
      <c t="s" s="18" r="N541">
        <v>2890</v>
      </c>
      <c t="s" s="18" r="O541">
        <v>2750</v>
      </c>
    </row>
    <row r="542">
      <c t="s" s="107" r="A542">
        <v>2891</v>
      </c>
      <c t="s" s="113" r="B542">
        <v>743</v>
      </c>
      <c t="s" s="113" r="C542">
        <v>2892</v>
      </c>
      <c t="s" s="113" r="D542">
        <v>2888</v>
      </c>
      <c s="104" r="E542">
        <v>41355.7570601852</v>
      </c>
      <c s="28" r="F542"/>
      <c t="s" s="113" r="G542">
        <v>53</v>
      </c>
      <c t="s" s="113" r="H542">
        <v>768</v>
      </c>
      <c s="113" r="I542">
        <v>300661777</v>
      </c>
      <c s="113" r="J542">
        <v>550927407</v>
      </c>
      <c t="s" s="113" r="K542">
        <v>2893</v>
      </c>
      <c t="s" s="18" r="L542">
        <v>45</v>
      </c>
      <c t="s" s="18" r="M542">
        <v>746</v>
      </c>
      <c t="s" s="18" r="N542">
        <v>2894</v>
      </c>
      <c t="s" s="18" r="O542">
        <v>2895</v>
      </c>
    </row>
    <row r="543">
      <c t="s" s="107" r="A543">
        <v>2896</v>
      </c>
      <c t="s" s="113" r="B543">
        <v>2897</v>
      </c>
      <c t="s" s="113" r="C543">
        <v>1978</v>
      </c>
      <c t="s" s="113" r="D543">
        <v>2898</v>
      </c>
      <c s="104" r="E543">
        <v>41355.756875</v>
      </c>
      <c s="28" r="F543"/>
      <c t="s" s="113" r="G543">
        <v>53</v>
      </c>
      <c s="113" r="H543"/>
      <c s="113" r="I543"/>
      <c s="113" r="J543">
        <v>768168524</v>
      </c>
      <c s="113" r="K543"/>
      <c t="s" s="18" r="L543">
        <v>45</v>
      </c>
      <c t="s" s="18" r="M543">
        <v>2899</v>
      </c>
      <c t="s" s="18" r="N543">
        <v>2900</v>
      </c>
      <c t="s" s="18" r="O543">
        <v>210</v>
      </c>
    </row>
    <row r="544">
      <c t="s" s="107" r="A544">
        <v>2901</v>
      </c>
      <c t="s" s="113" r="B544">
        <v>847</v>
      </c>
      <c t="s" s="113" r="C544">
        <v>2902</v>
      </c>
      <c t="s" s="113" r="D544">
        <v>2903</v>
      </c>
      <c s="104" r="E544">
        <v>41355.756400463</v>
      </c>
      <c s="28" r="F544"/>
      <c t="s" s="113" r="G544">
        <v>53</v>
      </c>
      <c t="s" s="113" r="H544">
        <v>847</v>
      </c>
      <c s="113" r="I544">
        <v>1161000096</v>
      </c>
      <c s="113" r="J544">
        <v>1161000096</v>
      </c>
      <c t="s" s="113" r="K544">
        <v>2904</v>
      </c>
      <c t="s" s="18" r="L544">
        <v>45</v>
      </c>
      <c t="s" s="18" r="M544">
        <v>942</v>
      </c>
      <c t="s" s="18" r="N544">
        <v>2905</v>
      </c>
      <c t="s" s="18" r="O544">
        <v>2906</v>
      </c>
    </row>
    <row r="545">
      <c t="s" s="107" r="A545">
        <v>2907</v>
      </c>
      <c t="s" s="113" r="B545">
        <v>743</v>
      </c>
      <c t="s" s="113" r="C545">
        <v>2908</v>
      </c>
      <c t="s" s="113" r="D545">
        <v>2909</v>
      </c>
      <c s="104" r="E545">
        <v>41355.7563425926</v>
      </c>
      <c s="28" r="F545"/>
      <c t="s" s="113" r="G545">
        <v>53</v>
      </c>
      <c t="s" s="113" r="H545">
        <v>847</v>
      </c>
      <c s="113" r="I545">
        <v>1161000096</v>
      </c>
      <c s="113" r="J545">
        <v>550927407</v>
      </c>
      <c t="s" s="113" r="K545">
        <v>2904</v>
      </c>
      <c t="s" s="18" r="L545">
        <v>45</v>
      </c>
      <c t="s" s="18" r="M545">
        <v>746</v>
      </c>
      <c t="s" s="18" r="N545">
        <v>2910</v>
      </c>
      <c t="s" s="18" r="O545">
        <v>2911</v>
      </c>
    </row>
    <row r="546">
      <c t="s" s="107" r="A546">
        <v>2912</v>
      </c>
      <c t="s" s="113" r="B546">
        <v>768</v>
      </c>
      <c t="s" s="113" r="C546">
        <v>2913</v>
      </c>
      <c t="s" s="113" r="D546">
        <v>2914</v>
      </c>
      <c s="104" r="E546">
        <v>41355.7559375</v>
      </c>
      <c s="28" r="F546"/>
      <c t="s" s="113" r="G546">
        <v>53</v>
      </c>
      <c t="s" s="113" r="H546">
        <v>743</v>
      </c>
      <c s="113" r="I546">
        <v>550927407</v>
      </c>
      <c s="113" r="J546">
        <v>300661777</v>
      </c>
      <c s="113" r="K546"/>
      <c t="s" s="18" r="L546">
        <v>45</v>
      </c>
      <c t="s" s="18" r="M546">
        <v>771</v>
      </c>
      <c t="s" s="18" r="N546">
        <v>2915</v>
      </c>
      <c t="s" s="18" r="O546">
        <v>2327</v>
      </c>
    </row>
    <row r="547">
      <c t="s" s="107" r="A547">
        <v>2916</v>
      </c>
      <c t="s" s="113" r="B547">
        <v>847</v>
      </c>
      <c t="s" s="113" r="C547">
        <v>2917</v>
      </c>
      <c t="s" s="113" r="D547">
        <v>2918</v>
      </c>
      <c s="104" r="E547">
        <v>41355.7553935185</v>
      </c>
      <c s="28" r="F547"/>
      <c t="s" s="113" r="G547">
        <v>53</v>
      </c>
      <c t="s" s="113" r="H547">
        <v>743</v>
      </c>
      <c s="113" r="I547">
        <v>550927407</v>
      </c>
      <c s="113" r="J547">
        <v>1161000096</v>
      </c>
      <c t="s" s="113" r="K547">
        <v>2919</v>
      </c>
      <c t="s" s="18" r="L547">
        <v>45</v>
      </c>
      <c t="s" s="18" r="M547">
        <v>942</v>
      </c>
      <c t="s" s="18" r="N547">
        <v>2920</v>
      </c>
      <c t="s" s="18" r="O547">
        <v>2750</v>
      </c>
    </row>
    <row r="548">
      <c t="s" s="107" r="A548">
        <v>2921</v>
      </c>
      <c t="s" s="113" r="B548">
        <v>2846</v>
      </c>
      <c t="s" s="113" r="C548">
        <v>2922</v>
      </c>
      <c t="s" s="113" r="D548">
        <v>2923</v>
      </c>
      <c s="104" r="E548">
        <v>41355.7548611111</v>
      </c>
      <c s="28" r="F548"/>
      <c t="s" s="113" r="G548">
        <v>53</v>
      </c>
      <c t="s" s="113" r="H548">
        <v>847</v>
      </c>
      <c s="113" r="I548">
        <v>1161000096</v>
      </c>
      <c s="113" r="J548">
        <v>18833145</v>
      </c>
      <c t="s" s="113" r="K548">
        <v>2924</v>
      </c>
      <c t="s" s="18" r="L548">
        <v>45</v>
      </c>
      <c t="s" s="18" r="M548">
        <v>2850</v>
      </c>
      <c t="s" s="18" r="N548">
        <v>2925</v>
      </c>
      <c t="s" s="18" r="O548">
        <v>2926</v>
      </c>
    </row>
    <row r="549">
      <c t="s" s="107" r="A549">
        <v>2927</v>
      </c>
      <c t="s" s="113" r="B549">
        <v>2928</v>
      </c>
      <c t="s" s="113" r="C549">
        <v>2677</v>
      </c>
      <c t="s" s="113" r="D549">
        <v>2929</v>
      </c>
      <c s="104" r="E549">
        <v>41355.7543171296</v>
      </c>
      <c s="28" r="F549"/>
      <c t="s" s="113" r="G549">
        <v>53</v>
      </c>
      <c s="113" r="H549"/>
      <c s="113" r="I549"/>
      <c s="113" r="J549">
        <v>242817710</v>
      </c>
      <c s="113" r="K549"/>
      <c t="s" s="18" r="L549">
        <v>54</v>
      </c>
      <c t="s" s="18" r="M549">
        <v>2930</v>
      </c>
      <c t="s" s="18" r="N549">
        <v>2931</v>
      </c>
      <c t="s" s="18" r="O549">
        <v>2680</v>
      </c>
    </row>
    <row r="550">
      <c t="s" s="107" r="A550">
        <v>2932</v>
      </c>
      <c t="s" s="113" r="B550">
        <v>768</v>
      </c>
      <c t="s" s="113" r="C550">
        <v>2933</v>
      </c>
      <c t="s" s="113" r="D550">
        <v>2934</v>
      </c>
      <c s="104" r="E550">
        <v>41355.7536574074</v>
      </c>
      <c s="28" r="F550"/>
      <c t="s" s="113" r="G550">
        <v>53</v>
      </c>
      <c t="s" s="113" r="H550">
        <v>743</v>
      </c>
      <c s="113" r="I550">
        <v>550927407</v>
      </c>
      <c s="113" r="J550">
        <v>300661777</v>
      </c>
      <c t="s" s="113" r="K550">
        <v>2935</v>
      </c>
      <c t="s" s="18" r="L550">
        <v>45</v>
      </c>
      <c t="s" s="18" r="M550">
        <v>771</v>
      </c>
      <c t="s" s="18" r="N550">
        <v>2936</v>
      </c>
      <c t="s" s="18" r="O550">
        <v>2750</v>
      </c>
    </row>
    <row r="551">
      <c t="s" s="107" r="A551">
        <v>2937</v>
      </c>
      <c t="s" s="113" r="B551">
        <v>743</v>
      </c>
      <c t="s" s="113" r="C551">
        <v>2938</v>
      </c>
      <c t="s" s="113" r="D551">
        <v>2939</v>
      </c>
      <c s="104" r="E551">
        <v>41355.7527546296</v>
      </c>
      <c s="28" r="F551"/>
      <c t="s" s="113" r="G551">
        <v>53</v>
      </c>
      <c t="s" s="113" r="H551">
        <v>847</v>
      </c>
      <c s="113" r="I551">
        <v>1161000096</v>
      </c>
      <c s="113" r="J551">
        <v>550927407</v>
      </c>
      <c t="s" s="113" r="K551">
        <v>2940</v>
      </c>
      <c t="s" s="18" r="L551">
        <v>45</v>
      </c>
      <c t="s" s="18" r="M551">
        <v>746</v>
      </c>
      <c t="s" s="18" r="N551">
        <v>2941</v>
      </c>
      <c t="s" s="18" r="O551">
        <v>2942</v>
      </c>
    </row>
    <row r="552">
      <c t="s" s="107" r="A552">
        <v>2943</v>
      </c>
      <c t="s" s="113" r="B552">
        <v>847</v>
      </c>
      <c t="s" s="113" r="C552">
        <v>2944</v>
      </c>
      <c t="s" s="113" r="D552">
        <v>2945</v>
      </c>
      <c s="104" r="E552">
        <v>41355.7524537037</v>
      </c>
      <c s="28" r="F552"/>
      <c t="s" s="113" r="G552">
        <v>53</v>
      </c>
      <c t="s" s="113" r="H552">
        <v>2846</v>
      </c>
      <c s="113" r="I552">
        <v>18833145</v>
      </c>
      <c s="113" r="J552">
        <v>1161000096</v>
      </c>
      <c t="s" s="113" r="K552">
        <v>2946</v>
      </c>
      <c t="s" s="18" r="L552">
        <v>45</v>
      </c>
      <c t="s" s="18" r="M552">
        <v>942</v>
      </c>
      <c t="s" s="18" r="N552">
        <v>2947</v>
      </c>
      <c t="s" s="18" r="O552">
        <v>2948</v>
      </c>
    </row>
    <row r="553">
      <c t="s" s="107" r="A553">
        <v>2949</v>
      </c>
      <c t="s" s="113" r="B553">
        <v>743</v>
      </c>
      <c t="s" s="113" r="C553">
        <v>2950</v>
      </c>
      <c t="s" s="113" r="D553">
        <v>2951</v>
      </c>
      <c s="104" r="E553">
        <v>41355.7519328704</v>
      </c>
      <c s="28" r="F553"/>
      <c t="s" s="113" r="G553">
        <v>53</v>
      </c>
      <c s="113" r="H553"/>
      <c s="113" r="I553"/>
      <c s="113" r="J553">
        <v>550927407</v>
      </c>
      <c s="113" r="K553"/>
      <c t="s" s="18" r="L553">
        <v>45</v>
      </c>
      <c t="s" s="18" r="M553">
        <v>746</v>
      </c>
      <c t="s" s="18" r="N553">
        <v>2952</v>
      </c>
      <c t="s" s="18" r="O553">
        <v>1629</v>
      </c>
    </row>
    <row r="554">
      <c t="s" s="107" r="A554">
        <v>2953</v>
      </c>
      <c t="s" s="113" r="B554">
        <v>847</v>
      </c>
      <c t="s" s="113" r="C554">
        <v>2954</v>
      </c>
      <c t="s" s="113" r="D554">
        <v>2955</v>
      </c>
      <c s="104" r="E554">
        <v>41355.7518055556</v>
      </c>
      <c s="28" r="F554"/>
      <c t="s" s="113" r="G554">
        <v>53</v>
      </c>
      <c t="s" s="113" r="H554">
        <v>2846</v>
      </c>
      <c s="113" r="I554">
        <v>18833145</v>
      </c>
      <c s="113" r="J554">
        <v>1161000096</v>
      </c>
      <c t="s" s="113" r="K554">
        <v>2956</v>
      </c>
      <c t="s" s="18" r="L554">
        <v>45</v>
      </c>
      <c t="s" s="18" r="M554">
        <v>942</v>
      </c>
      <c t="s" s="18" r="N554">
        <v>2957</v>
      </c>
      <c t="s" s="18" r="O554">
        <v>2958</v>
      </c>
    </row>
    <row r="555">
      <c t="s" s="107" r="A555">
        <v>2959</v>
      </c>
      <c t="s" s="113" r="B555">
        <v>743</v>
      </c>
      <c t="s" s="113" r="C555">
        <v>2960</v>
      </c>
      <c t="s" s="113" r="D555">
        <v>2961</v>
      </c>
      <c s="104" r="E555">
        <v>41355.750625</v>
      </c>
      <c s="28" r="F555"/>
      <c t="s" s="113" r="G555">
        <v>53</v>
      </c>
      <c t="s" s="113" r="H555">
        <v>392</v>
      </c>
      <c s="113" r="I555">
        <v>198897956</v>
      </c>
      <c s="113" r="J555">
        <v>550927407</v>
      </c>
      <c t="s" s="113" r="K555">
        <v>2804</v>
      </c>
      <c t="s" s="18" r="L555">
        <v>45</v>
      </c>
      <c t="s" s="18" r="M555">
        <v>746</v>
      </c>
      <c t="s" s="18" r="N555">
        <v>2962</v>
      </c>
      <c t="s" s="18" r="O555">
        <v>2963</v>
      </c>
    </row>
    <row r="556">
      <c t="s" s="107" r="A556">
        <v>2964</v>
      </c>
      <c t="s" s="113" r="B556">
        <v>2846</v>
      </c>
      <c t="s" s="113" r="C556">
        <v>2965</v>
      </c>
      <c t="s" s="113" r="D556">
        <v>2966</v>
      </c>
      <c s="104" r="E556">
        <v>41355.7502777778</v>
      </c>
      <c s="28" r="F556"/>
      <c t="s" s="113" r="G556">
        <v>53</v>
      </c>
      <c t="s" s="113" r="H556">
        <v>743</v>
      </c>
      <c s="113" r="I556">
        <v>550927407</v>
      </c>
      <c s="113" r="J556">
        <v>18833145</v>
      </c>
      <c t="s" s="113" r="K556">
        <v>2967</v>
      </c>
      <c t="s" s="18" r="L556">
        <v>45</v>
      </c>
      <c t="s" s="18" r="M556">
        <v>2850</v>
      </c>
      <c t="s" s="18" r="N556">
        <v>2968</v>
      </c>
      <c t="s" s="18" r="O556">
        <v>2969</v>
      </c>
    </row>
    <row r="557">
      <c t="s" s="107" r="A557">
        <v>2970</v>
      </c>
      <c t="s" s="113" r="B557">
        <v>392</v>
      </c>
      <c t="s" s="113" r="C557">
        <v>2971</v>
      </c>
      <c t="s" s="113" r="D557">
        <v>2972</v>
      </c>
      <c s="104" r="E557">
        <v>41355.75</v>
      </c>
      <c s="28" r="F557"/>
      <c t="s" s="113" r="G557">
        <v>53</v>
      </c>
      <c s="113" r="H557"/>
      <c s="113" r="I557"/>
      <c s="113" r="J557">
        <v>198897956</v>
      </c>
      <c s="113" r="K557"/>
      <c t="s" s="18" r="L557">
        <v>45</v>
      </c>
      <c t="s" s="18" r="M557">
        <v>2805</v>
      </c>
      <c t="s" s="18" r="N557">
        <v>2973</v>
      </c>
      <c t="s" s="18" r="O557">
        <v>2974</v>
      </c>
    </row>
    <row r="558">
      <c t="s" s="107" r="A558">
        <v>2975</v>
      </c>
      <c t="s" s="113" r="B558">
        <v>743</v>
      </c>
      <c t="s" s="113" r="C558">
        <v>2976</v>
      </c>
      <c t="s" s="113" r="D558">
        <v>2977</v>
      </c>
      <c s="104" r="E558">
        <v>41355.7496412037</v>
      </c>
      <c s="28" r="F558"/>
      <c t="s" s="113" r="G558">
        <v>53</v>
      </c>
      <c t="s" s="113" r="H558">
        <v>847</v>
      </c>
      <c s="113" r="I558">
        <v>1161000096</v>
      </c>
      <c s="113" r="J558">
        <v>550927407</v>
      </c>
      <c t="s" s="113" r="K558">
        <v>2978</v>
      </c>
      <c t="s" s="18" r="L558">
        <v>45</v>
      </c>
      <c t="s" s="18" r="M558">
        <v>746</v>
      </c>
      <c t="s" s="18" r="N558">
        <v>2979</v>
      </c>
      <c t="s" s="18" r="O558">
        <v>2980</v>
      </c>
    </row>
    <row r="559">
      <c t="s" s="107" r="A559">
        <v>2981</v>
      </c>
      <c t="s" s="113" r="B559">
        <v>2982</v>
      </c>
      <c t="s" s="113" r="C559">
        <v>2677</v>
      </c>
      <c t="s" s="113" r="D559">
        <v>2983</v>
      </c>
      <c s="104" r="E559">
        <v>41355.7493402778</v>
      </c>
      <c s="28" r="F559"/>
      <c t="s" s="113" r="G559">
        <v>53</v>
      </c>
      <c s="113" r="H559"/>
      <c s="113" r="I559"/>
      <c s="113" r="J559">
        <v>1095695628</v>
      </c>
      <c s="113" r="K559"/>
      <c t="s" s="18" r="L559">
        <v>45</v>
      </c>
      <c t="s" s="18" r="M559">
        <v>2984</v>
      </c>
      <c t="s" s="18" r="N559">
        <v>2985</v>
      </c>
      <c t="s" s="18" r="O559">
        <v>2680</v>
      </c>
    </row>
    <row r="560">
      <c t="s" s="107" r="A560">
        <v>2986</v>
      </c>
      <c t="s" s="113" r="B560">
        <v>847</v>
      </c>
      <c t="s" s="113" r="C560">
        <v>2987</v>
      </c>
      <c t="s" s="113" r="D560">
        <v>2988</v>
      </c>
      <c s="104" r="E560">
        <v>41355.749224537</v>
      </c>
      <c s="28" r="F560"/>
      <c t="s" s="113" r="G560">
        <v>53</v>
      </c>
      <c t="s" s="113" r="H560">
        <v>50</v>
      </c>
      <c s="113" r="I560">
        <v>757509445</v>
      </c>
      <c s="113" r="J560">
        <v>1161000096</v>
      </c>
      <c t="s" s="113" r="K560">
        <v>2989</v>
      </c>
      <c t="s" s="18" r="L560">
        <v>45</v>
      </c>
      <c t="s" s="18" r="M560">
        <v>942</v>
      </c>
      <c t="s" s="18" r="N560">
        <v>2990</v>
      </c>
      <c t="s" s="18" r="O560">
        <v>2991</v>
      </c>
    </row>
    <row r="561">
      <c t="s" s="107" r="A561">
        <v>2992</v>
      </c>
      <c t="s" s="113" r="B561">
        <v>847</v>
      </c>
      <c t="s" s="113" r="C561">
        <v>2993</v>
      </c>
      <c t="s" s="113" r="D561">
        <v>2994</v>
      </c>
      <c s="104" r="E561">
        <v>41355.7484606481</v>
      </c>
      <c s="28" r="F561"/>
      <c t="s" s="113" r="G561">
        <v>53</v>
      </c>
      <c t="s" s="113" r="H561">
        <v>743</v>
      </c>
      <c s="113" r="I561">
        <v>550927407</v>
      </c>
      <c s="113" r="J561">
        <v>1161000096</v>
      </c>
      <c t="s" s="113" r="K561">
        <v>2995</v>
      </c>
      <c t="s" s="18" r="L561">
        <v>45</v>
      </c>
      <c t="s" s="18" r="M561">
        <v>942</v>
      </c>
      <c t="s" s="18" r="N561">
        <v>2996</v>
      </c>
      <c t="s" s="18" r="O561">
        <v>2997</v>
      </c>
    </row>
    <row r="562">
      <c t="s" s="107" r="A562">
        <v>2998</v>
      </c>
      <c t="s" s="113" r="B562">
        <v>743</v>
      </c>
      <c t="s" s="113" r="C562">
        <v>2999</v>
      </c>
      <c t="s" s="113" r="D562">
        <v>3000</v>
      </c>
      <c s="104" r="E562">
        <v>41355.7484143518</v>
      </c>
      <c s="28" r="F562"/>
      <c t="s" s="113" r="G562">
        <v>53</v>
      </c>
      <c t="s" s="113" r="H562">
        <v>2846</v>
      </c>
      <c s="113" r="I562">
        <v>18833145</v>
      </c>
      <c s="113" r="J562">
        <v>550927407</v>
      </c>
      <c t="s" s="113" r="K562">
        <v>2956</v>
      </c>
      <c t="s" s="18" r="L562">
        <v>45</v>
      </c>
      <c t="s" s="18" r="M562">
        <v>746</v>
      </c>
      <c t="s" s="18" r="N562">
        <v>3001</v>
      </c>
      <c t="s" s="18" r="O562">
        <v>3002</v>
      </c>
    </row>
    <row r="563">
      <c t="s" s="107" r="A563">
        <v>3003</v>
      </c>
      <c t="s" s="113" r="B563">
        <v>3004</v>
      </c>
      <c t="s" s="113" r="C563">
        <v>2677</v>
      </c>
      <c t="s" s="113" r="D563">
        <v>3005</v>
      </c>
      <c s="104" r="E563">
        <v>41355.7481944444</v>
      </c>
      <c s="28" r="F563"/>
      <c t="s" s="113" r="G563">
        <v>53</v>
      </c>
      <c s="113" r="H563"/>
      <c s="113" r="I563"/>
      <c s="113" r="J563">
        <v>423351612</v>
      </c>
      <c s="113" r="K563"/>
      <c t="s" s="18" r="L563">
        <v>45</v>
      </c>
      <c t="s" s="18" r="M563">
        <v>3006</v>
      </c>
      <c t="s" s="18" r="N563">
        <v>3007</v>
      </c>
      <c t="s" s="18" r="O563">
        <v>2680</v>
      </c>
    </row>
    <row r="564">
      <c t="s" s="107" r="A564">
        <v>3008</v>
      </c>
      <c t="s" s="113" r="B564">
        <v>2846</v>
      </c>
      <c t="s" s="113" r="C564">
        <v>3009</v>
      </c>
      <c t="s" s="113" r="D564">
        <v>3010</v>
      </c>
      <c s="104" r="E564">
        <v>41355.7476388889</v>
      </c>
      <c s="28" r="F564"/>
      <c t="s" s="113" r="G564">
        <v>53</v>
      </c>
      <c t="s" s="113" r="H564">
        <v>50</v>
      </c>
      <c s="113" r="I564">
        <v>757509445</v>
      </c>
      <c s="113" r="J564">
        <v>18833145</v>
      </c>
      <c t="s" s="113" r="K564">
        <v>3011</v>
      </c>
      <c t="s" s="18" r="L564">
        <v>45</v>
      </c>
      <c t="s" s="18" r="M564">
        <v>2850</v>
      </c>
      <c t="s" s="18" r="N564">
        <v>3012</v>
      </c>
      <c t="s" s="18" r="O564">
        <v>3013</v>
      </c>
    </row>
    <row r="565">
      <c t="s" s="107" r="A565">
        <v>3014</v>
      </c>
      <c t="s" s="113" r="B565">
        <v>743</v>
      </c>
      <c t="s" s="113" r="C565">
        <v>3015</v>
      </c>
      <c t="s" s="113" r="D565">
        <v>3016</v>
      </c>
      <c s="104" r="E565">
        <v>41355.7466319444</v>
      </c>
      <c s="28" r="F565"/>
      <c t="s" s="113" r="G565">
        <v>53</v>
      </c>
      <c t="s" s="113" r="H565">
        <v>50</v>
      </c>
      <c s="113" r="I565">
        <v>757509445</v>
      </c>
      <c s="113" r="J565">
        <v>550927407</v>
      </c>
      <c t="s" s="113" r="K565">
        <v>3011</v>
      </c>
      <c t="s" s="18" r="L565">
        <v>45</v>
      </c>
      <c t="s" s="18" r="M565">
        <v>746</v>
      </c>
      <c t="s" s="18" r="N565">
        <v>3017</v>
      </c>
      <c t="s" s="18" r="O565">
        <v>3018</v>
      </c>
    </row>
    <row r="566">
      <c t="s" s="107" r="A566">
        <v>3019</v>
      </c>
      <c t="s" s="113" r="B566">
        <v>632</v>
      </c>
      <c t="s" s="113" r="C566">
        <v>2677</v>
      </c>
      <c t="s" s="113" r="D566">
        <v>3020</v>
      </c>
      <c s="104" r="E566">
        <v>41355.7463078704</v>
      </c>
      <c s="28" r="F566"/>
      <c t="s" s="113" r="G566">
        <v>53</v>
      </c>
      <c s="113" r="H566"/>
      <c s="113" r="I566"/>
      <c s="113" r="J566">
        <v>234198763</v>
      </c>
      <c s="113" r="K566"/>
      <c t="s" s="18" r="L566">
        <v>54</v>
      </c>
      <c t="s" s="18" r="M566">
        <v>635</v>
      </c>
      <c t="s" s="18" r="N566">
        <v>3021</v>
      </c>
      <c t="s" s="18" r="O566">
        <v>2680</v>
      </c>
    </row>
    <row r="567">
      <c t="s" s="107" r="A567">
        <v>3022</v>
      </c>
      <c t="s" s="113" r="B567">
        <v>268</v>
      </c>
      <c t="s" s="113" r="C567">
        <v>2677</v>
      </c>
      <c t="s" s="113" r="D567">
        <v>3023</v>
      </c>
      <c s="104" r="E567">
        <v>41355.7454398148</v>
      </c>
      <c s="28" r="F567"/>
      <c t="s" s="113" r="G567">
        <v>53</v>
      </c>
      <c s="113" r="H567"/>
      <c s="113" r="I567"/>
      <c s="113" r="J567">
        <v>591539889</v>
      </c>
      <c s="113" r="K567"/>
      <c t="s" s="18" r="L567">
        <v>54</v>
      </c>
      <c t="s" s="18" r="M567">
        <v>272</v>
      </c>
      <c t="s" s="18" r="N567">
        <v>3024</v>
      </c>
      <c t="s" s="18" r="O567">
        <v>2680</v>
      </c>
    </row>
    <row r="568">
      <c t="s" s="107" r="A568">
        <v>3025</v>
      </c>
      <c t="s" s="113" r="B568">
        <v>50</v>
      </c>
      <c t="s" s="113" r="C568">
        <v>3026</v>
      </c>
      <c t="s" s="113" r="D568">
        <v>3027</v>
      </c>
      <c s="104" r="E568">
        <v>41355.7454050926</v>
      </c>
      <c s="28" r="F568"/>
      <c t="s" s="113" r="G568">
        <v>53</v>
      </c>
      <c s="113" r="H568"/>
      <c s="113" r="I568"/>
      <c s="113" r="J568">
        <v>757509445</v>
      </c>
      <c s="113" r="K568"/>
      <c t="s" s="18" r="L568">
        <v>54</v>
      </c>
      <c t="s" s="18" r="M568">
        <v>55</v>
      </c>
      <c t="s" s="18" r="N568">
        <v>3028</v>
      </c>
      <c t="s" s="18" r="O568">
        <v>210</v>
      </c>
    </row>
    <row r="569">
      <c t="s" s="107" r="A569">
        <v>3029</v>
      </c>
      <c t="s" s="113" r="B569">
        <v>743</v>
      </c>
      <c t="s" s="113" r="C569">
        <v>3030</v>
      </c>
      <c t="s" s="113" r="D569">
        <v>3031</v>
      </c>
      <c s="104" r="E569">
        <v>41355.7453472222</v>
      </c>
      <c s="28" r="F569"/>
      <c t="s" s="113" r="G569">
        <v>53</v>
      </c>
      <c t="s" s="113" r="H569">
        <v>768</v>
      </c>
      <c s="113" r="I569">
        <v>300661777</v>
      </c>
      <c s="113" r="J569">
        <v>550927407</v>
      </c>
      <c t="s" s="113" r="K569">
        <v>3032</v>
      </c>
      <c t="s" s="18" r="L569">
        <v>45</v>
      </c>
      <c t="s" s="18" r="M569">
        <v>746</v>
      </c>
      <c t="s" s="18" r="N569">
        <v>3033</v>
      </c>
      <c t="s" s="18" r="O569">
        <v>3034</v>
      </c>
    </row>
    <row r="570">
      <c t="s" s="107" r="A570">
        <v>3035</v>
      </c>
      <c t="s" s="113" r="B570">
        <v>847</v>
      </c>
      <c t="s" s="113" r="C570">
        <v>3036</v>
      </c>
      <c t="s" s="113" r="D570">
        <v>3037</v>
      </c>
      <c s="104" r="E570">
        <v>41355.7450462963</v>
      </c>
      <c s="28" r="F570"/>
      <c t="s" s="113" r="G570">
        <v>53</v>
      </c>
      <c t="s" s="113" r="H570">
        <v>768</v>
      </c>
      <c s="113" r="I570">
        <v>300661777</v>
      </c>
      <c s="113" r="J570">
        <v>1161000096</v>
      </c>
      <c t="s" s="113" r="K570">
        <v>3032</v>
      </c>
      <c t="s" s="18" r="L570">
        <v>45</v>
      </c>
      <c t="s" s="18" r="M570">
        <v>942</v>
      </c>
      <c t="s" s="18" r="N570">
        <v>3038</v>
      </c>
      <c t="s" s="18" r="O570">
        <v>3039</v>
      </c>
    </row>
    <row r="571">
      <c t="s" s="107" r="A571">
        <v>3040</v>
      </c>
      <c t="s" s="113" r="B571">
        <v>3041</v>
      </c>
      <c t="s" s="113" r="C571">
        <v>2677</v>
      </c>
      <c t="s" s="113" r="D571">
        <v>3042</v>
      </c>
      <c s="104" r="E571">
        <v>41355.7447453704</v>
      </c>
      <c s="28" r="F571"/>
      <c t="s" s="113" r="G571">
        <v>53</v>
      </c>
      <c s="113" r="H571"/>
      <c s="113" r="I571"/>
      <c s="113" r="J571">
        <v>527638478</v>
      </c>
      <c s="113" r="K571"/>
      <c t="s" s="18" r="L571">
        <v>45</v>
      </c>
      <c t="s" s="18" r="M571">
        <v>3043</v>
      </c>
      <c t="s" s="18" r="N571">
        <v>3044</v>
      </c>
      <c t="s" s="18" r="O571">
        <v>2680</v>
      </c>
    </row>
    <row r="572">
      <c t="s" s="107" r="A572">
        <v>3045</v>
      </c>
      <c t="s" s="113" r="B572">
        <v>743</v>
      </c>
      <c t="s" s="113" r="C572">
        <v>3046</v>
      </c>
      <c t="s" s="113" r="D572">
        <v>3047</v>
      </c>
      <c s="104" r="E572">
        <v>41355.7441898148</v>
      </c>
      <c s="28" r="F572"/>
      <c t="s" s="113" r="G572">
        <v>53</v>
      </c>
      <c t="s" s="113" r="H572">
        <v>768</v>
      </c>
      <c s="113" r="I572">
        <v>300661777</v>
      </c>
      <c s="113" r="J572">
        <v>550927407</v>
      </c>
      <c t="s" s="113" r="K572">
        <v>3048</v>
      </c>
      <c t="s" s="18" r="L572">
        <v>45</v>
      </c>
      <c t="s" s="18" r="M572">
        <v>746</v>
      </c>
      <c t="s" s="18" r="N572">
        <v>3049</v>
      </c>
      <c t="s" s="18" r="O572">
        <v>3050</v>
      </c>
    </row>
    <row r="573">
      <c t="s" s="107" r="A573">
        <v>3051</v>
      </c>
      <c t="s" s="113" r="B573">
        <v>768</v>
      </c>
      <c t="s" s="113" r="C573">
        <v>3052</v>
      </c>
      <c t="s" s="113" r="D573">
        <v>3053</v>
      </c>
      <c s="104" r="E573">
        <v>41355.7435416667</v>
      </c>
      <c s="28" r="F573"/>
      <c t="s" s="113" r="G573">
        <v>53</v>
      </c>
      <c t="s" s="113" r="H573">
        <v>743</v>
      </c>
      <c s="113" r="I573">
        <v>550927407</v>
      </c>
      <c s="113" r="J573">
        <v>300661777</v>
      </c>
      <c t="s" s="113" r="K573">
        <v>3054</v>
      </c>
      <c t="s" s="18" r="L573">
        <v>45</v>
      </c>
      <c t="s" s="18" r="M573">
        <v>771</v>
      </c>
      <c t="s" s="18" r="N573">
        <v>3055</v>
      </c>
      <c t="s" s="18" r="O573">
        <v>3056</v>
      </c>
    </row>
    <row r="574">
      <c t="s" s="107" r="A574">
        <v>3057</v>
      </c>
      <c t="s" s="113" r="B574">
        <v>2846</v>
      </c>
      <c t="s" s="113" r="C574">
        <v>3058</v>
      </c>
      <c t="s" s="113" r="D574">
        <v>3059</v>
      </c>
      <c s="104" r="E574">
        <v>41355.7435069444</v>
      </c>
      <c s="28" r="F574"/>
      <c t="s" s="113" r="G574">
        <v>53</v>
      </c>
      <c t="s" s="113" r="H574">
        <v>743</v>
      </c>
      <c s="113" r="I574">
        <v>550927407</v>
      </c>
      <c s="113" r="J574">
        <v>18833145</v>
      </c>
      <c t="s" s="113" r="K574">
        <v>3060</v>
      </c>
      <c t="s" s="18" r="L574">
        <v>45</v>
      </c>
      <c t="s" s="18" r="M574">
        <v>2850</v>
      </c>
      <c t="s" s="18" r="N574">
        <v>3061</v>
      </c>
      <c t="s" s="18" r="O574">
        <v>2376</v>
      </c>
    </row>
    <row r="575">
      <c t="s" s="107" r="A575">
        <v>3062</v>
      </c>
      <c t="s" s="113" r="B575">
        <v>2846</v>
      </c>
      <c t="s" s="113" r="C575">
        <v>3063</v>
      </c>
      <c t="s" s="113" r="D575">
        <v>3064</v>
      </c>
      <c s="104" r="E575">
        <v>41355.7430787037</v>
      </c>
      <c s="28" r="F575"/>
      <c t="s" s="113" r="G575">
        <v>53</v>
      </c>
      <c t="s" s="113" r="H575">
        <v>743</v>
      </c>
      <c s="113" r="I575">
        <v>550927407</v>
      </c>
      <c s="113" r="J575">
        <v>18833145</v>
      </c>
      <c t="s" s="113" r="K575">
        <v>3060</v>
      </c>
      <c t="s" s="18" r="L575">
        <v>45</v>
      </c>
      <c t="s" s="18" r="M575">
        <v>2850</v>
      </c>
      <c t="s" s="18" r="N575">
        <v>3065</v>
      </c>
      <c t="s" s="18" r="O575">
        <v>2376</v>
      </c>
    </row>
    <row r="576">
      <c t="s" s="107" r="A576">
        <v>3066</v>
      </c>
      <c t="s" s="113" r="B576">
        <v>743</v>
      </c>
      <c t="s" s="113" r="C576">
        <v>3067</v>
      </c>
      <c t="s" s="113" r="D576">
        <v>3068</v>
      </c>
      <c s="104" r="E576">
        <v>41355.7430555556</v>
      </c>
      <c s="28" r="F576"/>
      <c t="s" s="113" r="G576">
        <v>53</v>
      </c>
      <c t="s" s="113" r="H576">
        <v>847</v>
      </c>
      <c s="113" r="I576">
        <v>1161000096</v>
      </c>
      <c s="113" r="J576">
        <v>550927407</v>
      </c>
      <c t="s" s="113" r="K576">
        <v>3069</v>
      </c>
      <c t="s" s="18" r="L576">
        <v>45</v>
      </c>
      <c t="s" s="18" r="M576">
        <v>746</v>
      </c>
      <c t="s" s="18" r="N576">
        <v>3070</v>
      </c>
      <c t="s" s="18" r="O576">
        <v>850</v>
      </c>
    </row>
    <row r="577">
      <c t="s" s="107" r="A577">
        <v>3071</v>
      </c>
      <c t="s" s="113" r="B577">
        <v>847</v>
      </c>
      <c t="s" s="113" r="C577">
        <v>3072</v>
      </c>
      <c t="s" s="113" r="D577">
        <v>3073</v>
      </c>
      <c s="104" r="E577">
        <v>41355.741400463</v>
      </c>
      <c s="28" r="F577"/>
      <c t="s" s="113" r="G577">
        <v>53</v>
      </c>
      <c s="113" r="H577"/>
      <c s="113" r="I577"/>
      <c s="113" r="J577">
        <v>1161000096</v>
      </c>
      <c s="113" r="K577"/>
      <c t="s" s="18" r="L577">
        <v>45</v>
      </c>
      <c t="s" s="18" r="M577">
        <v>942</v>
      </c>
      <c t="s" s="18" r="N577">
        <v>3074</v>
      </c>
      <c t="s" s="18" r="O577">
        <v>210</v>
      </c>
    </row>
    <row r="578">
      <c t="s" s="107" r="A578">
        <v>3075</v>
      </c>
      <c t="s" s="113" r="B578">
        <v>768</v>
      </c>
      <c t="s" s="113" r="C578">
        <v>3076</v>
      </c>
      <c t="s" s="113" r="D578">
        <v>3077</v>
      </c>
      <c s="104" r="E578">
        <v>41355.7412384259</v>
      </c>
      <c s="28" r="F578"/>
      <c t="s" s="113" r="G578">
        <v>53</v>
      </c>
      <c t="s" s="113" r="H578">
        <v>743</v>
      </c>
      <c s="113" r="I578">
        <v>550927407</v>
      </c>
      <c s="113" r="J578">
        <v>300661777</v>
      </c>
      <c s="113" r="K578">
        <v>3.15157243597312E+17</v>
      </c>
      <c t="s" s="18" r="L578">
        <v>45</v>
      </c>
      <c t="s" s="18" r="M578">
        <v>771</v>
      </c>
      <c t="s" s="18" r="N578">
        <v>3078</v>
      </c>
      <c t="s" s="18" r="O578">
        <v>3079</v>
      </c>
    </row>
    <row r="579">
      <c t="s" s="107" r="A579">
        <v>3080</v>
      </c>
      <c t="s" s="113" r="B579">
        <v>743</v>
      </c>
      <c t="s" s="113" r="C579">
        <v>3081</v>
      </c>
      <c t="s" s="113" r="D579">
        <v>3082</v>
      </c>
      <c s="104" r="E579">
        <v>41355.7409375</v>
      </c>
      <c s="28" r="F579"/>
      <c t="s" s="113" r="G579">
        <v>53</v>
      </c>
      <c t="s" s="113" r="H579">
        <v>743</v>
      </c>
      <c s="113" r="I579">
        <v>550927407</v>
      </c>
      <c s="113" r="J579">
        <v>550927407</v>
      </c>
      <c t="s" s="113" r="K579">
        <v>3083</v>
      </c>
      <c t="s" s="18" r="L579">
        <v>45</v>
      </c>
      <c t="s" s="18" r="M579">
        <v>746</v>
      </c>
      <c t="s" s="18" r="N579">
        <v>3084</v>
      </c>
      <c t="s" s="18" r="O579">
        <v>3085</v>
      </c>
    </row>
    <row r="580">
      <c t="s" s="107" r="A580">
        <v>3086</v>
      </c>
      <c t="s" s="113" r="B580">
        <v>142</v>
      </c>
      <c t="s" s="113" r="C580">
        <v>3087</v>
      </c>
      <c t="s" s="113" r="D580">
        <v>3088</v>
      </c>
      <c s="104" r="E580">
        <v>41355.7408912037</v>
      </c>
      <c s="28" r="F580"/>
      <c t="s" s="113" r="G580">
        <v>53</v>
      </c>
      <c s="113" r="H580"/>
      <c s="113" r="I580"/>
      <c s="113" r="J580">
        <v>1110051295</v>
      </c>
      <c s="113" r="K580"/>
      <c t="s" s="18" r="L580">
        <v>45</v>
      </c>
      <c t="s" s="18" r="M580">
        <v>147</v>
      </c>
      <c t="s" s="18" r="N580">
        <v>3089</v>
      </c>
      <c t="s" s="18" r="O580">
        <v>3090</v>
      </c>
    </row>
    <row r="581">
      <c t="s" s="107" r="A581">
        <v>3091</v>
      </c>
      <c t="s" s="113" r="B581">
        <v>2846</v>
      </c>
      <c t="s" s="113" r="C581">
        <v>3092</v>
      </c>
      <c t="s" s="113" r="D581">
        <v>3093</v>
      </c>
      <c s="104" r="E581">
        <v>41355.7405208333</v>
      </c>
      <c s="28" r="F581"/>
      <c t="s" s="113" r="G581">
        <v>53</v>
      </c>
      <c t="s" s="113" r="H581">
        <v>3094</v>
      </c>
      <c s="113" r="I581">
        <v>47920975</v>
      </c>
      <c s="113" r="J581">
        <v>18833145</v>
      </c>
      <c s="113" r="K581"/>
      <c t="s" s="18" r="L581">
        <v>45</v>
      </c>
      <c t="s" s="18" r="M581">
        <v>2850</v>
      </c>
      <c t="s" s="18" r="N581">
        <v>3095</v>
      </c>
      <c t="s" s="18" r="O581">
        <v>3096</v>
      </c>
    </row>
    <row r="582">
      <c t="s" s="107" r="A582">
        <v>3097</v>
      </c>
      <c t="s" s="113" r="B582">
        <v>268</v>
      </c>
      <c t="s" s="113" r="C582">
        <v>3098</v>
      </c>
      <c t="s" s="113" r="D582">
        <v>3099</v>
      </c>
      <c s="104" r="E582">
        <v>41355.740150463</v>
      </c>
      <c s="28" r="F582"/>
      <c t="s" s="113" r="G582">
        <v>53</v>
      </c>
      <c t="s" s="113" r="H582">
        <v>164</v>
      </c>
      <c s="113" r="I582">
        <v>242180541</v>
      </c>
      <c s="113" r="J582">
        <v>591539889</v>
      </c>
      <c t="s" s="113" r="K582">
        <v>3100</v>
      </c>
      <c t="s" s="18" r="L582">
        <v>54</v>
      </c>
      <c t="s" s="18" r="M582">
        <v>272</v>
      </c>
      <c t="s" s="18" r="N582">
        <v>3101</v>
      </c>
      <c t="s" s="18" r="O582">
        <v>3102</v>
      </c>
    </row>
    <row r="583">
      <c t="s" s="107" r="A583">
        <v>3103</v>
      </c>
      <c t="s" s="113" r="B583">
        <v>847</v>
      </c>
      <c t="s" s="113" r="C583">
        <v>3104</v>
      </c>
      <c t="s" s="113" r="D583">
        <v>3105</v>
      </c>
      <c s="104" r="E583">
        <v>41355.7400231482</v>
      </c>
      <c s="28" r="F583"/>
      <c t="s" s="113" r="G583">
        <v>53</v>
      </c>
      <c t="s" s="113" r="H583">
        <v>743</v>
      </c>
      <c s="113" r="I583">
        <v>550927407</v>
      </c>
      <c s="113" r="J583">
        <v>1161000096</v>
      </c>
      <c t="s" s="113" r="K583">
        <v>3106</v>
      </c>
      <c t="s" s="18" r="L583">
        <v>45</v>
      </c>
      <c t="s" s="18" r="M583">
        <v>942</v>
      </c>
      <c t="s" s="18" r="N583">
        <v>3107</v>
      </c>
      <c t="s" s="18" r="O583">
        <v>2750</v>
      </c>
    </row>
    <row r="584">
      <c t="s" s="107" r="A584">
        <v>3108</v>
      </c>
      <c t="s" s="113" r="B584">
        <v>743</v>
      </c>
      <c t="s" s="113" r="C584">
        <v>3109</v>
      </c>
      <c t="s" s="113" r="D584">
        <v>3110</v>
      </c>
      <c s="104" r="E584">
        <v>41355.7397685185</v>
      </c>
      <c s="28" r="F584"/>
      <c t="s" s="113" r="G584">
        <v>53</v>
      </c>
      <c s="113" r="H584"/>
      <c s="113" r="I584"/>
      <c s="113" r="J584">
        <v>550927407</v>
      </c>
      <c s="113" r="K584"/>
      <c t="s" s="18" r="L584">
        <v>45</v>
      </c>
      <c t="s" s="18" r="M584">
        <v>746</v>
      </c>
      <c t="s" s="18" r="N584">
        <v>3111</v>
      </c>
      <c t="s" s="18" r="O584">
        <v>3112</v>
      </c>
    </row>
    <row r="585">
      <c t="s" s="107" r="A585">
        <v>3113</v>
      </c>
      <c t="s" s="113" r="B585">
        <v>2846</v>
      </c>
      <c t="s" s="113" r="C585">
        <v>3114</v>
      </c>
      <c t="s" s="113" r="D585">
        <v>3115</v>
      </c>
      <c s="104" r="E585">
        <v>41355.7381365741</v>
      </c>
      <c s="28" r="F585"/>
      <c t="s" s="113" r="G585">
        <v>53</v>
      </c>
      <c t="s" s="113" r="H585">
        <v>743</v>
      </c>
      <c s="113" r="I585">
        <v>550927407</v>
      </c>
      <c s="113" r="J585">
        <v>18833145</v>
      </c>
      <c t="s" s="113" r="K585">
        <v>3083</v>
      </c>
      <c t="s" s="18" r="L585">
        <v>45</v>
      </c>
      <c t="s" s="18" r="M585">
        <v>2850</v>
      </c>
      <c t="s" s="18" r="N585">
        <v>3116</v>
      </c>
      <c t="s" s="18" r="O585">
        <v>3117</v>
      </c>
    </row>
    <row r="586">
      <c t="s" s="107" r="A586">
        <v>3118</v>
      </c>
      <c t="s" s="113" r="B586">
        <v>2846</v>
      </c>
      <c t="s" s="113" r="C586">
        <v>3119</v>
      </c>
      <c t="s" s="113" r="D586">
        <v>3120</v>
      </c>
      <c s="104" r="E586">
        <v>41355.7374305556</v>
      </c>
      <c s="28" r="F586"/>
      <c t="s" s="113" r="G586">
        <v>53</v>
      </c>
      <c t="s" s="113" r="H586">
        <v>743</v>
      </c>
      <c s="113" r="I586">
        <v>550927407</v>
      </c>
      <c s="113" r="J586">
        <v>18833145</v>
      </c>
      <c t="s" s="113" r="K586">
        <v>3083</v>
      </c>
      <c t="s" s="18" r="L586">
        <v>45</v>
      </c>
      <c t="s" s="18" r="M586">
        <v>2850</v>
      </c>
      <c t="s" s="18" r="N586">
        <v>3121</v>
      </c>
      <c t="s" s="18" r="O586">
        <v>3122</v>
      </c>
    </row>
    <row r="587">
      <c t="s" s="107" r="A587">
        <v>3123</v>
      </c>
      <c t="s" s="113" r="B587">
        <v>743</v>
      </c>
      <c t="s" s="113" r="C587">
        <v>3124</v>
      </c>
      <c t="s" s="113" r="D587">
        <v>3125</v>
      </c>
      <c s="104" r="E587">
        <v>41355.7361921296</v>
      </c>
      <c s="28" r="F587"/>
      <c t="s" s="113" r="G587">
        <v>53</v>
      </c>
      <c t="s" s="113" r="H587">
        <v>2846</v>
      </c>
      <c s="113" r="I587">
        <v>18833145</v>
      </c>
      <c s="113" r="J587">
        <v>550927407</v>
      </c>
      <c t="s" s="113" r="K587">
        <v>3126</v>
      </c>
      <c t="s" s="18" r="L587">
        <v>45</v>
      </c>
      <c t="s" s="18" r="M587">
        <v>746</v>
      </c>
      <c t="s" s="18" r="N587">
        <v>3127</v>
      </c>
      <c t="s" s="18" r="O587">
        <v>3128</v>
      </c>
    </row>
    <row r="588">
      <c t="s" s="107" r="A588">
        <v>3129</v>
      </c>
      <c t="s" s="113" r="B588">
        <v>2846</v>
      </c>
      <c t="s" s="113" r="C588">
        <v>3130</v>
      </c>
      <c t="s" s="113" r="D588">
        <v>3131</v>
      </c>
      <c s="104" r="E588">
        <v>41355.7357407407</v>
      </c>
      <c s="28" r="F588"/>
      <c t="s" s="113" r="G588">
        <v>53</v>
      </c>
      <c t="s" s="113" r="H588">
        <v>743</v>
      </c>
      <c s="113" r="I588">
        <v>550927407</v>
      </c>
      <c s="113" r="J588">
        <v>18833145</v>
      </c>
      <c t="s" s="113" r="K588">
        <v>3132</v>
      </c>
      <c t="s" s="18" r="L588">
        <v>45</v>
      </c>
      <c t="s" s="18" r="M588">
        <v>2850</v>
      </c>
      <c t="s" s="18" r="N588">
        <v>3133</v>
      </c>
      <c t="s" s="18" r="O588">
        <v>3134</v>
      </c>
    </row>
    <row r="589">
      <c t="s" s="107" r="A589">
        <v>3135</v>
      </c>
      <c t="s" s="113" r="B589">
        <v>743</v>
      </c>
      <c t="s" s="113" r="C589">
        <v>3136</v>
      </c>
      <c t="s" s="113" r="D589">
        <v>3137</v>
      </c>
      <c s="104" r="E589">
        <v>41355.7351157407</v>
      </c>
      <c s="28" r="F589"/>
      <c t="s" s="113" r="G589">
        <v>53</v>
      </c>
      <c t="s" s="113" r="H589">
        <v>3138</v>
      </c>
      <c s="113" r="I589">
        <v>15439395</v>
      </c>
      <c s="113" r="J589">
        <v>550927407</v>
      </c>
      <c s="113" r="K589"/>
      <c t="s" s="18" r="L589">
        <v>45</v>
      </c>
      <c t="s" s="18" r="M589">
        <v>746</v>
      </c>
      <c t="s" s="18" r="N589">
        <v>3139</v>
      </c>
      <c t="s" s="18" r="O589">
        <v>3140</v>
      </c>
    </row>
    <row r="590">
      <c t="s" s="107" r="A590">
        <v>3141</v>
      </c>
      <c t="s" s="113" r="B590">
        <v>2846</v>
      </c>
      <c t="s" s="113" r="C590">
        <v>3142</v>
      </c>
      <c t="s" s="113" r="D590">
        <v>3143</v>
      </c>
      <c s="104" r="E590">
        <v>41355.734375</v>
      </c>
      <c s="28" r="F590"/>
      <c t="s" s="113" r="G590">
        <v>53</v>
      </c>
      <c t="s" s="113" r="H590">
        <v>743</v>
      </c>
      <c s="113" r="I590">
        <v>550927407</v>
      </c>
      <c s="113" r="J590">
        <v>18833145</v>
      </c>
      <c t="s" s="113" r="K590">
        <v>3144</v>
      </c>
      <c t="s" s="18" r="L590">
        <v>45</v>
      </c>
      <c t="s" s="18" r="M590">
        <v>2850</v>
      </c>
      <c t="s" s="18" r="N590">
        <v>3145</v>
      </c>
      <c t="s" s="18" r="O590">
        <v>3146</v>
      </c>
    </row>
    <row r="591">
      <c t="s" s="107" r="A591">
        <v>3147</v>
      </c>
      <c t="s" s="113" r="B591">
        <v>743</v>
      </c>
      <c t="s" s="113" r="C591">
        <v>3148</v>
      </c>
      <c t="s" s="113" r="D591">
        <v>3149</v>
      </c>
      <c s="104" r="E591">
        <v>41355.7339814815</v>
      </c>
      <c s="28" r="F591"/>
      <c t="s" s="113" r="G591">
        <v>53</v>
      </c>
      <c t="s" s="113" r="H591">
        <v>2846</v>
      </c>
      <c s="113" r="I591">
        <v>18833145</v>
      </c>
      <c s="113" r="J591">
        <v>550927407</v>
      </c>
      <c s="113" r="K591"/>
      <c t="s" s="18" r="L591">
        <v>45</v>
      </c>
      <c t="s" s="18" r="M591">
        <v>746</v>
      </c>
      <c t="s" s="18" r="N591">
        <v>3150</v>
      </c>
      <c t="s" s="18" r="O591">
        <v>3151</v>
      </c>
    </row>
    <row r="592">
      <c t="s" s="107" r="A592">
        <v>3152</v>
      </c>
      <c t="s" s="113" r="B592">
        <v>743</v>
      </c>
      <c t="s" s="113" r="C592">
        <v>3153</v>
      </c>
      <c t="s" s="113" r="D592">
        <v>3154</v>
      </c>
      <c s="104" r="E592">
        <v>41355.7328125</v>
      </c>
      <c s="28" r="F592"/>
      <c t="s" s="113" r="G592">
        <v>53</v>
      </c>
      <c t="s" s="113" r="H592">
        <v>797</v>
      </c>
      <c s="113" r="I592">
        <v>3766981</v>
      </c>
      <c s="113" r="J592">
        <v>550927407</v>
      </c>
      <c s="113" r="K592"/>
      <c t="s" s="18" r="L592">
        <v>45</v>
      </c>
      <c t="s" s="18" r="M592">
        <v>746</v>
      </c>
      <c t="s" s="18" r="N592">
        <v>3155</v>
      </c>
      <c t="s" s="18" r="O592">
        <v>3156</v>
      </c>
    </row>
    <row r="593">
      <c t="s" s="107" r="A593">
        <v>3157</v>
      </c>
      <c t="s" s="113" r="B593">
        <v>2846</v>
      </c>
      <c t="s" s="113" r="C593">
        <v>3158</v>
      </c>
      <c t="s" s="113" r="D593">
        <v>3159</v>
      </c>
      <c s="104" r="E593">
        <v>41355.7322569444</v>
      </c>
      <c s="28" r="F593"/>
      <c t="s" s="113" r="G593">
        <v>53</v>
      </c>
      <c t="s" s="113" r="H593">
        <v>743</v>
      </c>
      <c s="113" r="I593">
        <v>550927407</v>
      </c>
      <c s="113" r="J593">
        <v>18833145</v>
      </c>
      <c t="s" s="113" r="K593">
        <v>3106</v>
      </c>
      <c t="s" s="18" r="L593">
        <v>45</v>
      </c>
      <c t="s" s="18" r="M593">
        <v>2850</v>
      </c>
      <c t="s" s="18" r="N593">
        <v>3160</v>
      </c>
      <c t="s" s="18" r="O593">
        <v>3161</v>
      </c>
    </row>
    <row r="594">
      <c t="s" s="107" r="A594">
        <v>3162</v>
      </c>
      <c t="s" s="113" r="B594">
        <v>743</v>
      </c>
      <c t="s" s="113" r="C594">
        <v>3163</v>
      </c>
      <c t="s" s="113" r="D594">
        <v>3164</v>
      </c>
      <c s="104" r="E594">
        <v>41355.7312037037</v>
      </c>
      <c s="28" r="F594"/>
      <c t="s" s="113" r="G594">
        <v>53</v>
      </c>
      <c s="113" r="H594"/>
      <c s="113" r="I594"/>
      <c s="113" r="J594">
        <v>550927407</v>
      </c>
      <c s="113" r="K594"/>
      <c t="s" s="18" r="L594">
        <v>45</v>
      </c>
      <c t="s" s="18" r="M594">
        <v>746</v>
      </c>
      <c t="s" s="18" r="N594">
        <v>3165</v>
      </c>
      <c t="s" s="18" r="O594">
        <v>1629</v>
      </c>
    </row>
    <row r="595">
      <c t="s" s="107" r="A595">
        <v>3166</v>
      </c>
      <c t="s" s="113" r="B595">
        <v>2624</v>
      </c>
      <c t="s" s="113" r="C595">
        <v>3167</v>
      </c>
      <c t="s" s="113" r="D595">
        <v>3168</v>
      </c>
      <c s="104" r="E595">
        <v>41355.7299189815</v>
      </c>
      <c s="28" r="F595"/>
      <c t="s" s="113" r="G595">
        <v>53</v>
      </c>
      <c s="113" r="H595"/>
      <c s="113" r="I595"/>
      <c s="113" r="J595">
        <v>561267800</v>
      </c>
      <c s="113" r="K595"/>
      <c t="s" s="18" r="L595">
        <v>167</v>
      </c>
      <c t="s" s="18" r="M595">
        <v>2627</v>
      </c>
      <c t="s" s="18" r="N595">
        <v>3169</v>
      </c>
      <c t="s" s="18" r="O595">
        <v>3170</v>
      </c>
    </row>
    <row r="596">
      <c t="s" s="107" r="A596">
        <v>3171</v>
      </c>
      <c t="s" s="113" r="B596">
        <v>743</v>
      </c>
      <c t="s" s="113" r="C596">
        <v>3172</v>
      </c>
      <c t="s" s="113" r="D596">
        <v>3173</v>
      </c>
      <c s="104" r="E596">
        <v>41355.7290393518</v>
      </c>
      <c s="28" r="F596"/>
      <c t="s" s="113" r="G596">
        <v>53</v>
      </c>
      <c s="113" r="H596"/>
      <c s="113" r="I596"/>
      <c s="113" r="J596">
        <v>550927407</v>
      </c>
      <c s="113" r="K596"/>
      <c t="s" s="18" r="L596">
        <v>45</v>
      </c>
      <c t="s" s="18" r="M596">
        <v>746</v>
      </c>
      <c t="s" s="18" r="N596">
        <v>3174</v>
      </c>
      <c t="s" s="18" r="O596">
        <v>2730</v>
      </c>
    </row>
    <row r="597">
      <c t="s" s="107" r="A597">
        <v>3175</v>
      </c>
      <c t="s" s="113" r="B597">
        <v>743</v>
      </c>
      <c t="s" s="113" r="C597">
        <v>3176</v>
      </c>
      <c t="s" s="113" r="D597">
        <v>3177</v>
      </c>
      <c s="104" r="E597">
        <v>41355.725775463</v>
      </c>
      <c s="28" r="F597"/>
      <c t="s" s="113" r="G597">
        <v>53</v>
      </c>
      <c s="113" r="H597"/>
      <c s="113" r="I597">
        <v>0</v>
      </c>
      <c s="113" r="J597">
        <v>550927407</v>
      </c>
      <c s="113" r="K597"/>
      <c t="s" s="18" r="L597">
        <v>45</v>
      </c>
      <c t="s" s="18" r="M597">
        <v>746</v>
      </c>
      <c t="s" s="18" r="N597">
        <v>3178</v>
      </c>
      <c t="s" s="18" r="O597">
        <v>1413</v>
      </c>
    </row>
    <row r="598">
      <c t="s" s="107" r="A598">
        <v>3179</v>
      </c>
      <c t="s" s="113" r="B598">
        <v>743</v>
      </c>
      <c t="s" s="113" r="C598">
        <v>3180</v>
      </c>
      <c t="s" s="113" r="D598">
        <v>3181</v>
      </c>
      <c s="104" r="E598">
        <v>41355.7247453704</v>
      </c>
      <c s="28" r="F598"/>
      <c t="s" s="113" r="G598">
        <v>53</v>
      </c>
      <c s="113" r="H598"/>
      <c s="113" r="I598">
        <v>0</v>
      </c>
      <c s="113" r="J598">
        <v>550927407</v>
      </c>
      <c s="113" r="K598"/>
      <c t="s" s="18" r="L598">
        <v>45</v>
      </c>
      <c t="s" s="18" r="M598">
        <v>746</v>
      </c>
      <c t="s" s="18" r="N598">
        <v>3182</v>
      </c>
      <c t="s" s="18" r="O598">
        <v>1203</v>
      </c>
    </row>
    <row r="599">
      <c t="s" s="107" r="A599">
        <v>3183</v>
      </c>
      <c t="s" s="113" r="B599">
        <v>86</v>
      </c>
      <c t="s" s="113" r="C599">
        <v>3184</v>
      </c>
      <c t="s" s="113" r="D599">
        <v>3185</v>
      </c>
      <c s="104" r="E599">
        <v>41355.7233101852</v>
      </c>
      <c s="28" r="F599"/>
      <c t="s" s="113" r="G599">
        <v>53</v>
      </c>
      <c s="113" r="H599"/>
      <c s="113" r="I599">
        <v>0</v>
      </c>
      <c s="113" r="J599">
        <v>213863609</v>
      </c>
      <c s="113" r="K599"/>
      <c t="s" s="18" r="L599">
        <v>271</v>
      </c>
      <c t="s" s="18" r="M599">
        <v>89</v>
      </c>
      <c t="s" s="18" r="N599">
        <v>3186</v>
      </c>
      <c t="s" s="18" r="O599">
        <v>3187</v>
      </c>
    </row>
    <row r="600">
      <c t="s" s="107" r="A600">
        <v>3188</v>
      </c>
      <c t="s" s="113" r="B600">
        <v>743</v>
      </c>
      <c t="s" s="113" r="C600">
        <v>3189</v>
      </c>
      <c t="s" s="113" r="D600">
        <v>3190</v>
      </c>
      <c s="104" r="E600">
        <v>41355.7225</v>
      </c>
      <c s="28" r="F600"/>
      <c t="s" s="113" r="G600">
        <v>53</v>
      </c>
      <c t="s" s="113" r="H600">
        <v>714</v>
      </c>
      <c s="113" r="I600">
        <v>16063171</v>
      </c>
      <c s="113" r="J600">
        <v>550927407</v>
      </c>
      <c s="113" r="K600"/>
      <c t="s" s="18" r="L600">
        <v>45</v>
      </c>
      <c t="s" s="18" r="M600">
        <v>746</v>
      </c>
      <c t="s" s="18" r="N600">
        <v>3191</v>
      </c>
      <c t="s" s="18" r="O600">
        <v>3192</v>
      </c>
    </row>
    <row r="601">
      <c t="s" s="107" r="A601">
        <v>3193</v>
      </c>
      <c t="s" s="113" r="B601">
        <v>743</v>
      </c>
      <c t="s" s="113" r="C601">
        <v>3194</v>
      </c>
      <c t="s" s="113" r="D601">
        <v>3195</v>
      </c>
      <c s="104" r="E601">
        <v>41355.7208564815</v>
      </c>
      <c s="28" r="F601"/>
      <c t="s" s="113" r="G601">
        <v>53</v>
      </c>
      <c s="113" r="H601"/>
      <c s="113" r="I601">
        <v>0</v>
      </c>
      <c s="113" r="J601">
        <v>550927407</v>
      </c>
      <c s="113" r="K601"/>
      <c t="s" s="18" r="L601">
        <v>45</v>
      </c>
      <c t="s" s="18" r="M601">
        <v>746</v>
      </c>
      <c t="s" s="18" r="N601">
        <v>3196</v>
      </c>
      <c t="s" s="18" r="O601">
        <v>3197</v>
      </c>
    </row>
    <row r="602">
      <c t="s" s="107" r="A602">
        <v>3198</v>
      </c>
      <c t="s" s="113" r="B602">
        <v>743</v>
      </c>
      <c t="s" s="113" r="C602">
        <v>3199</v>
      </c>
      <c t="s" s="113" r="D602">
        <v>3200</v>
      </c>
      <c s="104" r="E602">
        <v>41355.7183680556</v>
      </c>
      <c s="28" r="F602"/>
      <c t="s" s="113" r="G602">
        <v>53</v>
      </c>
      <c t="s" s="113" r="H602">
        <v>2846</v>
      </c>
      <c s="113" r="I602">
        <v>18833145</v>
      </c>
      <c s="113" r="J602">
        <v>550927407</v>
      </c>
      <c s="113" r="K602"/>
      <c t="s" s="18" r="L602">
        <v>45</v>
      </c>
      <c t="s" s="18" r="M602">
        <v>746</v>
      </c>
      <c t="s" s="18" r="N602">
        <v>3201</v>
      </c>
      <c t="s" s="18" r="O602">
        <v>3202</v>
      </c>
    </row>
    <row r="603">
      <c t="s" s="107" r="A603">
        <v>3203</v>
      </c>
      <c t="s" s="113" r="B603">
        <v>743</v>
      </c>
      <c t="s" s="113" r="C603">
        <v>3204</v>
      </c>
      <c t="s" s="113" r="D603">
        <v>3205</v>
      </c>
      <c s="104" r="E603">
        <v>41355.7175925926</v>
      </c>
      <c s="28" r="F603"/>
      <c t="s" s="113" r="G603">
        <v>53</v>
      </c>
      <c t="s" s="113" r="H603">
        <v>2846</v>
      </c>
      <c s="113" r="I603">
        <v>18833145</v>
      </c>
      <c s="113" r="J603">
        <v>550927407</v>
      </c>
      <c t="s" s="113" r="K603">
        <v>3206</v>
      </c>
      <c t="s" s="18" r="L603">
        <v>45</v>
      </c>
      <c t="s" s="18" r="M603">
        <v>746</v>
      </c>
      <c t="s" s="18" r="N603">
        <v>3207</v>
      </c>
      <c t="s" s="18" r="O603">
        <v>3208</v>
      </c>
    </row>
    <row r="604">
      <c t="s" s="107" r="A604">
        <v>3209</v>
      </c>
      <c t="s" s="113" r="B604">
        <v>1307</v>
      </c>
      <c t="s" s="113" r="C604">
        <v>3210</v>
      </c>
      <c t="s" s="113" r="D604">
        <v>3211</v>
      </c>
      <c s="104" r="E604">
        <v>41355.7174768518</v>
      </c>
      <c s="28" r="F604"/>
      <c t="s" s="113" r="G604">
        <v>53</v>
      </c>
      <c s="113" r="H604"/>
      <c s="113" r="I604"/>
      <c s="113" r="J604">
        <v>601063141</v>
      </c>
      <c s="113" r="K604"/>
      <c t="s" s="18" r="L604">
        <v>74</v>
      </c>
      <c t="s" s="18" r="M604">
        <v>1326</v>
      </c>
      <c t="s" s="18" r="N604">
        <v>3212</v>
      </c>
      <c t="s" s="18" r="O604">
        <v>3213</v>
      </c>
    </row>
    <row r="605">
      <c t="s" s="107" r="A605">
        <v>3214</v>
      </c>
      <c t="s" s="113" r="B605">
        <v>743</v>
      </c>
      <c t="s" s="113" r="C605">
        <v>3215</v>
      </c>
      <c t="s" s="113" r="D605">
        <v>3216</v>
      </c>
      <c s="104" r="E605">
        <v>41355.7164467593</v>
      </c>
      <c s="28" r="F605"/>
      <c t="s" s="113" r="G605">
        <v>53</v>
      </c>
      <c s="113" r="H605"/>
      <c s="113" r="I605"/>
      <c s="113" r="J605">
        <v>550927407</v>
      </c>
      <c s="113" r="K605"/>
      <c t="s" s="18" r="L605">
        <v>45</v>
      </c>
      <c t="s" s="18" r="M605">
        <v>746</v>
      </c>
      <c t="s" s="18" r="N605">
        <v>3217</v>
      </c>
      <c t="s" s="18" r="O605">
        <v>3218</v>
      </c>
    </row>
    <row r="606">
      <c t="s" s="107" r="A606">
        <v>3219</v>
      </c>
      <c t="s" s="113" r="B606">
        <v>2846</v>
      </c>
      <c t="s" s="113" r="C606">
        <v>3220</v>
      </c>
      <c t="s" s="113" r="D606">
        <v>3221</v>
      </c>
      <c s="104" r="E606">
        <v>41355.7163888889</v>
      </c>
      <c s="28" r="F606"/>
      <c t="s" s="113" r="G606">
        <v>53</v>
      </c>
      <c s="113" r="H606"/>
      <c s="113" r="I606"/>
      <c s="113" r="J606">
        <v>18833145</v>
      </c>
      <c s="113" r="K606"/>
      <c t="s" s="18" r="L606">
        <v>45</v>
      </c>
      <c t="s" s="18" r="M606">
        <v>2850</v>
      </c>
      <c t="s" s="18" r="N606">
        <v>3222</v>
      </c>
      <c t="s" s="18" r="O606">
        <v>210</v>
      </c>
    </row>
    <row r="607">
      <c t="s" s="107" r="A607">
        <v>3223</v>
      </c>
      <c t="s" s="113" r="B607">
        <v>2846</v>
      </c>
      <c t="s" s="113" r="C607">
        <v>3224</v>
      </c>
      <c t="s" s="113" r="D607">
        <v>3225</v>
      </c>
      <c s="104" r="E607">
        <v>41355.7160648148</v>
      </c>
      <c s="28" r="F607"/>
      <c t="s" s="113" r="G607">
        <v>53</v>
      </c>
      <c s="113" r="H607"/>
      <c s="113" r="I607"/>
      <c s="113" r="J607">
        <v>18833145</v>
      </c>
      <c s="113" r="K607"/>
      <c t="s" s="18" r="L607">
        <v>45</v>
      </c>
      <c t="s" s="18" r="M607">
        <v>2850</v>
      </c>
      <c t="s" s="18" r="N607">
        <v>3226</v>
      </c>
      <c t="s" s="18" r="O607">
        <v>210</v>
      </c>
    </row>
    <row r="608">
      <c t="s" s="107" r="A608">
        <v>3227</v>
      </c>
      <c t="s" s="113" r="B608">
        <v>2846</v>
      </c>
      <c t="s" s="113" r="C608">
        <v>3228</v>
      </c>
      <c t="s" s="113" r="D608">
        <v>3229</v>
      </c>
      <c s="104" r="E608">
        <v>41355.7156018518</v>
      </c>
      <c s="28" r="F608"/>
      <c t="s" s="113" r="G608">
        <v>53</v>
      </c>
      <c t="s" s="113" r="H608">
        <v>743</v>
      </c>
      <c s="113" r="I608">
        <v>550927407</v>
      </c>
      <c s="113" r="J608">
        <v>18833145</v>
      </c>
      <c t="s" s="113" r="K608">
        <v>3230</v>
      </c>
      <c t="s" s="18" r="L608">
        <v>45</v>
      </c>
      <c t="s" s="18" r="M608">
        <v>2850</v>
      </c>
      <c t="s" s="18" r="N608">
        <v>3231</v>
      </c>
      <c t="s" s="18" r="O608">
        <v>3232</v>
      </c>
    </row>
    <row r="609">
      <c t="s" s="107" r="A609">
        <v>3233</v>
      </c>
      <c t="s" s="113" r="B609">
        <v>142</v>
      </c>
      <c t="s" s="113" r="C609">
        <v>3234</v>
      </c>
      <c t="s" s="113" r="D609">
        <v>3235</v>
      </c>
      <c s="104" r="E609">
        <v>41355.7144212963</v>
      </c>
      <c s="28" r="F609"/>
      <c t="s" s="113" r="G609">
        <v>53</v>
      </c>
      <c s="113" r="H609"/>
      <c s="113" r="I609"/>
      <c s="113" r="J609">
        <v>1110051295</v>
      </c>
      <c s="113" r="K609"/>
      <c t="s" s="18" r="L609">
        <v>45</v>
      </c>
      <c t="s" s="18" r="M609">
        <v>147</v>
      </c>
      <c t="s" s="18" r="N609">
        <v>3236</v>
      </c>
      <c t="s" s="18" r="O609">
        <v>3237</v>
      </c>
    </row>
    <row r="610">
      <c t="s" s="107" r="A610">
        <v>3238</v>
      </c>
      <c t="s" s="113" r="B610">
        <v>743</v>
      </c>
      <c t="s" s="113" r="C610">
        <v>3239</v>
      </c>
      <c t="s" s="113" r="D610">
        <v>3240</v>
      </c>
      <c s="104" r="E610">
        <v>41355.714212963</v>
      </c>
      <c s="28" r="F610"/>
      <c t="s" s="113" r="G610">
        <v>53</v>
      </c>
      <c t="s" s="113" r="H610">
        <v>2846</v>
      </c>
      <c s="113" r="I610">
        <v>18833145</v>
      </c>
      <c s="113" r="J610">
        <v>550927407</v>
      </c>
      <c t="s" s="113" r="K610">
        <v>3241</v>
      </c>
      <c t="s" s="18" r="L610">
        <v>45</v>
      </c>
      <c t="s" s="18" r="M610">
        <v>746</v>
      </c>
      <c t="s" s="18" r="N610">
        <v>3242</v>
      </c>
      <c t="s" s="18" r="O610">
        <v>3243</v>
      </c>
    </row>
    <row r="611">
      <c t="s" s="107" r="A611">
        <v>3244</v>
      </c>
      <c t="s" s="113" r="B611">
        <v>743</v>
      </c>
      <c t="s" s="113" r="C611">
        <v>3245</v>
      </c>
      <c t="s" s="113" r="D611">
        <v>3246</v>
      </c>
      <c s="104" r="E611">
        <v>41355.7133796296</v>
      </c>
      <c s="28" r="F611"/>
      <c t="s" s="113" r="G611">
        <v>53</v>
      </c>
      <c s="113" r="H611"/>
      <c s="113" r="I611"/>
      <c s="113" r="J611">
        <v>550927407</v>
      </c>
      <c s="113" r="K611"/>
      <c t="s" s="18" r="L611">
        <v>45</v>
      </c>
      <c t="s" s="18" r="M611">
        <v>746</v>
      </c>
      <c t="s" s="18" r="N611">
        <v>3247</v>
      </c>
      <c t="s" s="18" r="O611">
        <v>3248</v>
      </c>
    </row>
    <row r="612">
      <c t="s" s="107" r="A612">
        <v>3249</v>
      </c>
      <c t="s" s="113" r="B612">
        <v>2846</v>
      </c>
      <c t="s" s="113" r="C612">
        <v>3250</v>
      </c>
      <c t="s" s="113" r="D612">
        <v>3251</v>
      </c>
      <c s="104" r="E612">
        <v>41355.7133449074</v>
      </c>
      <c s="28" r="F612"/>
      <c t="s" s="113" r="G612">
        <v>53</v>
      </c>
      <c s="113" r="H612"/>
      <c s="113" r="I612"/>
      <c s="113" r="J612">
        <v>18833145</v>
      </c>
      <c s="113" r="K612"/>
      <c t="s" s="18" r="L612">
        <v>45</v>
      </c>
      <c t="s" s="18" r="M612">
        <v>2850</v>
      </c>
      <c t="s" s="18" r="N612">
        <v>3252</v>
      </c>
      <c t="s" s="18" r="O612">
        <v>210</v>
      </c>
    </row>
    <row r="613">
      <c t="s" s="107" r="A613">
        <v>3253</v>
      </c>
      <c t="s" s="113" r="B613">
        <v>743</v>
      </c>
      <c t="s" s="113" r="C613">
        <v>3254</v>
      </c>
      <c t="s" s="113" r="D613">
        <v>3255</v>
      </c>
      <c s="104" r="E613">
        <v>41355.7117476852</v>
      </c>
      <c s="28" r="F613"/>
      <c t="s" s="113" r="G613">
        <v>53</v>
      </c>
      <c s="113" r="H613"/>
      <c s="113" r="I613"/>
      <c s="113" r="J613">
        <v>550927407</v>
      </c>
      <c s="113" r="K613"/>
      <c t="s" s="18" r="L613">
        <v>45</v>
      </c>
      <c t="s" s="18" r="M613">
        <v>746</v>
      </c>
      <c t="s" s="18" r="N613">
        <v>3256</v>
      </c>
      <c t="s" s="18" r="O613">
        <v>3257</v>
      </c>
    </row>
    <row r="614">
      <c t="s" s="107" r="A614">
        <v>3258</v>
      </c>
      <c t="s" s="113" r="B614">
        <v>268</v>
      </c>
      <c t="s" s="113" r="C614">
        <v>3184</v>
      </c>
      <c t="s" s="113" r="D614">
        <v>3259</v>
      </c>
      <c s="104" r="E614">
        <v>41355.7114699074</v>
      </c>
      <c s="28" r="F614"/>
      <c t="s" s="113" r="G614">
        <v>53</v>
      </c>
      <c s="113" r="H614"/>
      <c s="113" r="I614"/>
      <c s="113" r="J614">
        <v>591539889</v>
      </c>
      <c s="113" r="K614"/>
      <c t="s" s="18" r="L614">
        <v>54</v>
      </c>
      <c t="s" s="18" r="M614">
        <v>272</v>
      </c>
      <c t="s" s="18" r="N614">
        <v>3260</v>
      </c>
      <c t="s" s="18" r="O614">
        <v>3187</v>
      </c>
    </row>
    <row r="615">
      <c t="s" s="107" r="A615">
        <v>3261</v>
      </c>
      <c t="s" s="113" r="B615">
        <v>743</v>
      </c>
      <c t="s" s="113" r="C615">
        <v>3262</v>
      </c>
      <c t="s" s="113" r="D615">
        <v>3263</v>
      </c>
      <c s="104" r="E615">
        <v>41355.7110185185</v>
      </c>
      <c s="28" r="F615"/>
      <c t="s" s="113" r="G615">
        <v>53</v>
      </c>
      <c s="113" r="H615"/>
      <c s="113" r="I615"/>
      <c s="113" r="J615">
        <v>550927407</v>
      </c>
      <c s="113" r="K615"/>
      <c t="s" s="18" r="L615">
        <v>45</v>
      </c>
      <c t="s" s="18" r="M615">
        <v>746</v>
      </c>
      <c t="s" s="18" r="N615">
        <v>3264</v>
      </c>
      <c t="s" s="18" r="O615">
        <v>3265</v>
      </c>
    </row>
    <row r="616">
      <c t="s" s="107" r="A616">
        <v>3266</v>
      </c>
      <c t="s" s="113" r="B616">
        <v>2846</v>
      </c>
      <c t="s" s="113" r="C616">
        <v>3267</v>
      </c>
      <c t="s" s="113" r="D616">
        <v>3268</v>
      </c>
      <c s="104" r="E616">
        <v>41355.7101851852</v>
      </c>
      <c s="28" r="F616"/>
      <c t="s" s="113" r="G616">
        <v>3269</v>
      </c>
      <c s="113" r="H616"/>
      <c s="113" r="I616"/>
      <c s="113" r="J616">
        <v>18833145</v>
      </c>
      <c s="113" r="K616"/>
      <c t="s" s="18" r="L616">
        <v>45</v>
      </c>
      <c t="s" s="18" r="M616">
        <v>2850</v>
      </c>
      <c t="s" s="18" r="N616">
        <v>3270</v>
      </c>
      <c t="s" s="18" r="O616">
        <v>210</v>
      </c>
    </row>
    <row r="617">
      <c t="s" s="107" r="A617">
        <v>3271</v>
      </c>
      <c t="s" s="113" r="B617">
        <v>743</v>
      </c>
      <c t="s" s="113" r="C617">
        <v>3272</v>
      </c>
      <c t="s" s="113" r="D617">
        <v>3273</v>
      </c>
      <c s="104" r="E617">
        <v>41355.7098958333</v>
      </c>
      <c s="28" r="F617"/>
      <c t="s" s="113" r="G617">
        <v>53</v>
      </c>
      <c s="113" r="H617"/>
      <c s="113" r="I617"/>
      <c s="113" r="J617">
        <v>550927407</v>
      </c>
      <c s="113" r="K617"/>
      <c t="s" s="18" r="L617">
        <v>45</v>
      </c>
      <c t="s" s="18" r="M617">
        <v>746</v>
      </c>
      <c t="s" s="18" r="N617">
        <v>3274</v>
      </c>
      <c t="s" s="18" r="O617">
        <v>3275</v>
      </c>
    </row>
    <row r="618">
      <c t="s" s="107" r="A618">
        <v>3276</v>
      </c>
      <c t="s" s="113" r="B618">
        <v>743</v>
      </c>
      <c t="s" s="113" r="C618">
        <v>3277</v>
      </c>
      <c t="s" s="113" r="D618">
        <v>3278</v>
      </c>
      <c s="104" r="E618">
        <v>41355.7089467593</v>
      </c>
      <c s="28" r="F618"/>
      <c t="s" s="113" r="G618">
        <v>53</v>
      </c>
      <c s="113" r="H618"/>
      <c s="113" r="I618"/>
      <c s="113" r="J618">
        <v>550927407</v>
      </c>
      <c s="113" r="K618"/>
      <c t="s" s="18" r="L618">
        <v>45</v>
      </c>
      <c t="s" s="18" r="M618">
        <v>746</v>
      </c>
      <c t="s" s="18" r="N618">
        <v>3279</v>
      </c>
      <c t="s" s="18" r="O618">
        <v>3280</v>
      </c>
    </row>
    <row r="619">
      <c t="s" s="107" r="A619">
        <v>3281</v>
      </c>
      <c t="s" s="113" r="B619">
        <v>3282</v>
      </c>
      <c t="s" s="113" r="C619">
        <v>3283</v>
      </c>
      <c t="s" s="113" r="D619">
        <v>3284</v>
      </c>
      <c s="104" r="E619">
        <v>41355.7088657407</v>
      </c>
      <c s="28" r="F619"/>
      <c t="s" s="113" r="G619">
        <v>53</v>
      </c>
      <c s="113" r="H619"/>
      <c s="113" r="I619"/>
      <c s="113" r="J619">
        <v>14835756</v>
      </c>
      <c s="113" r="K619"/>
      <c t="s" s="18" r="L619">
        <v>45</v>
      </c>
      <c t="s" s="18" r="M619">
        <v>3285</v>
      </c>
      <c t="s" s="18" r="N619">
        <v>3286</v>
      </c>
      <c t="s" s="18" r="O619">
        <v>3287</v>
      </c>
    </row>
    <row r="620">
      <c t="s" s="107" r="A620">
        <v>3288</v>
      </c>
      <c t="s" s="113" r="B620">
        <v>743</v>
      </c>
      <c t="s" s="113" r="C620">
        <v>3289</v>
      </c>
      <c t="s" s="113" r="D620">
        <v>3290</v>
      </c>
      <c s="104" r="E620">
        <v>41355.7082986111</v>
      </c>
      <c s="28" r="F620"/>
      <c t="s" s="113" r="G620">
        <v>53</v>
      </c>
      <c t="s" s="113" r="H620">
        <v>3291</v>
      </c>
      <c s="113" r="I620">
        <v>14867202</v>
      </c>
      <c s="113" r="J620">
        <v>550927407</v>
      </c>
      <c t="s" s="113" r="K620">
        <v>3292</v>
      </c>
      <c t="s" s="18" r="L620">
        <v>45</v>
      </c>
      <c t="s" s="18" r="M620">
        <v>746</v>
      </c>
      <c t="s" s="18" r="N620">
        <v>3293</v>
      </c>
      <c t="s" s="18" r="O620">
        <v>3294</v>
      </c>
    </row>
    <row r="621">
      <c t="s" s="107" r="A621">
        <v>3295</v>
      </c>
      <c t="s" s="113" r="B621">
        <v>142</v>
      </c>
      <c t="s" s="113" r="C621">
        <v>3184</v>
      </c>
      <c t="s" s="113" r="D621">
        <v>3296</v>
      </c>
      <c s="104" r="E621">
        <v>41355.7079861111</v>
      </c>
      <c s="28" r="F621"/>
      <c t="s" s="113" r="G621">
        <v>53</v>
      </c>
      <c s="113" r="H621"/>
      <c s="113" r="I621"/>
      <c s="113" r="J621">
        <v>1110051295</v>
      </c>
      <c s="113" r="K621"/>
      <c t="s" s="18" r="L621">
        <v>45</v>
      </c>
      <c t="s" s="18" r="M621">
        <v>147</v>
      </c>
      <c t="s" s="18" r="N621">
        <v>3297</v>
      </c>
      <c t="s" s="18" r="O621">
        <v>3187</v>
      </c>
    </row>
    <row r="622">
      <c t="s" s="107" r="A622">
        <v>3298</v>
      </c>
      <c t="s" s="113" r="B622">
        <v>743</v>
      </c>
      <c t="s" s="113" r="C622">
        <v>3299</v>
      </c>
      <c t="s" s="113" r="D622">
        <v>3300</v>
      </c>
      <c s="104" r="E622">
        <v>41355.707962963</v>
      </c>
      <c s="28" r="F622"/>
      <c t="s" s="113" r="G622">
        <v>53</v>
      </c>
      <c t="s" s="113" r="H622">
        <v>50</v>
      </c>
      <c s="113" r="I622">
        <v>757509445</v>
      </c>
      <c s="113" r="J622">
        <v>550927407</v>
      </c>
      <c t="s" s="113" r="K622">
        <v>3301</v>
      </c>
      <c t="s" s="18" r="L622">
        <v>45</v>
      </c>
      <c t="s" s="18" r="M622">
        <v>746</v>
      </c>
      <c t="s" s="18" r="N622">
        <v>3302</v>
      </c>
      <c t="s" s="18" r="O622">
        <v>3303</v>
      </c>
    </row>
    <row r="623">
      <c t="s" s="107" r="A623">
        <v>3304</v>
      </c>
      <c t="s" s="113" r="B623">
        <v>2846</v>
      </c>
      <c t="s" s="113" r="C623">
        <v>3184</v>
      </c>
      <c t="s" s="113" r="D623">
        <v>3305</v>
      </c>
      <c s="104" r="E623">
        <v>41355.7075925926</v>
      </c>
      <c s="28" r="F623"/>
      <c t="s" s="113" r="G623">
        <v>53</v>
      </c>
      <c s="113" r="H623"/>
      <c s="113" r="I623"/>
      <c s="113" r="J623">
        <v>18833145</v>
      </c>
      <c s="113" r="K623"/>
      <c t="s" s="18" r="L623">
        <v>45</v>
      </c>
      <c t="s" s="18" r="M623">
        <v>2850</v>
      </c>
      <c t="s" s="18" r="N623">
        <v>3306</v>
      </c>
      <c t="s" s="18" r="O623">
        <v>3187</v>
      </c>
    </row>
    <row r="624">
      <c t="s" s="107" r="A624">
        <v>3307</v>
      </c>
      <c t="s" s="113" r="B624">
        <v>743</v>
      </c>
      <c t="s" s="113" r="C624">
        <v>3308</v>
      </c>
      <c t="s" s="113" r="D624">
        <v>3309</v>
      </c>
      <c s="104" r="E624">
        <v>41355.7071643518</v>
      </c>
      <c s="28" r="F624"/>
      <c t="s" s="113" r="G624">
        <v>53</v>
      </c>
      <c s="113" r="H624"/>
      <c s="113" r="I624"/>
      <c s="113" r="J624">
        <v>550927407</v>
      </c>
      <c s="113" r="K624"/>
      <c t="s" s="18" r="L624">
        <v>45</v>
      </c>
      <c t="s" s="18" r="M624">
        <v>746</v>
      </c>
      <c t="s" s="18" r="N624">
        <v>3310</v>
      </c>
      <c t="s" s="18" r="O624">
        <v>425</v>
      </c>
    </row>
    <row r="625">
      <c t="s" s="107" r="A625">
        <v>3311</v>
      </c>
      <c t="s" s="113" r="B625">
        <v>50</v>
      </c>
      <c t="s" s="113" r="C625">
        <v>3312</v>
      </c>
      <c t="s" s="113" r="D625">
        <v>3313</v>
      </c>
      <c s="104" r="E625">
        <v>41355.7044212963</v>
      </c>
      <c s="28" r="F625"/>
      <c t="s" s="113" r="G625">
        <v>53</v>
      </c>
      <c s="113" r="H625"/>
      <c s="113" r="I625"/>
      <c s="113" r="J625">
        <v>757509445</v>
      </c>
      <c s="113" r="K625"/>
      <c t="s" s="18" r="L625">
        <v>45</v>
      </c>
      <c t="s" s="18" r="M625">
        <v>55</v>
      </c>
      <c t="s" s="18" r="N625">
        <v>3314</v>
      </c>
      <c t="s" s="18" r="O625">
        <v>3315</v>
      </c>
    </row>
    <row r="626">
      <c t="s" s="107" r="A626">
        <v>3316</v>
      </c>
      <c t="s" s="113" r="B626">
        <v>743</v>
      </c>
      <c t="s" s="113" r="C626">
        <v>3317</v>
      </c>
      <c t="s" s="113" r="D626">
        <v>3318</v>
      </c>
      <c s="104" r="E626">
        <v>41355.7038888889</v>
      </c>
      <c s="28" r="F626"/>
      <c t="s" s="113" r="G626">
        <v>53</v>
      </c>
      <c t="s" s="113" r="H626">
        <v>2846</v>
      </c>
      <c s="113" r="I626">
        <v>18833145</v>
      </c>
      <c s="113" r="J626">
        <v>550927407</v>
      </c>
      <c t="s" s="113" r="K626">
        <v>3319</v>
      </c>
      <c t="s" s="18" r="L626">
        <v>45</v>
      </c>
      <c t="s" s="18" r="M626">
        <v>746</v>
      </c>
      <c t="s" s="18" r="N626">
        <v>3320</v>
      </c>
      <c t="s" s="18" r="O626">
        <v>3321</v>
      </c>
    </row>
    <row r="627">
      <c t="s" s="107" r="A627">
        <v>3322</v>
      </c>
      <c t="s" s="113" r="B627">
        <v>743</v>
      </c>
      <c t="s" s="113" r="C627">
        <v>3323</v>
      </c>
      <c t="s" s="113" r="D627">
        <v>3324</v>
      </c>
      <c s="104" r="E627">
        <v>41355.7008449074</v>
      </c>
      <c s="28" r="F627"/>
      <c t="s" s="113" r="G627">
        <v>53</v>
      </c>
      <c t="s" s="113" r="H627">
        <v>3325</v>
      </c>
      <c s="113" r="I627">
        <v>16211379</v>
      </c>
      <c s="113" r="J627">
        <v>550927407</v>
      </c>
      <c t="s" s="113" r="K627">
        <v>3326</v>
      </c>
      <c t="s" s="18" r="L627">
        <v>45</v>
      </c>
      <c t="s" s="18" r="M627">
        <v>746</v>
      </c>
      <c t="s" s="18" r="N627">
        <v>3327</v>
      </c>
      <c t="s" s="18" r="O627">
        <v>3328</v>
      </c>
    </row>
    <row r="628">
      <c t="s" s="107" r="A628">
        <v>3329</v>
      </c>
      <c t="s" s="113" r="B628">
        <v>3330</v>
      </c>
      <c t="s" s="113" r="C628">
        <v>3331</v>
      </c>
      <c t="s" s="113" r="D628">
        <v>3332</v>
      </c>
      <c s="104" r="E628">
        <v>41355.700775463</v>
      </c>
      <c s="28" r="F628"/>
      <c t="s" s="113" r="G628">
        <v>53</v>
      </c>
      <c s="113" r="H628"/>
      <c s="113" r="I628"/>
      <c s="113" r="J628">
        <v>1128158834</v>
      </c>
      <c s="113" r="K628"/>
      <c t="s" s="18" r="L628">
        <v>271</v>
      </c>
      <c t="s" s="18" r="M628">
        <v>3333</v>
      </c>
      <c t="s" s="18" r="N628">
        <v>3334</v>
      </c>
      <c t="s" s="18" r="O628">
        <v>3335</v>
      </c>
    </row>
    <row r="629">
      <c t="s" s="107" r="A629">
        <v>3336</v>
      </c>
      <c t="s" s="113" r="B629">
        <v>743</v>
      </c>
      <c t="s" s="113" r="C629">
        <v>3337</v>
      </c>
      <c t="s" s="113" r="D629">
        <v>3338</v>
      </c>
      <c s="104" r="E629">
        <v>41355.7000810185</v>
      </c>
      <c s="28" r="F629"/>
      <c t="s" s="113" r="G629">
        <v>53</v>
      </c>
      <c s="113" r="H629"/>
      <c s="113" r="I629"/>
      <c s="113" r="J629">
        <v>550927407</v>
      </c>
      <c s="113" r="K629"/>
      <c t="s" s="18" r="L629">
        <v>45</v>
      </c>
      <c t="s" s="18" r="M629">
        <v>746</v>
      </c>
      <c t="s" s="18" r="N629">
        <v>3339</v>
      </c>
      <c t="s" s="18" r="O629">
        <v>1927</v>
      </c>
    </row>
    <row r="630">
      <c t="s" s="107" r="A630">
        <v>3340</v>
      </c>
      <c t="s" s="113" r="B630">
        <v>3325</v>
      </c>
      <c t="s" s="113" r="C630">
        <v>3341</v>
      </c>
      <c t="s" s="113" r="D630">
        <v>3342</v>
      </c>
      <c s="104" r="E630">
        <v>41355.6998726852</v>
      </c>
      <c s="28" r="F630"/>
      <c t="s" s="113" r="G630">
        <v>53</v>
      </c>
      <c s="113" r="H630"/>
      <c s="113" r="I630"/>
      <c s="113" r="J630">
        <v>16211379</v>
      </c>
      <c s="113" r="K630"/>
      <c t="s" s="18" r="L630">
        <v>271</v>
      </c>
      <c t="s" s="18" r="M630">
        <v>3343</v>
      </c>
      <c t="s" s="18" r="N630">
        <v>3344</v>
      </c>
      <c t="s" s="18" r="O630">
        <v>3345</v>
      </c>
    </row>
    <row r="631">
      <c t="s" s="107" r="A631">
        <v>3346</v>
      </c>
      <c t="s" s="113" r="B631">
        <v>743</v>
      </c>
      <c t="s" s="113" r="C631">
        <v>3167</v>
      </c>
      <c t="s" s="113" r="D631">
        <v>3347</v>
      </c>
      <c s="104" r="E631">
        <v>41355.6965972222</v>
      </c>
      <c s="28" r="F631"/>
      <c t="s" s="113" r="G631">
        <v>53</v>
      </c>
      <c s="113" r="H631"/>
      <c s="113" r="I631"/>
      <c s="113" r="J631">
        <v>550927407</v>
      </c>
      <c s="113" r="K631"/>
      <c t="s" s="18" r="L631">
        <v>45</v>
      </c>
      <c t="s" s="18" r="M631">
        <v>746</v>
      </c>
      <c t="s" s="18" r="N631">
        <v>3348</v>
      </c>
      <c t="s" s="18" r="O631">
        <v>3170</v>
      </c>
    </row>
    <row r="632">
      <c t="s" s="107" r="A632">
        <v>3349</v>
      </c>
      <c t="s" s="113" r="B632">
        <v>632</v>
      </c>
      <c t="s" s="113" r="C632">
        <v>3350</v>
      </c>
      <c t="s" s="113" r="D632">
        <v>3351</v>
      </c>
      <c s="104" r="E632">
        <v>41355.6957291667</v>
      </c>
      <c s="28" r="F632"/>
      <c t="s" s="113" r="G632">
        <v>53</v>
      </c>
      <c s="113" r="H632"/>
      <c s="113" r="I632"/>
      <c s="113" r="J632">
        <v>234198763</v>
      </c>
      <c s="113" r="K632"/>
      <c t="s" s="18" r="L632">
        <v>54</v>
      </c>
      <c t="s" s="18" r="M632">
        <v>635</v>
      </c>
      <c t="s" s="18" r="N632">
        <v>3352</v>
      </c>
      <c t="s" s="18" r="O632">
        <v>3353</v>
      </c>
    </row>
    <row r="633">
      <c t="s" s="107" r="A633">
        <v>3354</v>
      </c>
      <c t="s" s="113" r="B633">
        <v>268</v>
      </c>
      <c t="s" s="113" r="C633">
        <v>3355</v>
      </c>
      <c t="s" s="113" r="D633">
        <v>3356</v>
      </c>
      <c s="104" r="E633">
        <v>41355.6955555556</v>
      </c>
      <c s="28" r="F633"/>
      <c t="s" s="113" r="G633">
        <v>53</v>
      </c>
      <c s="113" r="H633"/>
      <c s="113" r="I633"/>
      <c s="113" r="J633">
        <v>591539889</v>
      </c>
      <c s="113" r="K633"/>
      <c t="s" s="18" r="L633">
        <v>54</v>
      </c>
      <c t="s" s="18" r="M633">
        <v>272</v>
      </c>
      <c t="s" s="18" r="N633">
        <v>3357</v>
      </c>
      <c t="s" s="18" r="O633">
        <v>3358</v>
      </c>
    </row>
    <row r="634">
      <c t="s" s="107" r="A634">
        <v>3359</v>
      </c>
      <c t="s" s="113" r="B634">
        <v>632</v>
      </c>
      <c t="s" s="113" r="C634">
        <v>3167</v>
      </c>
      <c t="s" s="113" r="D634">
        <v>3360</v>
      </c>
      <c s="104" r="E634">
        <v>41355.6940046296</v>
      </c>
      <c s="28" r="F634"/>
      <c t="s" s="113" r="G634">
        <v>53</v>
      </c>
      <c s="113" r="H634"/>
      <c s="113" r="I634"/>
      <c s="113" r="J634">
        <v>234198763</v>
      </c>
      <c s="113" r="K634"/>
      <c t="s" s="18" r="L634">
        <v>54</v>
      </c>
      <c t="s" s="18" r="M634">
        <v>635</v>
      </c>
      <c t="s" s="18" r="N634">
        <v>3361</v>
      </c>
      <c t="s" s="18" r="O634">
        <v>3170</v>
      </c>
    </row>
    <row r="635">
      <c t="s" s="107" r="A635">
        <v>3362</v>
      </c>
      <c t="s" s="113" r="B635">
        <v>268</v>
      </c>
      <c t="s" s="113" r="C635">
        <v>3363</v>
      </c>
      <c t="s" s="113" r="D635">
        <v>3364</v>
      </c>
      <c s="104" r="E635">
        <v>41355.6937962963</v>
      </c>
      <c s="28" r="F635"/>
      <c t="s" s="113" r="G635">
        <v>53</v>
      </c>
      <c s="113" r="H635"/>
      <c s="113" r="I635"/>
      <c s="113" r="J635">
        <v>591539889</v>
      </c>
      <c s="113" r="K635"/>
      <c t="s" s="18" r="L635">
        <v>54</v>
      </c>
      <c t="s" s="18" r="M635">
        <v>272</v>
      </c>
      <c t="s" s="18" r="N635">
        <v>3365</v>
      </c>
      <c t="s" s="18" r="O635">
        <v>3366</v>
      </c>
    </row>
    <row r="636">
      <c t="s" s="107" r="A636">
        <v>3367</v>
      </c>
      <c t="s" s="113" r="B636">
        <v>86</v>
      </c>
      <c t="s" s="113" r="C636">
        <v>3368</v>
      </c>
      <c t="s" s="113" r="D636">
        <v>3369</v>
      </c>
      <c s="104" r="E636">
        <v>41355.2306018518</v>
      </c>
      <c s="28" r="F636"/>
      <c t="s" s="113" r="G636">
        <v>53</v>
      </c>
      <c s="113" r="H636"/>
      <c s="113" r="I636"/>
      <c s="113" r="J636">
        <v>213863609</v>
      </c>
      <c s="113" r="K636"/>
      <c t="s" s="18" r="L636">
        <v>271</v>
      </c>
      <c t="s" s="18" r="M636">
        <v>89</v>
      </c>
      <c t="s" s="18" r="N636">
        <v>3370</v>
      </c>
      <c t="s" s="18" r="O636">
        <v>3371</v>
      </c>
    </row>
    <row r="637">
      <c t="s" s="107" r="A637">
        <v>3372</v>
      </c>
      <c t="s" s="113" r="B637">
        <v>632</v>
      </c>
      <c t="s" s="113" r="C637">
        <v>3368</v>
      </c>
      <c t="s" s="113" r="D637">
        <v>3373</v>
      </c>
      <c s="104" r="E637">
        <v>41355.2294444444</v>
      </c>
      <c s="28" r="F637"/>
      <c t="s" s="113" r="G637">
        <v>53</v>
      </c>
      <c s="113" r="H637"/>
      <c s="113" r="I637"/>
      <c s="113" r="J637">
        <v>234198763</v>
      </c>
      <c s="113" r="K637"/>
      <c t="s" s="18" r="L637">
        <v>54</v>
      </c>
      <c t="s" s="18" r="M637">
        <v>635</v>
      </c>
      <c t="s" s="18" r="N637">
        <v>3374</v>
      </c>
      <c t="s" s="18" r="O637">
        <v>3371</v>
      </c>
    </row>
    <row r="638">
      <c t="s" s="107" r="A638">
        <v>3375</v>
      </c>
      <c t="s" s="113" r="B638">
        <v>743</v>
      </c>
      <c t="s" s="113" r="C638">
        <v>3376</v>
      </c>
      <c t="s" s="113" r="D638">
        <v>3377</v>
      </c>
      <c s="104" r="E638">
        <v>41354.3436574074</v>
      </c>
      <c s="28" r="F638"/>
      <c t="s" s="113" r="G638">
        <v>53</v>
      </c>
      <c t="s" s="113" r="H638">
        <v>268</v>
      </c>
      <c s="113" r="I638">
        <v>591539889</v>
      </c>
      <c s="113" r="J638">
        <v>550927407</v>
      </c>
      <c t="s" s="113" r="K638">
        <v>3378</v>
      </c>
      <c t="s" s="18" r="L638">
        <v>54</v>
      </c>
      <c t="s" s="18" r="M638">
        <v>746</v>
      </c>
      <c t="s" s="18" r="N638">
        <v>3379</v>
      </c>
      <c t="s" s="18" r="O638">
        <v>3380</v>
      </c>
    </row>
    <row r="639">
      <c t="s" s="107" r="A639">
        <v>3381</v>
      </c>
      <c t="s" s="113" r="B639">
        <v>647</v>
      </c>
      <c t="s" s="113" r="C639">
        <v>3368</v>
      </c>
      <c t="s" s="113" r="D639">
        <v>3382</v>
      </c>
      <c s="104" r="E639">
        <v>41354.051412037</v>
      </c>
      <c s="28" r="F639"/>
      <c t="s" s="113" r="G639">
        <v>53</v>
      </c>
      <c s="113" r="H639"/>
      <c s="113" r="I639">
        <v>0</v>
      </c>
      <c s="113" r="J639">
        <v>1125302906</v>
      </c>
      <c s="113" r="K639"/>
      <c t="s" s="18" r="L639">
        <v>45</v>
      </c>
      <c t="s" s="18" r="M639">
        <v>650</v>
      </c>
      <c t="s" s="18" r="N639">
        <v>3383</v>
      </c>
      <c t="s" s="18" r="O639">
        <v>3371</v>
      </c>
    </row>
    <row r="640">
      <c t="s" s="107" r="A640">
        <v>3384</v>
      </c>
      <c t="s" s="113" r="B640">
        <v>268</v>
      </c>
      <c t="s" s="113" r="C640">
        <v>3385</v>
      </c>
      <c t="s" s="113" r="D640">
        <v>3386</v>
      </c>
      <c s="104" r="E640">
        <v>41353.9687152778</v>
      </c>
      <c s="28" r="F640"/>
      <c t="s" s="113" r="G640">
        <v>53</v>
      </c>
      <c s="113" r="H640"/>
      <c s="113" r="I640"/>
      <c s="113" r="J640">
        <v>591539889</v>
      </c>
      <c s="113" r="K640"/>
      <c t="s" s="18" r="L640">
        <v>45</v>
      </c>
      <c t="s" s="18" r="M640">
        <v>272</v>
      </c>
      <c t="s" s="18" r="N640">
        <v>3387</v>
      </c>
      <c t="s" s="18" r="O640">
        <v>3388</v>
      </c>
    </row>
    <row r="641">
      <c t="s" s="107" r="A641">
        <v>3389</v>
      </c>
      <c t="s" s="113" r="B641">
        <v>3390</v>
      </c>
      <c t="s" s="113" r="C641">
        <v>2625</v>
      </c>
      <c t="s" s="113" r="D641">
        <v>3391</v>
      </c>
      <c s="104" r="E641">
        <v>41353.9329282407</v>
      </c>
      <c s="28" r="F641"/>
      <c t="s" s="113" r="G641">
        <v>53</v>
      </c>
      <c s="113" r="H641"/>
      <c s="113" r="I641"/>
      <c s="113" r="J641">
        <v>722191736</v>
      </c>
      <c s="113" r="K641"/>
      <c t="s" s="18" r="L641">
        <v>45</v>
      </c>
      <c t="s" s="18" r="M641">
        <v>3392</v>
      </c>
      <c t="s" s="18" r="N641">
        <v>3393</v>
      </c>
      <c t="s" s="18" r="O641">
        <v>2629</v>
      </c>
    </row>
    <row r="642">
      <c t="s" s="107" r="A642">
        <v>3394</v>
      </c>
      <c t="s" s="113" r="B642">
        <v>268</v>
      </c>
      <c t="s" s="113" r="C642">
        <v>2625</v>
      </c>
      <c t="s" s="113" r="D642">
        <v>3395</v>
      </c>
      <c s="104" r="E642">
        <v>41353.9160763889</v>
      </c>
      <c s="28" r="F642"/>
      <c t="s" s="113" r="G642">
        <v>53</v>
      </c>
      <c s="113" r="H642"/>
      <c s="113" r="I642"/>
      <c s="113" r="J642">
        <v>591539889</v>
      </c>
      <c s="113" r="K642"/>
      <c t="s" s="18" r="L642">
        <v>271</v>
      </c>
      <c t="s" s="18" r="M642">
        <v>272</v>
      </c>
      <c t="s" s="18" r="N642">
        <v>3396</v>
      </c>
      <c t="s" s="18" r="O642">
        <v>2629</v>
      </c>
    </row>
    <row r="643">
      <c t="s" s="107" r="A643">
        <v>3397</v>
      </c>
      <c t="s" s="113" r="B643">
        <v>3398</v>
      </c>
      <c t="s" s="113" r="C643">
        <v>3399</v>
      </c>
      <c t="s" s="113" r="D643">
        <v>3400</v>
      </c>
      <c s="104" r="E643">
        <v>41353.6788657407</v>
      </c>
      <c s="28" r="F643"/>
      <c t="s" s="113" r="G643">
        <v>53</v>
      </c>
      <c s="113" r="H643"/>
      <c s="113" r="I643"/>
      <c s="113" r="J643">
        <v>176521188</v>
      </c>
      <c s="113" r="K643"/>
      <c t="s" s="18" r="L643">
        <v>45</v>
      </c>
      <c t="s" s="18" r="M643">
        <v>3401</v>
      </c>
      <c t="s" s="18" r="N643">
        <v>3402</v>
      </c>
      <c t="s" s="18" r="O643">
        <v>3403</v>
      </c>
    </row>
    <row r="644">
      <c t="s" s="107" r="A644">
        <v>3404</v>
      </c>
      <c t="s" s="113" r="B644">
        <v>3405</v>
      </c>
      <c t="s" s="113" r="C644">
        <v>1978</v>
      </c>
      <c t="s" s="113" r="D644">
        <v>3406</v>
      </c>
      <c s="104" r="E644">
        <v>41353.4075578704</v>
      </c>
      <c s="28" r="F644"/>
      <c t="s" s="113" r="G644">
        <v>53</v>
      </c>
      <c s="113" r="H644"/>
      <c s="113" r="I644"/>
      <c s="113" r="J644">
        <v>793001760</v>
      </c>
      <c s="113" r="K644"/>
      <c t="s" s="18" r="L644">
        <v>45</v>
      </c>
      <c t="s" s="18" r="M644">
        <v>3407</v>
      </c>
      <c t="s" s="18" r="N644">
        <v>3408</v>
      </c>
      <c t="s" s="18" r="O644">
        <v>210</v>
      </c>
    </row>
    <row r="645">
      <c t="s" s="107" r="A645">
        <v>3409</v>
      </c>
      <c t="s" s="113" r="B645">
        <v>743</v>
      </c>
      <c t="s" s="113" r="C645">
        <v>3410</v>
      </c>
      <c t="s" s="113" r="D645">
        <v>3411</v>
      </c>
      <c s="104" r="E645">
        <v>41353.3899074074</v>
      </c>
      <c s="28" r="F645"/>
      <c t="s" s="113" r="G645">
        <v>53</v>
      </c>
      <c s="113" r="H645"/>
      <c s="113" r="I645"/>
      <c s="113" r="J645">
        <v>550927407</v>
      </c>
      <c s="113" r="K645"/>
      <c t="s" s="18" r="L645">
        <v>54</v>
      </c>
      <c t="s" s="18" r="M645">
        <v>746</v>
      </c>
      <c t="s" s="18" r="N645">
        <v>3412</v>
      </c>
      <c t="s" s="18" r="O645">
        <v>3413</v>
      </c>
    </row>
    <row r="646">
      <c t="s" s="107" r="A646">
        <v>3414</v>
      </c>
      <c t="s" s="113" r="B646">
        <v>3415</v>
      </c>
      <c t="s" s="113" r="C646">
        <v>3416</v>
      </c>
      <c t="s" s="113" r="D646">
        <v>3417</v>
      </c>
      <c s="104" r="E646">
        <v>41352.2213888889</v>
      </c>
      <c s="28" r="F646"/>
      <c t="s" s="113" r="G646">
        <v>53</v>
      </c>
      <c t="s" s="113" r="H646">
        <v>268</v>
      </c>
      <c s="113" r="I646">
        <v>591539889</v>
      </c>
      <c s="113" r="J646">
        <v>24649500</v>
      </c>
      <c t="s" s="113" r="K646">
        <v>3418</v>
      </c>
      <c t="s" s="18" r="L646">
        <v>54</v>
      </c>
      <c t="s" s="18" r="M646">
        <v>3419</v>
      </c>
      <c t="s" s="18" r="N646">
        <v>3420</v>
      </c>
      <c t="s" s="18" r="O646">
        <v>3421</v>
      </c>
    </row>
    <row r="647">
      <c t="s" s="107" r="A647">
        <v>3422</v>
      </c>
      <c t="s" s="113" r="B647">
        <v>647</v>
      </c>
      <c t="s" s="113" r="C647">
        <v>3423</v>
      </c>
      <c t="s" s="113" r="D647">
        <v>3424</v>
      </c>
      <c s="104" r="E647">
        <v>41352.0711458333</v>
      </c>
      <c s="28" r="F647"/>
      <c t="s" s="113" r="G647">
        <v>53</v>
      </c>
      <c s="113" r="H647"/>
      <c s="113" r="I647"/>
      <c s="113" r="J647">
        <v>1125302906</v>
      </c>
      <c s="113" r="K647"/>
      <c t="s" s="18" r="L647">
        <v>2212</v>
      </c>
      <c t="s" s="18" r="M647">
        <v>650</v>
      </c>
      <c t="s" s="18" r="N647">
        <v>3425</v>
      </c>
      <c t="s" s="18" r="O647">
        <v>3426</v>
      </c>
    </row>
    <row r="648">
      <c t="s" s="107" r="A648">
        <v>3427</v>
      </c>
      <c t="s" s="113" r="B648">
        <v>268</v>
      </c>
      <c t="s" s="113" r="C648">
        <v>3428</v>
      </c>
      <c t="s" s="113" r="D648">
        <v>3429</v>
      </c>
      <c s="104" r="E648">
        <v>41352.0094444444</v>
      </c>
      <c s="28" r="F648"/>
      <c t="s" s="113" r="G648">
        <v>53</v>
      </c>
      <c s="113" r="H648"/>
      <c s="113" r="I648"/>
      <c s="113" r="J648">
        <v>591539889</v>
      </c>
      <c s="113" r="K648"/>
      <c t="s" s="18" r="L648">
        <v>45</v>
      </c>
      <c t="s" s="18" r="M648">
        <v>272</v>
      </c>
      <c t="s" s="18" r="N648">
        <v>3430</v>
      </c>
      <c t="s" s="18" r="O648">
        <v>3431</v>
      </c>
    </row>
    <row r="649">
      <c t="s" s="107" r="A649">
        <v>3432</v>
      </c>
      <c t="s" s="113" r="B649">
        <v>3433</v>
      </c>
      <c t="s" s="113" r="C649">
        <v>1978</v>
      </c>
      <c t="s" s="113" r="D649">
        <v>3434</v>
      </c>
      <c s="104" r="E649">
        <v>41350.2261689815</v>
      </c>
      <c s="28" r="F649"/>
      <c t="s" s="113" r="G649">
        <v>53</v>
      </c>
      <c s="113" r="H649"/>
      <c s="113" r="I649"/>
      <c s="113" r="J649">
        <v>818232618</v>
      </c>
      <c s="113" r="K649"/>
      <c t="s" s="18" r="L649">
        <v>45</v>
      </c>
      <c t="s" s="18" r="M649">
        <v>3435</v>
      </c>
      <c t="s" s="18" r="N649">
        <v>3436</v>
      </c>
      <c t="s" s="18" r="O649">
        <v>210</v>
      </c>
    </row>
    <row r="650">
      <c t="s" s="107" r="A650">
        <v>3437</v>
      </c>
      <c t="s" s="113" r="B650">
        <v>647</v>
      </c>
      <c t="s" s="113" r="C650">
        <v>3438</v>
      </c>
      <c t="s" s="113" r="D650">
        <v>3439</v>
      </c>
      <c s="104" r="E650">
        <v>41348.383275463</v>
      </c>
      <c s="28" r="F650"/>
      <c t="s" s="113" r="G650">
        <v>53</v>
      </c>
      <c s="113" r="H650"/>
      <c s="113" r="I650"/>
      <c s="113" r="J650">
        <v>1125302906</v>
      </c>
      <c s="113" r="K650"/>
      <c t="s" s="18" r="L650">
        <v>45</v>
      </c>
      <c t="s" s="18" r="M650">
        <v>650</v>
      </c>
      <c t="s" s="18" r="N650">
        <v>3440</v>
      </c>
      <c t="s" s="18" r="O650">
        <v>3441</v>
      </c>
    </row>
    <row r="651">
      <c t="s" s="107" r="A651">
        <v>3442</v>
      </c>
      <c t="s" s="113" r="B651">
        <v>3443</v>
      </c>
      <c t="s" s="113" r="C651">
        <v>3438</v>
      </c>
      <c t="s" s="113" r="D651">
        <v>3444</v>
      </c>
      <c s="104" r="E651">
        <v>41348.3465277778</v>
      </c>
      <c s="28" r="F651"/>
      <c t="s" s="113" r="G651">
        <v>53</v>
      </c>
      <c s="113" r="H651"/>
      <c s="113" r="I651"/>
      <c s="113" r="J651">
        <v>861631621</v>
      </c>
      <c s="113" r="K651"/>
      <c t="s" s="18" r="L651">
        <v>54</v>
      </c>
      <c t="s" s="18" r="M651">
        <v>3445</v>
      </c>
      <c t="s" s="18" r="N651">
        <v>3446</v>
      </c>
      <c t="s" s="18" r="O651">
        <v>3441</v>
      </c>
    </row>
    <row r="652">
      <c t="s" s="107" r="A652">
        <v>3447</v>
      </c>
      <c t="s" s="113" r="B652">
        <v>685</v>
      </c>
      <c t="s" s="113" r="C652">
        <v>3448</v>
      </c>
      <c t="s" s="113" r="D652">
        <v>3449</v>
      </c>
      <c s="104" r="E652">
        <v>41348.281412037</v>
      </c>
      <c s="28" r="F652"/>
      <c t="s" s="113" r="G652">
        <v>688</v>
      </c>
      <c s="113" r="H652"/>
      <c s="113" r="I652"/>
      <c s="113" r="J652">
        <v>18630409</v>
      </c>
      <c s="113" r="K652"/>
      <c t="s" s="18" r="L652">
        <v>689</v>
      </c>
      <c t="s" s="18" r="M652">
        <v>690</v>
      </c>
      <c t="s" s="18" r="N652">
        <v>3450</v>
      </c>
      <c t="s" s="18" r="O652">
        <v>3451</v>
      </c>
    </row>
    <row r="653">
      <c t="s" s="107" r="A653">
        <v>3452</v>
      </c>
      <c t="s" s="113" r="B653">
        <v>268</v>
      </c>
      <c t="s" s="113" r="C653">
        <v>3453</v>
      </c>
      <c t="s" s="113" r="D653">
        <v>3454</v>
      </c>
      <c s="104" r="E653">
        <v>41348.2472916667</v>
      </c>
      <c s="28" r="F653"/>
      <c t="s" s="113" r="G653">
        <v>53</v>
      </c>
      <c s="113" r="H653"/>
      <c s="113" r="I653"/>
      <c s="113" r="J653">
        <v>591539889</v>
      </c>
      <c s="113" r="K653"/>
      <c t="s" s="18" r="L653">
        <v>45</v>
      </c>
      <c t="s" s="18" r="M653">
        <v>272</v>
      </c>
      <c t="s" s="18" r="N653">
        <v>3455</v>
      </c>
      <c t="s" s="18" r="O653">
        <v>3456</v>
      </c>
    </row>
    <row r="654">
      <c t="s" s="107" r="A654">
        <v>3457</v>
      </c>
      <c t="s" s="113" r="B654">
        <v>3458</v>
      </c>
      <c t="s" s="113" r="C654">
        <v>1978</v>
      </c>
      <c t="s" s="113" r="D654">
        <v>3459</v>
      </c>
      <c s="104" r="E654">
        <v>41347.9896527778</v>
      </c>
      <c s="28" r="F654"/>
      <c t="s" s="113" r="G654">
        <v>53</v>
      </c>
      <c s="113" r="H654"/>
      <c s="113" r="I654"/>
      <c s="113" r="J654">
        <v>940036795</v>
      </c>
      <c s="113" r="K654"/>
      <c t="s" s="18" r="L654">
        <v>45</v>
      </c>
      <c t="s" s="18" r="M654">
        <v>3460</v>
      </c>
      <c t="s" s="18" r="N654">
        <v>3461</v>
      </c>
      <c t="s" s="18" r="O654">
        <v>210</v>
      </c>
    </row>
    <row r="655">
      <c t="s" s="107" r="A655">
        <v>3462</v>
      </c>
      <c t="s" s="113" r="B655">
        <v>3463</v>
      </c>
      <c t="s" s="113" r="C655">
        <v>1978</v>
      </c>
      <c t="s" s="113" r="D655">
        <v>3464</v>
      </c>
      <c s="104" r="E655">
        <v>41343.9504398148</v>
      </c>
      <c s="28" r="F655"/>
      <c t="s" s="113" r="G655">
        <v>53</v>
      </c>
      <c s="113" r="H655"/>
      <c s="113" r="I655"/>
      <c s="113" r="J655">
        <v>906155622</v>
      </c>
      <c s="113" r="K655"/>
      <c t="s" s="18" r="L655">
        <v>45</v>
      </c>
      <c t="s" s="18" r="M655">
        <v>3465</v>
      </c>
      <c t="s" s="18" r="N655">
        <v>3466</v>
      </c>
      <c t="s" s="18" r="O655">
        <v>210</v>
      </c>
    </row>
    <row r="656">
      <c t="s" s="107" r="A656">
        <v>3467</v>
      </c>
      <c t="s" s="113" r="B656">
        <v>2659</v>
      </c>
      <c t="s" s="113" r="C656">
        <v>3468</v>
      </c>
      <c t="s" s="113" r="D656">
        <v>3469</v>
      </c>
      <c s="104" r="E656">
        <v>41343.6216666667</v>
      </c>
      <c s="28" r="F656"/>
      <c t="s" s="113" r="G656">
        <v>53</v>
      </c>
      <c s="113" r="H656"/>
      <c s="113" r="I656"/>
      <c s="113" r="J656">
        <v>1209287323</v>
      </c>
      <c s="113" r="K656"/>
      <c t="s" s="18" r="L656">
        <v>45</v>
      </c>
      <c t="s" s="18" r="M656">
        <v>2661</v>
      </c>
      <c t="s" s="18" r="N656">
        <v>3470</v>
      </c>
      <c t="s" s="18" r="O656">
        <v>3471</v>
      </c>
    </row>
    <row r="657">
      <c t="s" s="107" r="A657">
        <v>3472</v>
      </c>
      <c t="s" s="113" r="B657">
        <v>2564</v>
      </c>
      <c t="s" s="113" r="C657">
        <v>3468</v>
      </c>
      <c t="s" s="113" r="D657">
        <v>3473</v>
      </c>
      <c s="104" r="E657">
        <v>41343.5471296296</v>
      </c>
      <c s="28" r="F657"/>
      <c t="s" s="113" r="G657">
        <v>53</v>
      </c>
      <c s="113" r="H657"/>
      <c s="113" r="I657"/>
      <c s="113" r="J657">
        <v>1218846300</v>
      </c>
      <c s="113" r="K657"/>
      <c t="s" s="18" r="L657">
        <v>45</v>
      </c>
      <c t="s" s="18" r="M657">
        <v>2566</v>
      </c>
      <c t="s" s="18" r="N657">
        <v>3474</v>
      </c>
      <c t="s" s="18" r="O657">
        <v>3471</v>
      </c>
    </row>
    <row r="658">
      <c t="s" s="107" r="A658">
        <v>3475</v>
      </c>
      <c t="s" s="113" r="B658">
        <v>2638</v>
      </c>
      <c t="s" s="113" r="C658">
        <v>3468</v>
      </c>
      <c t="s" s="113" r="D658">
        <v>3476</v>
      </c>
      <c s="104" r="E658">
        <v>41343.223125</v>
      </c>
      <c s="28" r="F658"/>
      <c t="s" s="113" r="G658">
        <v>53</v>
      </c>
      <c s="113" r="H658"/>
      <c s="113" r="I658"/>
      <c s="113" r="J658">
        <v>102925338</v>
      </c>
      <c s="113" r="K658"/>
      <c t="s" s="18" r="L658">
        <v>45</v>
      </c>
      <c t="s" s="18" r="M658">
        <v>2641</v>
      </c>
      <c t="s" s="18" r="N658">
        <v>3477</v>
      </c>
      <c t="s" s="18" r="O658">
        <v>3471</v>
      </c>
    </row>
    <row r="659">
      <c t="s" s="107" r="A659">
        <v>3478</v>
      </c>
      <c t="s" s="113" r="B659">
        <v>632</v>
      </c>
      <c t="s" s="113" r="C659">
        <v>3468</v>
      </c>
      <c t="s" s="113" r="D659">
        <v>3479</v>
      </c>
      <c s="104" r="E659">
        <v>41343.0880555556</v>
      </c>
      <c s="28" r="F659"/>
      <c t="s" s="113" r="G659">
        <v>53</v>
      </c>
      <c s="113" r="H659"/>
      <c s="113" r="I659"/>
      <c s="113" r="J659">
        <v>234198763</v>
      </c>
      <c s="113" r="K659"/>
      <c t="s" s="18" r="L659">
        <v>54</v>
      </c>
      <c t="s" s="18" r="M659">
        <v>635</v>
      </c>
      <c t="s" s="18" r="N659">
        <v>3480</v>
      </c>
      <c t="s" s="18" r="O659">
        <v>3471</v>
      </c>
    </row>
    <row r="660">
      <c t="s" s="107" r="A660">
        <v>3481</v>
      </c>
      <c t="s" s="113" r="B660">
        <v>268</v>
      </c>
      <c t="s" s="113" r="C660">
        <v>3482</v>
      </c>
      <c t="s" s="113" r="D660">
        <v>3483</v>
      </c>
      <c s="104" r="E660">
        <v>41342.3559143518</v>
      </c>
      <c s="28" r="F660"/>
      <c t="s" s="113" r="G660">
        <v>53</v>
      </c>
      <c s="113" r="H660"/>
      <c s="113" r="I660"/>
      <c s="113" r="J660">
        <v>591539889</v>
      </c>
      <c s="113" r="K660"/>
      <c t="s" s="18" r="L660">
        <v>45</v>
      </c>
      <c t="s" s="18" r="M660">
        <v>272</v>
      </c>
      <c t="s" s="18" r="N660">
        <v>3484</v>
      </c>
      <c t="s" s="18" r="O660">
        <v>3485</v>
      </c>
    </row>
    <row r="661">
      <c t="s" s="107" r="A661">
        <v>3486</v>
      </c>
      <c t="s" s="113" r="B661">
        <v>3487</v>
      </c>
      <c t="s" s="113" r="C661">
        <v>1978</v>
      </c>
      <c t="s" s="113" r="D661">
        <v>3488</v>
      </c>
      <c s="104" r="E661">
        <v>41341.7074421296</v>
      </c>
      <c s="28" r="F661"/>
      <c t="s" s="113" r="G661">
        <v>53</v>
      </c>
      <c s="113" r="H661"/>
      <c s="113" r="I661"/>
      <c s="113" r="J661">
        <v>851599298</v>
      </c>
      <c s="113" r="K661"/>
      <c t="s" s="18" r="L661">
        <v>45</v>
      </c>
      <c t="s" s="18" r="M661">
        <v>3489</v>
      </c>
      <c t="s" s="18" r="N661">
        <v>3490</v>
      </c>
      <c t="s" s="18" r="O661">
        <v>210</v>
      </c>
    </row>
    <row r="662">
      <c t="s" s="107" r="A662">
        <v>3491</v>
      </c>
      <c t="s" s="113" r="B662">
        <v>3492</v>
      </c>
      <c t="s" s="113" r="C662">
        <v>1978</v>
      </c>
      <c t="s" s="113" r="D662">
        <v>3493</v>
      </c>
      <c s="104" r="E662">
        <v>41339.3114236111</v>
      </c>
      <c s="28" r="F662"/>
      <c t="s" s="113" r="G662">
        <v>53</v>
      </c>
      <c s="113" r="H662"/>
      <c s="113" r="I662"/>
      <c s="113" r="J662">
        <v>786009758</v>
      </c>
      <c s="113" r="K662"/>
      <c t="s" s="18" r="L662">
        <v>45</v>
      </c>
      <c t="s" s="18" r="M662">
        <v>3494</v>
      </c>
      <c t="s" s="18" r="N662">
        <v>3495</v>
      </c>
      <c t="s" s="18" r="O662">
        <v>210</v>
      </c>
    </row>
    <row r="663">
      <c t="s" s="107" r="A663">
        <v>3496</v>
      </c>
      <c t="s" s="113" r="B663">
        <v>41</v>
      </c>
      <c t="s" s="113" r="C663">
        <v>3497</v>
      </c>
      <c t="s" s="113" r="D663">
        <v>3498</v>
      </c>
      <c s="104" r="E663">
        <v>41337.0984490741</v>
      </c>
      <c s="28" r="F663"/>
      <c t="s" s="113" r="G663">
        <v>53</v>
      </c>
      <c s="113" r="H663"/>
      <c s="113" r="I663"/>
      <c s="113" r="J663">
        <v>220569034</v>
      </c>
      <c s="113" r="K663"/>
      <c t="s" s="18" r="L663">
        <v>45</v>
      </c>
      <c t="s" s="18" r="M663">
        <v>46</v>
      </c>
      <c t="s" s="18" r="N663">
        <v>3499</v>
      </c>
      <c t="s" s="18" r="O663">
        <v>3500</v>
      </c>
    </row>
    <row r="664">
      <c t="s" s="107" r="A664">
        <v>3501</v>
      </c>
      <c t="s" s="113" r="B664">
        <v>41</v>
      </c>
      <c t="s" s="113" r="C664">
        <v>3502</v>
      </c>
      <c t="s" s="113" r="D664">
        <v>3503</v>
      </c>
      <c s="104" r="E664">
        <v>41336.7310416667</v>
      </c>
      <c s="28" r="F664"/>
      <c t="s" s="113" r="G664">
        <v>53</v>
      </c>
      <c t="s" s="113" r="H664">
        <v>3504</v>
      </c>
      <c s="113" r="I664">
        <v>307339146</v>
      </c>
      <c s="113" r="J664">
        <v>220569034</v>
      </c>
      <c s="113" r="K664"/>
      <c t="s" s="18" r="L664">
        <v>45</v>
      </c>
      <c t="s" s="18" r="M664">
        <v>46</v>
      </c>
      <c t="s" s="18" r="N664">
        <v>3505</v>
      </c>
      <c t="s" s="18" r="O664">
        <v>3506</v>
      </c>
    </row>
    <row r="665">
      <c t="s" s="107" r="A665">
        <v>3507</v>
      </c>
      <c t="s" s="113" r="B665">
        <v>3508</v>
      </c>
      <c t="s" s="113" r="C665">
        <v>1978</v>
      </c>
      <c t="s" s="113" r="D665">
        <v>3509</v>
      </c>
      <c s="104" r="E665">
        <v>41336.2673148148</v>
      </c>
      <c s="28" r="F665"/>
      <c t="s" s="113" r="G665">
        <v>53</v>
      </c>
      <c s="113" r="H665"/>
      <c s="113" r="I665"/>
      <c s="113" r="J665">
        <v>932552804</v>
      </c>
      <c s="113" r="K665"/>
      <c t="s" s="18" r="L665">
        <v>45</v>
      </c>
      <c t="s" s="18" r="M665">
        <v>3510</v>
      </c>
      <c t="s" s="18" r="N665">
        <v>3511</v>
      </c>
      <c t="s" s="18" r="O665">
        <v>210</v>
      </c>
    </row>
    <row r="666">
      <c t="s" s="107" r="A666">
        <v>3512</v>
      </c>
      <c t="s" s="113" r="B666">
        <v>151</v>
      </c>
      <c t="s" s="113" r="C666">
        <v>3513</v>
      </c>
      <c t="s" s="113" r="D666">
        <v>3514</v>
      </c>
      <c s="104" r="E666">
        <v>41335.0603009259</v>
      </c>
      <c s="28" r="F666"/>
      <c t="s" s="113" r="G666">
        <v>53</v>
      </c>
      <c s="113" r="H666"/>
      <c s="113" r="I666"/>
      <c s="113" r="J666">
        <v>606345587</v>
      </c>
      <c s="113" r="K666"/>
      <c t="s" s="18" r="L666">
        <v>74</v>
      </c>
      <c t="s" s="18" r="M666">
        <v>2560</v>
      </c>
      <c t="s" s="18" r="N666">
        <v>3515</v>
      </c>
      <c t="s" s="18" r="O666">
        <v>3516</v>
      </c>
    </row>
    <row r="667">
      <c t="s" s="107" r="A667">
        <v>3517</v>
      </c>
      <c t="s" s="113" r="B667">
        <v>151</v>
      </c>
      <c t="s" s="113" r="C667">
        <v>3518</v>
      </c>
      <c t="s" s="113" r="D667">
        <v>3519</v>
      </c>
      <c s="104" r="E667">
        <v>41335.0563888889</v>
      </c>
      <c s="28" r="F667"/>
      <c t="s" s="113" r="G667">
        <v>53</v>
      </c>
      <c s="113" r="H667"/>
      <c s="113" r="I667"/>
      <c s="113" r="J667">
        <v>606345587</v>
      </c>
      <c s="113" r="K667"/>
      <c t="s" s="18" r="L667">
        <v>74</v>
      </c>
      <c t="s" s="18" r="M667">
        <v>2560</v>
      </c>
      <c t="s" s="18" r="N667">
        <v>3520</v>
      </c>
      <c t="s" s="18" r="O667">
        <v>3521</v>
      </c>
    </row>
    <row r="668">
      <c t="s" s="107" r="A668">
        <v>3522</v>
      </c>
      <c t="s" s="113" r="B668">
        <v>151</v>
      </c>
      <c t="s" s="113" r="C668">
        <v>3523</v>
      </c>
      <c t="s" s="113" r="D668">
        <v>3524</v>
      </c>
      <c s="104" r="E668">
        <v>41335.0502083333</v>
      </c>
      <c s="28" r="F668"/>
      <c t="s" s="113" r="G668">
        <v>53</v>
      </c>
      <c s="113" r="H668"/>
      <c s="113" r="I668"/>
      <c s="113" r="J668">
        <v>606345587</v>
      </c>
      <c s="113" r="K668"/>
      <c t="s" s="18" r="L668">
        <v>74</v>
      </c>
      <c t="s" s="18" r="M668">
        <v>2560</v>
      </c>
      <c t="s" s="18" r="N668">
        <v>3525</v>
      </c>
      <c t="s" s="18" r="O668">
        <v>3526</v>
      </c>
    </row>
    <row r="669">
      <c t="s" s="107" r="A669">
        <v>3527</v>
      </c>
      <c t="s" s="113" r="B669">
        <v>151</v>
      </c>
      <c t="s" s="113" r="C669">
        <v>3528</v>
      </c>
      <c t="s" s="113" r="D669">
        <v>3529</v>
      </c>
      <c s="104" r="E669">
        <v>41335.04625</v>
      </c>
      <c s="28" r="F669"/>
      <c t="s" s="113" r="G669">
        <v>53</v>
      </c>
      <c s="113" r="H669"/>
      <c s="113" r="I669"/>
      <c s="113" r="J669">
        <v>606345587</v>
      </c>
      <c s="113" r="K669"/>
      <c t="s" s="18" r="L669">
        <v>74</v>
      </c>
      <c t="s" s="18" r="M669">
        <v>2560</v>
      </c>
      <c t="s" s="18" r="N669">
        <v>3530</v>
      </c>
      <c t="s" s="18" r="O669">
        <v>3531</v>
      </c>
    </row>
    <row r="670">
      <c t="s" s="107" r="A670">
        <v>3532</v>
      </c>
      <c t="s" s="113" r="B670">
        <v>151</v>
      </c>
      <c t="s" s="113" r="C670">
        <v>3533</v>
      </c>
      <c t="s" s="113" r="D670">
        <v>3534</v>
      </c>
      <c s="104" r="E670">
        <v>41335.0445023148</v>
      </c>
      <c s="28" r="F670"/>
      <c t="s" s="113" r="G670">
        <v>53</v>
      </c>
      <c s="113" r="H670"/>
      <c s="113" r="I670"/>
      <c s="113" r="J670">
        <v>606345587</v>
      </c>
      <c s="113" r="K670"/>
      <c t="s" s="18" r="L670">
        <v>74</v>
      </c>
      <c t="s" s="18" r="M670">
        <v>2560</v>
      </c>
      <c t="s" s="18" r="N670">
        <v>3535</v>
      </c>
      <c t="s" s="18" r="O670">
        <v>3536</v>
      </c>
    </row>
    <row r="671">
      <c t="s" s="107" r="A671">
        <v>3537</v>
      </c>
      <c t="s" s="113" r="B671">
        <v>151</v>
      </c>
      <c t="s" s="113" r="C671">
        <v>3538</v>
      </c>
      <c t="s" s="113" r="D671">
        <v>3539</v>
      </c>
      <c s="104" r="E671">
        <v>41335.0433912037</v>
      </c>
      <c s="28" r="F671"/>
      <c t="s" s="113" r="G671">
        <v>53</v>
      </c>
      <c s="113" r="H671"/>
      <c s="113" r="I671"/>
      <c s="113" r="J671">
        <v>606345587</v>
      </c>
      <c s="113" r="K671"/>
      <c t="s" s="18" r="L671">
        <v>74</v>
      </c>
      <c t="s" s="18" r="M671">
        <v>2560</v>
      </c>
      <c t="s" s="18" r="N671">
        <v>3540</v>
      </c>
      <c t="s" s="18" r="O671">
        <v>3541</v>
      </c>
    </row>
    <row r="672">
      <c t="s" s="107" r="A672">
        <v>3542</v>
      </c>
      <c t="s" s="113" r="B672">
        <v>41</v>
      </c>
      <c t="s" s="113" r="C672">
        <v>3543</v>
      </c>
      <c t="s" s="113" r="D672">
        <v>3544</v>
      </c>
      <c s="104" r="E672">
        <v>41334.8890972222</v>
      </c>
      <c s="28" r="F672"/>
      <c t="s" s="113" r="G672">
        <v>53</v>
      </c>
      <c s="113" r="H672"/>
      <c s="113" r="I672"/>
      <c s="113" r="J672">
        <v>220569034</v>
      </c>
      <c s="113" r="K672"/>
      <c t="s" s="18" r="L672">
        <v>45</v>
      </c>
      <c t="s" s="18" r="M672">
        <v>46</v>
      </c>
      <c t="s" s="18" r="N672">
        <v>3545</v>
      </c>
      <c t="s" s="18" r="O672">
        <v>3546</v>
      </c>
    </row>
    <row r="673">
      <c t="s" s="107" r="A673">
        <v>3547</v>
      </c>
      <c t="s" s="113" r="B673">
        <v>268</v>
      </c>
      <c t="s" s="113" r="C673">
        <v>3548</v>
      </c>
      <c t="s" s="113" r="D673">
        <v>3549</v>
      </c>
      <c s="104" r="E673">
        <v>41334.8753819444</v>
      </c>
      <c s="28" r="F673"/>
      <c t="s" s="113" r="G673">
        <v>53</v>
      </c>
      <c s="113" r="H673"/>
      <c s="113" r="I673"/>
      <c s="113" r="J673">
        <v>591539889</v>
      </c>
      <c s="113" r="K673"/>
      <c t="s" s="18" r="L673">
        <v>54</v>
      </c>
      <c t="s" s="18" r="M673">
        <v>272</v>
      </c>
      <c t="s" s="18" r="N673">
        <v>3550</v>
      </c>
      <c t="s" s="18" r="O673">
        <v>3551</v>
      </c>
    </row>
    <row r="674">
      <c t="s" s="107" r="A674">
        <v>3552</v>
      </c>
      <c t="s" s="113" r="B674">
        <v>768</v>
      </c>
      <c t="s" s="113" r="C674">
        <v>3553</v>
      </c>
      <c t="s" s="113" r="D674">
        <v>3554</v>
      </c>
      <c s="104" r="E674">
        <v>41334.8692824074</v>
      </c>
      <c s="28" r="F674"/>
      <c t="s" s="113" r="G674">
        <v>53</v>
      </c>
      <c s="113" r="H674"/>
      <c s="113" r="I674"/>
      <c s="113" r="J674">
        <v>300661777</v>
      </c>
      <c s="113" r="K674"/>
      <c t="s" s="18" r="L674">
        <v>45</v>
      </c>
      <c t="s" s="18" r="M674">
        <v>771</v>
      </c>
      <c t="s" s="18" r="N674">
        <v>3555</v>
      </c>
      <c t="s" s="18" r="O674">
        <v>604</v>
      </c>
    </row>
    <row r="675">
      <c t="s" s="107" r="A675">
        <v>3556</v>
      </c>
      <c t="s" s="113" r="B675">
        <v>714</v>
      </c>
      <c t="s" s="113" r="C675">
        <v>3557</v>
      </c>
      <c t="s" s="113" r="D675">
        <v>3558</v>
      </c>
      <c s="104" r="E675">
        <v>41334.8340162037</v>
      </c>
      <c s="28" r="F675"/>
      <c t="s" s="113" r="G675">
        <v>53</v>
      </c>
      <c t="s" s="113" r="H675">
        <v>847</v>
      </c>
      <c s="113" r="I675">
        <v>1161000096</v>
      </c>
      <c s="113" r="J675">
        <v>16063171</v>
      </c>
      <c t="s" s="113" r="K675">
        <v>3559</v>
      </c>
      <c t="s" s="18" r="L675">
        <v>45</v>
      </c>
      <c t="s" s="18" r="M675">
        <v>783</v>
      </c>
      <c t="s" s="18" r="N675">
        <v>3560</v>
      </c>
      <c t="s" s="18" r="O675">
        <v>925</v>
      </c>
    </row>
    <row r="676">
      <c t="s" s="107" r="A676">
        <v>3561</v>
      </c>
      <c t="s" s="113" r="B676">
        <v>847</v>
      </c>
      <c t="s" s="113" r="C676">
        <v>3562</v>
      </c>
      <c t="s" s="113" r="D676">
        <v>3563</v>
      </c>
      <c s="104" r="E676">
        <v>41334.8328125</v>
      </c>
      <c s="28" r="F676"/>
      <c t="s" s="113" r="G676">
        <v>53</v>
      </c>
      <c s="113" r="H676"/>
      <c s="113" r="I676"/>
      <c s="113" r="J676">
        <v>1161000096</v>
      </c>
      <c s="113" r="K676"/>
      <c t="s" s="18" r="L676">
        <v>45</v>
      </c>
      <c t="s" s="18" r="M676">
        <v>942</v>
      </c>
      <c t="s" s="18" r="N676">
        <v>3564</v>
      </c>
      <c t="s" s="18" r="O676">
        <v>210</v>
      </c>
    </row>
    <row r="677">
      <c t="s" s="107" r="A677">
        <v>3565</v>
      </c>
      <c t="s" s="113" r="B677">
        <v>847</v>
      </c>
      <c t="s" s="113" r="C677">
        <v>3566</v>
      </c>
      <c t="s" s="113" r="D677">
        <v>3567</v>
      </c>
      <c s="104" r="E677">
        <v>41334.8317824074</v>
      </c>
      <c s="28" r="F677"/>
      <c t="s" s="113" r="G677">
        <v>53</v>
      </c>
      <c s="113" r="H677"/>
      <c s="113" r="I677"/>
      <c s="113" r="J677">
        <v>1161000096</v>
      </c>
      <c s="113" r="K677"/>
      <c t="s" s="18" r="L677">
        <v>45</v>
      </c>
      <c t="s" s="18" r="M677">
        <v>942</v>
      </c>
      <c t="s" s="18" r="N677">
        <v>3568</v>
      </c>
      <c t="s" s="18" r="O677">
        <v>210</v>
      </c>
    </row>
    <row r="678">
      <c t="s" s="107" r="A678">
        <v>3569</v>
      </c>
      <c t="s" s="113" r="B678">
        <v>847</v>
      </c>
      <c t="s" s="113" r="C678">
        <v>3570</v>
      </c>
      <c t="s" s="113" r="D678">
        <v>3571</v>
      </c>
      <c s="104" r="E678">
        <v>41334.8308217593</v>
      </c>
      <c s="28" r="F678"/>
      <c t="s" s="113" r="G678">
        <v>53</v>
      </c>
      <c s="113" r="H678"/>
      <c s="113" r="I678"/>
      <c s="113" r="J678">
        <v>1161000096</v>
      </c>
      <c s="113" r="K678"/>
      <c t="s" s="18" r="L678">
        <v>45</v>
      </c>
      <c t="s" s="18" r="M678">
        <v>942</v>
      </c>
      <c t="s" s="18" r="N678">
        <v>3572</v>
      </c>
      <c t="s" s="18" r="O678">
        <v>210</v>
      </c>
    </row>
    <row r="679">
      <c t="s" s="107" r="A679">
        <v>3573</v>
      </c>
      <c t="s" s="113" r="B679">
        <v>847</v>
      </c>
      <c t="s" s="113" r="C679">
        <v>3574</v>
      </c>
      <c t="s" s="113" r="D679">
        <v>3575</v>
      </c>
      <c s="104" r="E679">
        <v>41334.8291550926</v>
      </c>
      <c s="28" r="F679"/>
      <c t="s" s="113" r="G679">
        <v>53</v>
      </c>
      <c s="113" r="H679"/>
      <c s="113" r="I679"/>
      <c s="113" r="J679">
        <v>1161000096</v>
      </c>
      <c s="113" r="K679"/>
      <c t="s" s="18" r="L679">
        <v>45</v>
      </c>
      <c t="s" s="18" r="M679">
        <v>942</v>
      </c>
      <c t="s" s="18" r="N679">
        <v>3576</v>
      </c>
      <c t="s" s="18" r="O679">
        <v>210</v>
      </c>
    </row>
    <row r="680">
      <c t="s" s="107" r="A680">
        <v>3577</v>
      </c>
      <c t="s" s="113" r="B680">
        <v>847</v>
      </c>
      <c t="s" s="113" r="C680">
        <v>3578</v>
      </c>
      <c t="s" s="113" r="D680">
        <v>3579</v>
      </c>
      <c s="104" r="E680">
        <v>41334.82875</v>
      </c>
      <c s="28" r="F680"/>
      <c t="s" s="113" r="G680">
        <v>53</v>
      </c>
      <c s="113" r="H680"/>
      <c s="113" r="I680"/>
      <c s="113" r="J680">
        <v>1161000096</v>
      </c>
      <c s="113" r="K680"/>
      <c t="s" s="18" r="L680">
        <v>45</v>
      </c>
      <c t="s" s="18" r="M680">
        <v>942</v>
      </c>
      <c t="s" s="18" r="N680">
        <v>3580</v>
      </c>
      <c t="s" s="18" r="O680">
        <v>210</v>
      </c>
    </row>
    <row r="681">
      <c t="s" s="107" r="A681">
        <v>3581</v>
      </c>
      <c t="s" s="113" r="B681">
        <v>847</v>
      </c>
      <c t="s" s="113" r="C681">
        <v>3582</v>
      </c>
      <c t="s" s="113" r="D681">
        <v>3583</v>
      </c>
      <c s="104" r="E681">
        <v>41334.8272453704</v>
      </c>
      <c s="28" r="F681"/>
      <c t="s" s="113" r="G681">
        <v>53</v>
      </c>
      <c t="s" s="113" r="H681">
        <v>847</v>
      </c>
      <c s="113" r="I681">
        <v>1161000096</v>
      </c>
      <c s="113" r="J681">
        <v>1161000096</v>
      </c>
      <c t="s" s="113" r="K681">
        <v>3584</v>
      </c>
      <c t="s" s="18" r="L681">
        <v>45</v>
      </c>
      <c t="s" s="18" r="M681">
        <v>942</v>
      </c>
      <c t="s" s="18" r="N681">
        <v>3585</v>
      </c>
      <c t="s" s="18" r="O681">
        <v>3586</v>
      </c>
    </row>
    <row r="682">
      <c t="s" s="107" r="A682">
        <v>3587</v>
      </c>
      <c t="s" s="113" r="B682">
        <v>743</v>
      </c>
      <c t="s" s="113" r="C682">
        <v>3588</v>
      </c>
      <c t="s" s="113" r="D682">
        <v>3589</v>
      </c>
      <c s="104" r="E682">
        <v>41334.8242708333</v>
      </c>
      <c s="28" r="F682"/>
      <c t="s" s="113" r="G682">
        <v>53</v>
      </c>
      <c t="s" s="113" r="H682">
        <v>847</v>
      </c>
      <c s="113" r="I682">
        <v>1161000096</v>
      </c>
      <c s="113" r="J682">
        <v>550927407</v>
      </c>
      <c t="s" s="113" r="K682">
        <v>3590</v>
      </c>
      <c t="s" s="18" r="L682">
        <v>54</v>
      </c>
      <c t="s" s="18" r="M682">
        <v>746</v>
      </c>
      <c t="s" s="18" r="N682">
        <v>3591</v>
      </c>
      <c t="s" s="18" r="O682">
        <v>3592</v>
      </c>
    </row>
    <row r="683">
      <c t="s" s="107" r="A683">
        <v>3593</v>
      </c>
      <c t="s" s="113" r="B683">
        <v>847</v>
      </c>
      <c t="s" s="113" r="C683">
        <v>3594</v>
      </c>
      <c t="s" s="113" r="D683">
        <v>3595</v>
      </c>
      <c s="104" r="E683">
        <v>41334.8226157407</v>
      </c>
      <c s="28" r="F683"/>
      <c t="s" s="113" r="G683">
        <v>53</v>
      </c>
      <c s="113" r="H683"/>
      <c s="113" r="I683"/>
      <c s="113" r="J683">
        <v>1161000096</v>
      </c>
      <c s="113" r="K683"/>
      <c t="s" s="18" r="L683">
        <v>45</v>
      </c>
      <c t="s" s="18" r="M683">
        <v>942</v>
      </c>
      <c t="s" s="18" r="N683">
        <v>3596</v>
      </c>
      <c t="s" s="18" r="O683">
        <v>3597</v>
      </c>
    </row>
    <row r="684">
      <c t="s" s="107" r="A684">
        <v>3598</v>
      </c>
      <c t="s" s="113" r="B684">
        <v>847</v>
      </c>
      <c t="s" s="113" r="C684">
        <v>3599</v>
      </c>
      <c t="s" s="113" r="D684">
        <v>3600</v>
      </c>
      <c s="104" r="E684">
        <v>41334.8220138889</v>
      </c>
      <c s="28" r="F684"/>
      <c t="s" s="113" r="G684">
        <v>53</v>
      </c>
      <c s="113" r="H684"/>
      <c s="113" r="I684"/>
      <c s="113" r="J684">
        <v>1161000096</v>
      </c>
      <c s="113" r="K684"/>
      <c t="s" s="18" r="L684">
        <v>45</v>
      </c>
      <c t="s" s="18" r="M684">
        <v>942</v>
      </c>
      <c t="s" s="18" r="N684">
        <v>3601</v>
      </c>
      <c t="s" s="18" r="O684">
        <v>210</v>
      </c>
    </row>
    <row r="685">
      <c t="s" s="107" r="A685">
        <v>3602</v>
      </c>
      <c t="s" s="113" r="B685">
        <v>847</v>
      </c>
      <c t="s" s="113" r="C685">
        <v>3603</v>
      </c>
      <c t="s" s="113" r="D685">
        <v>3604</v>
      </c>
      <c s="104" r="E685">
        <v>41334.8202430556</v>
      </c>
      <c s="28" r="F685"/>
      <c t="s" s="113" r="G685">
        <v>53</v>
      </c>
      <c t="s" s="113" r="H685">
        <v>714</v>
      </c>
      <c s="113" r="I685">
        <v>16063171</v>
      </c>
      <c s="113" r="J685">
        <v>1161000096</v>
      </c>
      <c t="s" s="113" r="K685">
        <v>3605</v>
      </c>
      <c t="s" s="18" r="L685">
        <v>45</v>
      </c>
      <c t="s" s="18" r="M685">
        <v>942</v>
      </c>
      <c t="s" s="18" r="N685">
        <v>3606</v>
      </c>
      <c t="s" s="18" r="O685">
        <v>3607</v>
      </c>
    </row>
    <row r="686">
      <c t="s" s="107" r="A686">
        <v>3608</v>
      </c>
      <c t="s" s="113" r="B686">
        <v>714</v>
      </c>
      <c t="s" s="113" r="C686">
        <v>3609</v>
      </c>
      <c t="s" s="113" r="D686">
        <v>3610</v>
      </c>
      <c s="104" r="E686">
        <v>41334.8190740741</v>
      </c>
      <c s="28" r="F686"/>
      <c t="s" s="113" r="G686">
        <v>53</v>
      </c>
      <c t="s" s="113" r="H686">
        <v>847</v>
      </c>
      <c s="113" r="I686">
        <v>1161000096</v>
      </c>
      <c s="113" r="J686">
        <v>16063171</v>
      </c>
      <c t="s" s="113" r="K686">
        <v>3590</v>
      </c>
      <c t="s" s="18" r="L686">
        <v>45</v>
      </c>
      <c t="s" s="18" r="M686">
        <v>783</v>
      </c>
      <c t="s" s="18" r="N686">
        <v>3611</v>
      </c>
      <c t="s" s="18" r="O686">
        <v>2906</v>
      </c>
    </row>
    <row r="687">
      <c t="s" s="107" r="A687">
        <v>3612</v>
      </c>
      <c t="s" s="113" r="B687">
        <v>847</v>
      </c>
      <c t="s" s="113" r="C687">
        <v>3613</v>
      </c>
      <c t="s" s="113" r="D687">
        <v>3614</v>
      </c>
      <c s="104" r="E687">
        <v>41334.8165046296</v>
      </c>
      <c s="28" r="F687"/>
      <c t="s" s="113" r="G687">
        <v>53</v>
      </c>
      <c t="s" s="113" r="H687">
        <v>743</v>
      </c>
      <c s="113" r="I687">
        <v>550927407</v>
      </c>
      <c s="113" r="J687">
        <v>1161000096</v>
      </c>
      <c t="s" s="113" r="K687">
        <v>3615</v>
      </c>
      <c t="s" s="18" r="L687">
        <v>45</v>
      </c>
      <c t="s" s="18" r="M687">
        <v>942</v>
      </c>
      <c t="s" s="18" r="N687">
        <v>3616</v>
      </c>
      <c t="s" s="18" r="O687">
        <v>3617</v>
      </c>
    </row>
    <row r="688">
      <c t="s" s="107" r="A688">
        <v>3618</v>
      </c>
      <c t="s" s="113" r="B688">
        <v>743</v>
      </c>
      <c t="s" s="113" r="C688">
        <v>3619</v>
      </c>
      <c t="s" s="113" r="D688">
        <v>3620</v>
      </c>
      <c s="104" r="E688">
        <v>41334.815150463</v>
      </c>
      <c s="28" r="F688"/>
      <c t="s" s="113" r="G688">
        <v>53</v>
      </c>
      <c t="s" s="113" r="H688">
        <v>714</v>
      </c>
      <c s="113" r="I688">
        <v>16063171</v>
      </c>
      <c s="113" r="J688">
        <v>550927407</v>
      </c>
      <c t="s" s="113" r="K688">
        <v>3621</v>
      </c>
      <c t="s" s="18" r="L688">
        <v>54</v>
      </c>
      <c t="s" s="18" r="M688">
        <v>746</v>
      </c>
      <c t="s" s="18" r="N688">
        <v>3622</v>
      </c>
      <c t="s" s="18" r="O688">
        <v>3623</v>
      </c>
    </row>
    <row r="689">
      <c t="s" s="107" r="A689">
        <v>3624</v>
      </c>
      <c t="s" s="113" r="B689">
        <v>847</v>
      </c>
      <c t="s" s="113" r="C689">
        <v>3625</v>
      </c>
      <c t="s" s="113" r="D689">
        <v>3626</v>
      </c>
      <c s="104" r="E689">
        <v>41334.8147106482</v>
      </c>
      <c s="28" r="F689"/>
      <c t="s" s="113" r="G689">
        <v>53</v>
      </c>
      <c s="113" r="H689"/>
      <c s="113" r="I689"/>
      <c s="113" r="J689">
        <v>1161000096</v>
      </c>
      <c s="113" r="K689"/>
      <c t="s" s="18" r="L689">
        <v>45</v>
      </c>
      <c t="s" s="18" r="M689">
        <v>942</v>
      </c>
      <c t="s" s="18" r="N689">
        <v>3627</v>
      </c>
      <c t="s" s="18" r="O689">
        <v>210</v>
      </c>
    </row>
    <row r="690">
      <c t="s" s="107" r="A690">
        <v>3628</v>
      </c>
      <c t="s" s="113" r="B690">
        <v>847</v>
      </c>
      <c t="s" s="113" r="C690">
        <v>3629</v>
      </c>
      <c t="s" s="113" r="D690">
        <v>3630</v>
      </c>
      <c s="104" r="E690">
        <v>41334.8140046296</v>
      </c>
      <c s="28" r="F690"/>
      <c t="s" s="113" r="G690">
        <v>53</v>
      </c>
      <c t="s" s="113" r="H690">
        <v>714</v>
      </c>
      <c s="113" r="I690">
        <v>16063171</v>
      </c>
      <c s="113" r="J690">
        <v>1161000096</v>
      </c>
      <c t="s" s="113" r="K690">
        <v>3621</v>
      </c>
      <c t="s" s="18" r="L690">
        <v>45</v>
      </c>
      <c t="s" s="18" r="M690">
        <v>942</v>
      </c>
      <c t="s" s="18" r="N690">
        <v>3631</v>
      </c>
      <c t="s" s="18" r="O690">
        <v>965</v>
      </c>
    </row>
    <row r="691">
      <c t="s" s="107" r="A691">
        <v>3632</v>
      </c>
      <c t="s" s="113" r="B691">
        <v>847</v>
      </c>
      <c t="s" s="113" r="C691">
        <v>3633</v>
      </c>
      <c t="s" s="113" r="D691">
        <v>3634</v>
      </c>
      <c s="104" r="E691">
        <v>41334.8128587963</v>
      </c>
      <c s="28" r="F691"/>
      <c t="s" s="113" r="G691">
        <v>53</v>
      </c>
      <c t="s" s="113" r="H691">
        <v>847</v>
      </c>
      <c s="113" r="I691">
        <v>1161000096</v>
      </c>
      <c s="113" r="J691">
        <v>1161000096</v>
      </c>
      <c t="s" s="113" r="K691">
        <v>3635</v>
      </c>
      <c t="s" s="18" r="L691">
        <v>45</v>
      </c>
      <c t="s" s="18" r="M691">
        <v>942</v>
      </c>
      <c t="s" s="18" r="N691">
        <v>3636</v>
      </c>
      <c t="s" s="18" r="O691">
        <v>3592</v>
      </c>
    </row>
    <row r="692">
      <c t="s" s="107" r="A692">
        <v>3637</v>
      </c>
      <c t="s" s="113" r="B692">
        <v>847</v>
      </c>
      <c t="s" s="113" r="C692">
        <v>3638</v>
      </c>
      <c t="s" s="113" r="D692">
        <v>3639</v>
      </c>
      <c s="104" r="E692">
        <v>41334.8125578704</v>
      </c>
      <c s="28" r="F692"/>
      <c t="s" s="113" r="G692">
        <v>53</v>
      </c>
      <c t="s" s="113" r="H692">
        <v>847</v>
      </c>
      <c s="113" r="I692">
        <v>1161000096</v>
      </c>
      <c s="113" r="J692">
        <v>1161000096</v>
      </c>
      <c t="s" s="113" r="K692">
        <v>3640</v>
      </c>
      <c t="s" s="18" r="L692">
        <v>45</v>
      </c>
      <c t="s" s="18" r="M692">
        <v>942</v>
      </c>
      <c t="s" s="18" r="N692">
        <v>3641</v>
      </c>
      <c t="s" s="18" r="O692">
        <v>3592</v>
      </c>
    </row>
    <row r="693">
      <c t="s" s="107" r="A693">
        <v>3642</v>
      </c>
      <c t="s" s="113" r="B693">
        <v>714</v>
      </c>
      <c t="s" s="113" r="C693">
        <v>3643</v>
      </c>
      <c t="s" s="113" r="D693">
        <v>3644</v>
      </c>
      <c s="104" r="E693">
        <v>41334.8114699074</v>
      </c>
      <c s="28" r="F693"/>
      <c t="s" s="113" r="G693">
        <v>53</v>
      </c>
      <c t="s" s="113" r="H693">
        <v>847</v>
      </c>
      <c s="113" r="I693">
        <v>1161000096</v>
      </c>
      <c s="113" r="J693">
        <v>16063171</v>
      </c>
      <c t="s" s="113" r="K693">
        <v>3640</v>
      </c>
      <c t="s" s="18" r="L693">
        <v>45</v>
      </c>
      <c t="s" s="18" r="M693">
        <v>783</v>
      </c>
      <c t="s" s="18" r="N693">
        <v>3645</v>
      </c>
      <c t="s" s="18" r="O693">
        <v>925</v>
      </c>
    </row>
    <row r="694">
      <c t="s" s="107" r="A694">
        <v>3646</v>
      </c>
      <c t="s" s="113" r="B694">
        <v>847</v>
      </c>
      <c t="s" s="113" r="C694">
        <v>3647</v>
      </c>
      <c t="s" s="113" r="D694">
        <v>3648</v>
      </c>
      <c s="104" r="E694">
        <v>41334.8106944444</v>
      </c>
      <c s="28" r="F694"/>
      <c t="s" s="113" r="G694">
        <v>53</v>
      </c>
      <c t="s" s="113" r="H694">
        <v>714</v>
      </c>
      <c s="113" r="I694">
        <v>16063171</v>
      </c>
      <c s="113" r="J694">
        <v>1161000096</v>
      </c>
      <c t="s" s="113" r="K694">
        <v>3649</v>
      </c>
      <c t="s" s="18" r="L694">
        <v>45</v>
      </c>
      <c t="s" s="18" r="M694">
        <v>942</v>
      </c>
      <c t="s" s="18" r="N694">
        <v>3650</v>
      </c>
      <c t="s" s="18" r="O694">
        <v>965</v>
      </c>
    </row>
    <row r="695">
      <c t="s" s="107" r="A695">
        <v>3651</v>
      </c>
      <c t="s" s="113" r="B695">
        <v>847</v>
      </c>
      <c t="s" s="113" r="C695">
        <v>3652</v>
      </c>
      <c t="s" s="113" r="D695">
        <v>3653</v>
      </c>
      <c s="104" r="E695">
        <v>41334.8103703704</v>
      </c>
      <c s="28" r="F695"/>
      <c t="s" s="113" r="G695">
        <v>53</v>
      </c>
      <c s="113" r="H695"/>
      <c s="113" r="I695"/>
      <c s="113" r="J695">
        <v>1161000096</v>
      </c>
      <c s="113" r="K695"/>
      <c t="s" s="18" r="L695">
        <v>45</v>
      </c>
      <c t="s" s="18" r="M695">
        <v>942</v>
      </c>
      <c t="s" s="18" r="N695">
        <v>3654</v>
      </c>
      <c t="s" s="18" r="O695">
        <v>3655</v>
      </c>
    </row>
    <row r="696">
      <c t="s" s="107" r="A696">
        <v>3656</v>
      </c>
      <c t="s" s="113" r="B696">
        <v>714</v>
      </c>
      <c t="s" s="113" r="C696">
        <v>3657</v>
      </c>
      <c t="s" s="113" r="D696">
        <v>3658</v>
      </c>
      <c s="104" r="E696">
        <v>41334.8095601852</v>
      </c>
      <c s="28" r="F696"/>
      <c t="s" s="113" r="G696">
        <v>53</v>
      </c>
      <c t="s" s="113" r="H696">
        <v>847</v>
      </c>
      <c s="113" r="I696">
        <v>1161000096</v>
      </c>
      <c s="113" r="J696">
        <v>16063171</v>
      </c>
      <c t="s" s="113" r="K696">
        <v>3659</v>
      </c>
      <c t="s" s="18" r="L696">
        <v>45</v>
      </c>
      <c t="s" s="18" r="M696">
        <v>783</v>
      </c>
      <c t="s" s="18" r="N696">
        <v>3660</v>
      </c>
      <c t="s" s="18" r="O696">
        <v>925</v>
      </c>
    </row>
    <row r="697">
      <c t="s" s="107" r="A697">
        <v>3661</v>
      </c>
      <c t="s" s="113" r="B697">
        <v>847</v>
      </c>
      <c t="s" s="113" r="C697">
        <v>3662</v>
      </c>
      <c t="s" s="113" r="D697">
        <v>3663</v>
      </c>
      <c s="104" r="E697">
        <v>41334.8092824074</v>
      </c>
      <c s="28" r="F697"/>
      <c t="s" s="113" r="G697">
        <v>53</v>
      </c>
      <c t="s" s="113" r="H697">
        <v>714</v>
      </c>
      <c s="113" r="I697">
        <v>16063171</v>
      </c>
      <c s="113" r="J697">
        <v>1161000096</v>
      </c>
      <c t="s" s="113" r="K697">
        <v>3664</v>
      </c>
      <c t="s" s="18" r="L697">
        <v>45</v>
      </c>
      <c t="s" s="18" r="M697">
        <v>942</v>
      </c>
      <c t="s" s="18" r="N697">
        <v>3665</v>
      </c>
      <c t="s" s="18" r="O697">
        <v>965</v>
      </c>
    </row>
    <row r="698">
      <c t="s" s="107" r="A698">
        <v>3666</v>
      </c>
      <c t="s" s="113" r="B698">
        <v>714</v>
      </c>
      <c t="s" s="113" r="C698">
        <v>3667</v>
      </c>
      <c t="s" s="113" r="D698">
        <v>3668</v>
      </c>
      <c s="104" r="E698">
        <v>41334.8092708333</v>
      </c>
      <c s="28" r="F698"/>
      <c t="s" s="113" r="G698">
        <v>53</v>
      </c>
      <c s="113" r="H698"/>
      <c s="113" r="I698"/>
      <c s="113" r="J698">
        <v>16063171</v>
      </c>
      <c s="113" r="K698"/>
      <c t="s" s="18" r="L698">
        <v>45</v>
      </c>
      <c t="s" s="18" r="M698">
        <v>783</v>
      </c>
      <c t="s" s="18" r="N698">
        <v>3669</v>
      </c>
      <c t="s" s="18" r="O698">
        <v>210</v>
      </c>
    </row>
    <row r="699">
      <c t="s" s="107" r="A699">
        <v>3670</v>
      </c>
      <c t="s" s="113" r="B699">
        <v>847</v>
      </c>
      <c t="s" s="113" r="C699">
        <v>3671</v>
      </c>
      <c t="s" s="113" r="D699">
        <v>3672</v>
      </c>
      <c s="104" r="E699">
        <v>41334.807974537</v>
      </c>
      <c s="28" r="F699"/>
      <c t="s" s="113" r="G699">
        <v>53</v>
      </c>
      <c t="s" s="113" r="H699">
        <v>714</v>
      </c>
      <c s="113" r="I699">
        <v>16063171</v>
      </c>
      <c s="113" r="J699">
        <v>1161000096</v>
      </c>
      <c t="s" s="113" r="K699">
        <v>3673</v>
      </c>
      <c t="s" s="18" r="L699">
        <v>45</v>
      </c>
      <c t="s" s="18" r="M699">
        <v>942</v>
      </c>
      <c t="s" s="18" r="N699">
        <v>3674</v>
      </c>
      <c t="s" s="18" r="O699">
        <v>965</v>
      </c>
    </row>
    <row r="700">
      <c t="s" s="107" r="A700">
        <v>3675</v>
      </c>
      <c t="s" s="113" r="B700">
        <v>743</v>
      </c>
      <c t="s" s="113" r="C700">
        <v>3676</v>
      </c>
      <c t="s" s="113" r="D700">
        <v>3677</v>
      </c>
      <c s="104" r="E700">
        <v>41334.8079398148</v>
      </c>
      <c s="28" r="F700"/>
      <c t="s" s="113" r="G700">
        <v>53</v>
      </c>
      <c t="s" s="113" r="H700">
        <v>847</v>
      </c>
      <c s="113" r="I700">
        <v>1161000096</v>
      </c>
      <c s="113" r="J700">
        <v>550927407</v>
      </c>
      <c t="s" s="113" r="K700">
        <v>3678</v>
      </c>
      <c t="s" s="18" r="L700">
        <v>54</v>
      </c>
      <c t="s" s="18" r="M700">
        <v>746</v>
      </c>
      <c t="s" s="18" r="N700">
        <v>3679</v>
      </c>
      <c t="s" s="18" r="O700">
        <v>925</v>
      </c>
    </row>
    <row r="701">
      <c t="s" s="107" r="A701">
        <v>3680</v>
      </c>
      <c t="s" s="113" r="B701">
        <v>847</v>
      </c>
      <c t="s" s="113" r="C701">
        <v>3681</v>
      </c>
      <c t="s" s="113" r="D701">
        <v>3682</v>
      </c>
      <c s="104" r="E701">
        <v>41334.8069097222</v>
      </c>
      <c s="28" r="F701"/>
      <c t="s" s="113" r="G701">
        <v>53</v>
      </c>
      <c t="s" s="113" r="H701">
        <v>743</v>
      </c>
      <c s="113" r="I701">
        <v>550927407</v>
      </c>
      <c s="113" r="J701">
        <v>1161000096</v>
      </c>
      <c t="s" s="113" r="K701">
        <v>3683</v>
      </c>
      <c t="s" s="18" r="L701">
        <v>45</v>
      </c>
      <c t="s" s="18" r="M701">
        <v>942</v>
      </c>
      <c t="s" s="18" r="N701">
        <v>3684</v>
      </c>
      <c t="s" s="18" r="O701">
        <v>3617</v>
      </c>
    </row>
    <row r="702">
      <c t="s" s="107" r="A702">
        <v>3685</v>
      </c>
      <c t="s" s="113" r="B702">
        <v>3390</v>
      </c>
      <c t="s" s="113" r="C702">
        <v>3686</v>
      </c>
      <c t="s" s="113" r="D702">
        <v>3687</v>
      </c>
      <c s="104" r="E702">
        <v>41334.8064814815</v>
      </c>
      <c s="28" r="F702"/>
      <c t="s" s="113" r="G702">
        <v>53</v>
      </c>
      <c t="s" s="113" r="H702">
        <v>714</v>
      </c>
      <c s="113" r="I702">
        <v>16063171</v>
      </c>
      <c s="113" r="J702">
        <v>722191736</v>
      </c>
      <c t="s" s="113" r="K702">
        <v>3688</v>
      </c>
      <c t="s" s="18" r="L702">
        <v>45</v>
      </c>
      <c t="s" s="18" r="M702">
        <v>3392</v>
      </c>
      <c t="s" s="18" r="N702">
        <v>3689</v>
      </c>
      <c t="s" s="18" r="O702">
        <v>3690</v>
      </c>
    </row>
    <row r="703">
      <c t="s" s="107" r="A703">
        <v>3691</v>
      </c>
      <c t="s" s="113" r="B703">
        <v>714</v>
      </c>
      <c t="s" s="113" r="C703">
        <v>3692</v>
      </c>
      <c t="s" s="113" r="D703">
        <v>3693</v>
      </c>
      <c s="104" r="E703">
        <v>41334.8063194444</v>
      </c>
      <c s="28" r="F703"/>
      <c t="s" s="113" r="G703">
        <v>53</v>
      </c>
      <c t="s" s="113" r="H703">
        <v>847</v>
      </c>
      <c s="113" r="I703">
        <v>1161000096</v>
      </c>
      <c s="113" r="J703">
        <v>16063171</v>
      </c>
      <c t="s" s="113" r="K703">
        <v>3694</v>
      </c>
      <c t="s" s="18" r="L703">
        <v>45</v>
      </c>
      <c t="s" s="18" r="M703">
        <v>783</v>
      </c>
      <c t="s" s="18" r="N703">
        <v>3695</v>
      </c>
      <c t="s" s="18" r="O703">
        <v>925</v>
      </c>
    </row>
    <row r="704">
      <c t="s" s="107" r="A704">
        <v>3696</v>
      </c>
      <c t="s" s="113" r="B704">
        <v>743</v>
      </c>
      <c t="s" s="113" r="C704">
        <v>3697</v>
      </c>
      <c t="s" s="113" r="D704">
        <v>3698</v>
      </c>
      <c s="104" r="E704">
        <v>41334.805775463</v>
      </c>
      <c s="28" r="F704"/>
      <c t="s" s="113" r="G704">
        <v>53</v>
      </c>
      <c s="113" r="H704"/>
      <c s="113" r="I704"/>
      <c s="113" r="J704">
        <v>550927407</v>
      </c>
      <c s="113" r="K704"/>
      <c t="s" s="18" r="L704">
        <v>54</v>
      </c>
      <c t="s" s="18" r="M704">
        <v>746</v>
      </c>
      <c t="s" s="18" r="N704">
        <v>3699</v>
      </c>
      <c t="s" s="18" r="O704">
        <v>3700</v>
      </c>
    </row>
    <row r="705">
      <c t="s" s="107" r="A705">
        <v>3701</v>
      </c>
      <c t="s" s="113" r="B705">
        <v>714</v>
      </c>
      <c t="s" s="113" r="C705">
        <v>3702</v>
      </c>
      <c t="s" s="113" r="D705">
        <v>3703</v>
      </c>
      <c s="104" r="E705">
        <v>41334.8048611111</v>
      </c>
      <c s="28" r="F705"/>
      <c t="s" s="113" r="G705">
        <v>53</v>
      </c>
      <c s="113" r="H705"/>
      <c s="113" r="I705"/>
      <c s="113" r="J705">
        <v>16063171</v>
      </c>
      <c s="113" r="K705"/>
      <c t="s" s="18" r="L705">
        <v>45</v>
      </c>
      <c t="s" s="18" r="M705">
        <v>783</v>
      </c>
      <c t="s" s="18" r="N705">
        <v>3704</v>
      </c>
      <c t="s" s="18" r="O705">
        <v>210</v>
      </c>
    </row>
    <row r="706">
      <c t="s" s="107" r="A706">
        <v>3705</v>
      </c>
      <c t="s" s="113" r="B706">
        <v>714</v>
      </c>
      <c t="s" s="113" r="C706">
        <v>3706</v>
      </c>
      <c t="s" s="113" r="D706">
        <v>3707</v>
      </c>
      <c s="104" r="E706">
        <v>41334.8040509259</v>
      </c>
      <c s="28" r="F706"/>
      <c t="s" s="113" r="G706">
        <v>53</v>
      </c>
      <c t="s" s="113" r="H706">
        <v>3390</v>
      </c>
      <c s="113" r="I706">
        <v>722191736</v>
      </c>
      <c s="113" r="J706">
        <v>16063171</v>
      </c>
      <c t="s" s="113" r="K706">
        <v>3708</v>
      </c>
      <c t="s" s="18" r="L706">
        <v>45</v>
      </c>
      <c t="s" s="18" r="M706">
        <v>783</v>
      </c>
      <c t="s" s="18" r="N706">
        <v>3709</v>
      </c>
      <c t="s" s="18" r="O706">
        <v>3710</v>
      </c>
    </row>
    <row r="707">
      <c t="s" s="107" r="A707">
        <v>3711</v>
      </c>
      <c t="s" s="113" r="B707">
        <v>847</v>
      </c>
      <c t="s" s="113" r="C707">
        <v>3712</v>
      </c>
      <c t="s" s="113" r="D707">
        <v>3713</v>
      </c>
      <c s="104" r="E707">
        <v>41334.8037152778</v>
      </c>
      <c s="28" r="F707"/>
      <c t="s" s="113" r="G707">
        <v>53</v>
      </c>
      <c t="s" s="113" r="H707">
        <v>3390</v>
      </c>
      <c s="113" r="I707">
        <v>722191736</v>
      </c>
      <c s="113" r="J707">
        <v>1161000096</v>
      </c>
      <c t="s" s="113" r="K707">
        <v>3708</v>
      </c>
      <c t="s" s="18" r="L707">
        <v>45</v>
      </c>
      <c t="s" s="18" r="M707">
        <v>942</v>
      </c>
      <c t="s" s="18" r="N707">
        <v>3714</v>
      </c>
      <c t="s" s="18" r="O707">
        <v>3710</v>
      </c>
    </row>
    <row r="708">
      <c t="s" s="107" r="A708">
        <v>3715</v>
      </c>
      <c t="s" s="113" r="B708">
        <v>847</v>
      </c>
      <c t="s" s="113" r="C708">
        <v>3716</v>
      </c>
      <c t="s" s="113" r="D708">
        <v>3717</v>
      </c>
      <c s="104" r="E708">
        <v>41334.8030902778</v>
      </c>
      <c s="28" r="F708"/>
      <c t="s" s="113" r="G708">
        <v>53</v>
      </c>
      <c t="s" s="113" r="H708">
        <v>714</v>
      </c>
      <c s="113" r="I708">
        <v>16063171</v>
      </c>
      <c s="113" r="J708">
        <v>1161000096</v>
      </c>
      <c t="s" s="113" r="K708">
        <v>3718</v>
      </c>
      <c t="s" s="18" r="L708">
        <v>45</v>
      </c>
      <c t="s" s="18" r="M708">
        <v>942</v>
      </c>
      <c t="s" s="18" r="N708">
        <v>3719</v>
      </c>
      <c t="s" s="18" r="O708">
        <v>965</v>
      </c>
    </row>
    <row r="709">
      <c t="s" s="107" r="A709">
        <v>3720</v>
      </c>
      <c t="s" s="113" r="B709">
        <v>3390</v>
      </c>
      <c t="s" s="113" r="C709">
        <v>3721</v>
      </c>
      <c t="s" s="113" r="D709">
        <v>3722</v>
      </c>
      <c s="104" r="E709">
        <v>41334.8028587963</v>
      </c>
      <c s="28" r="F709"/>
      <c t="s" s="113" r="G709">
        <v>53</v>
      </c>
      <c s="113" r="H709"/>
      <c s="113" r="I709"/>
      <c s="113" r="J709">
        <v>722191736</v>
      </c>
      <c s="113" r="K709"/>
      <c t="s" s="18" r="L709">
        <v>45</v>
      </c>
      <c t="s" s="18" r="M709">
        <v>3392</v>
      </c>
      <c t="s" s="18" r="N709">
        <v>3723</v>
      </c>
      <c t="s" s="18" r="O709">
        <v>3724</v>
      </c>
    </row>
    <row r="710">
      <c t="s" s="107" r="A710">
        <v>3725</v>
      </c>
      <c t="s" s="113" r="B710">
        <v>847</v>
      </c>
      <c t="s" s="113" r="C710">
        <v>3726</v>
      </c>
      <c t="s" s="113" r="D710">
        <v>3727</v>
      </c>
      <c s="104" r="E710">
        <v>41334.8027314815</v>
      </c>
      <c s="28" r="F710"/>
      <c t="s" s="113" r="G710">
        <v>53</v>
      </c>
      <c t="s" s="113" r="H710">
        <v>714</v>
      </c>
      <c s="113" r="I710">
        <v>16063171</v>
      </c>
      <c s="113" r="J710">
        <v>1161000096</v>
      </c>
      <c t="s" s="113" r="K710">
        <v>3728</v>
      </c>
      <c t="s" s="18" r="L710">
        <v>45</v>
      </c>
      <c t="s" s="18" r="M710">
        <v>942</v>
      </c>
      <c t="s" s="18" r="N710">
        <v>3729</v>
      </c>
      <c t="s" s="18" r="O710">
        <v>965</v>
      </c>
    </row>
    <row r="711">
      <c t="s" s="107" r="A711">
        <v>3730</v>
      </c>
      <c t="s" s="113" r="B711">
        <v>714</v>
      </c>
      <c t="s" s="113" r="C711">
        <v>3731</v>
      </c>
      <c t="s" s="113" r="D711">
        <v>3732</v>
      </c>
      <c s="104" r="E711">
        <v>41334.8012384259</v>
      </c>
      <c s="28" r="F711"/>
      <c t="s" s="113" r="G711">
        <v>53</v>
      </c>
      <c t="s" s="113" r="H711">
        <v>847</v>
      </c>
      <c s="113" r="I711">
        <v>1161000096</v>
      </c>
      <c s="113" r="J711">
        <v>16063171</v>
      </c>
      <c t="s" s="113" r="K711">
        <v>3733</v>
      </c>
      <c t="s" s="18" r="L711">
        <v>45</v>
      </c>
      <c t="s" s="18" r="M711">
        <v>783</v>
      </c>
      <c t="s" s="18" r="N711">
        <v>3734</v>
      </c>
      <c t="s" s="18" r="O711">
        <v>925</v>
      </c>
    </row>
    <row r="712">
      <c t="s" s="107" r="A712">
        <v>3735</v>
      </c>
      <c t="s" s="113" r="B712">
        <v>847</v>
      </c>
      <c t="s" s="113" r="C712">
        <v>3736</v>
      </c>
      <c t="s" s="113" r="D712">
        <v>3737</v>
      </c>
      <c s="104" r="E712">
        <v>41334.8011689815</v>
      </c>
      <c s="28" r="F712"/>
      <c t="s" s="113" r="G712">
        <v>53</v>
      </c>
      <c t="s" s="113" r="H712">
        <v>847</v>
      </c>
      <c s="113" r="I712">
        <v>1161000096</v>
      </c>
      <c s="113" r="J712">
        <v>1161000096</v>
      </c>
      <c t="s" s="113" r="K712">
        <v>3738</v>
      </c>
      <c t="s" s="18" r="L712">
        <v>45</v>
      </c>
      <c t="s" s="18" r="M712">
        <v>942</v>
      </c>
      <c t="s" s="18" r="N712">
        <v>3739</v>
      </c>
      <c t="s" s="18" r="O712">
        <v>925</v>
      </c>
    </row>
    <row r="713">
      <c t="s" s="107" r="A713">
        <v>3740</v>
      </c>
      <c t="s" s="113" r="B713">
        <v>714</v>
      </c>
      <c t="s" s="113" r="C713">
        <v>3741</v>
      </c>
      <c t="s" s="113" r="D713">
        <v>3742</v>
      </c>
      <c s="104" r="E713">
        <v>41334.8004166667</v>
      </c>
      <c s="28" r="F713"/>
      <c t="s" s="113" r="G713">
        <v>53</v>
      </c>
      <c t="s" s="113" r="H713">
        <v>847</v>
      </c>
      <c s="113" r="I713">
        <v>1161000096</v>
      </c>
      <c s="113" r="J713">
        <v>16063171</v>
      </c>
      <c t="s" s="113" r="K713">
        <v>3733</v>
      </c>
      <c t="s" s="18" r="L713">
        <v>45</v>
      </c>
      <c t="s" s="18" r="M713">
        <v>783</v>
      </c>
      <c t="s" s="18" r="N713">
        <v>3743</v>
      </c>
      <c t="s" s="18" r="O713">
        <v>925</v>
      </c>
    </row>
    <row r="714">
      <c t="s" s="107" r="A714">
        <v>3744</v>
      </c>
      <c t="s" s="113" r="B714">
        <v>714</v>
      </c>
      <c t="s" s="113" r="C714">
        <v>3745</v>
      </c>
      <c t="s" s="113" r="D714">
        <v>3746</v>
      </c>
      <c s="104" r="E714">
        <v>41334.7988773148</v>
      </c>
      <c s="28" r="F714"/>
      <c t="s" s="113" r="G714">
        <v>53</v>
      </c>
      <c t="s" s="113" r="H714">
        <v>847</v>
      </c>
      <c s="113" r="I714">
        <v>1161000096</v>
      </c>
      <c s="113" r="J714">
        <v>16063171</v>
      </c>
      <c t="s" s="113" r="K714">
        <v>3733</v>
      </c>
      <c t="s" s="18" r="L714">
        <v>45</v>
      </c>
      <c t="s" s="18" r="M714">
        <v>783</v>
      </c>
      <c t="s" s="18" r="N714">
        <v>3747</v>
      </c>
      <c t="s" s="18" r="O714">
        <v>925</v>
      </c>
    </row>
    <row r="715">
      <c t="s" s="107" r="A715">
        <v>3748</v>
      </c>
      <c t="s" s="113" r="B715">
        <v>847</v>
      </c>
      <c t="s" s="113" r="C715">
        <v>3749</v>
      </c>
      <c t="s" s="113" r="D715">
        <v>3750</v>
      </c>
      <c s="104" r="E715">
        <v>41334.796724537</v>
      </c>
      <c s="28" r="F715"/>
      <c t="s" s="113" r="G715">
        <v>53</v>
      </c>
      <c t="s" s="113" r="H715">
        <v>714</v>
      </c>
      <c s="113" r="I715">
        <v>16063171</v>
      </c>
      <c s="113" r="J715">
        <v>1161000096</v>
      </c>
      <c t="s" s="113" r="K715">
        <v>3751</v>
      </c>
      <c t="s" s="18" r="L715">
        <v>45</v>
      </c>
      <c t="s" s="18" r="M715">
        <v>942</v>
      </c>
      <c t="s" s="18" r="N715">
        <v>3752</v>
      </c>
      <c t="s" s="18" r="O715">
        <v>965</v>
      </c>
    </row>
    <row r="716">
      <c t="s" s="107" r="A716">
        <v>3753</v>
      </c>
      <c t="s" s="113" r="B716">
        <v>847</v>
      </c>
      <c t="s" s="113" r="C716">
        <v>3754</v>
      </c>
      <c t="s" s="113" r="D716">
        <v>3755</v>
      </c>
      <c s="104" r="E716">
        <v>41334.7953472222</v>
      </c>
      <c s="28" r="F716"/>
      <c t="s" s="113" r="G716">
        <v>53</v>
      </c>
      <c t="s" s="113" r="H716">
        <v>847</v>
      </c>
      <c s="113" r="I716">
        <v>1161000096</v>
      </c>
      <c s="113" r="J716">
        <v>1161000096</v>
      </c>
      <c t="s" s="113" r="K716">
        <v>3756</v>
      </c>
      <c t="s" s="18" r="L716">
        <v>45</v>
      </c>
      <c t="s" s="18" r="M716">
        <v>942</v>
      </c>
      <c t="s" s="18" r="N716">
        <v>3757</v>
      </c>
      <c t="s" s="18" r="O716">
        <v>925</v>
      </c>
    </row>
    <row r="717">
      <c t="s" s="107" r="A717">
        <v>3758</v>
      </c>
      <c t="s" s="113" r="B717">
        <v>847</v>
      </c>
      <c t="s" s="113" r="C717">
        <v>3759</v>
      </c>
      <c t="s" s="113" r="D717">
        <v>3760</v>
      </c>
      <c s="104" r="E717">
        <v>41334.7946990741</v>
      </c>
      <c s="28" r="F717"/>
      <c t="s" s="113" r="G717">
        <v>53</v>
      </c>
      <c s="113" r="H717"/>
      <c s="113" r="I717"/>
      <c s="113" r="J717">
        <v>1161000096</v>
      </c>
      <c s="113" r="K717"/>
      <c t="s" s="18" r="L717">
        <v>45</v>
      </c>
      <c t="s" s="18" r="M717">
        <v>942</v>
      </c>
      <c t="s" s="18" r="N717">
        <v>3761</v>
      </c>
      <c t="s" s="18" r="O717">
        <v>210</v>
      </c>
    </row>
    <row r="718">
      <c t="s" s="107" r="A718">
        <v>3762</v>
      </c>
      <c t="s" s="113" r="B718">
        <v>847</v>
      </c>
      <c t="s" s="113" r="C718">
        <v>3763</v>
      </c>
      <c t="s" s="113" r="D718">
        <v>3764</v>
      </c>
      <c s="104" r="E718">
        <v>41334.7943171296</v>
      </c>
      <c s="28" r="F718"/>
      <c t="s" s="113" r="G718">
        <v>53</v>
      </c>
      <c s="113" r="H718"/>
      <c s="113" r="I718"/>
      <c s="113" r="J718">
        <v>1161000096</v>
      </c>
      <c s="113" r="K718"/>
      <c t="s" s="18" r="L718">
        <v>45</v>
      </c>
      <c t="s" s="18" r="M718">
        <v>942</v>
      </c>
      <c t="s" s="18" r="N718">
        <v>3765</v>
      </c>
      <c t="s" s="18" r="O718">
        <v>210</v>
      </c>
    </row>
    <row r="719">
      <c t="s" s="107" r="A719">
        <v>3766</v>
      </c>
      <c t="s" s="113" r="B719">
        <v>847</v>
      </c>
      <c t="s" s="113" r="C719">
        <v>3767</v>
      </c>
      <c t="s" s="113" r="D719">
        <v>3768</v>
      </c>
      <c s="104" r="E719">
        <v>41334.7936111111</v>
      </c>
      <c s="28" r="F719"/>
      <c t="s" s="113" r="G719">
        <v>53</v>
      </c>
      <c t="s" s="113" r="H719">
        <v>3769</v>
      </c>
      <c s="113" r="I719">
        <v>14987006</v>
      </c>
      <c s="113" r="J719">
        <v>1161000096</v>
      </c>
      <c t="s" s="113" r="K719">
        <v>3770</v>
      </c>
      <c t="s" s="18" r="L719">
        <v>45</v>
      </c>
      <c t="s" s="18" r="M719">
        <v>942</v>
      </c>
      <c t="s" s="18" r="N719">
        <v>3771</v>
      </c>
      <c t="s" s="18" r="O719">
        <v>3772</v>
      </c>
    </row>
    <row r="720">
      <c t="s" s="107" r="A720">
        <v>3773</v>
      </c>
      <c t="s" s="113" r="B720">
        <v>847</v>
      </c>
      <c t="s" s="113" r="C720">
        <v>3774</v>
      </c>
      <c t="s" s="113" r="D720">
        <v>3775</v>
      </c>
      <c s="104" r="E720">
        <v>41334.7930671296</v>
      </c>
      <c s="28" r="F720"/>
      <c t="s" s="113" r="G720">
        <v>53</v>
      </c>
      <c s="113" r="H720"/>
      <c s="113" r="I720"/>
      <c s="113" r="J720">
        <v>1161000096</v>
      </c>
      <c s="113" r="K720"/>
      <c t="s" s="18" r="L720">
        <v>45</v>
      </c>
      <c t="s" s="18" r="M720">
        <v>942</v>
      </c>
      <c t="s" s="18" r="N720">
        <v>3776</v>
      </c>
      <c t="s" s="18" r="O720">
        <v>210</v>
      </c>
    </row>
    <row r="721">
      <c t="s" s="107" r="A721">
        <v>3777</v>
      </c>
      <c t="s" s="113" r="B721">
        <v>3769</v>
      </c>
      <c t="s" s="113" r="C721">
        <v>3778</v>
      </c>
      <c t="s" s="113" r="D721">
        <v>3779</v>
      </c>
      <c s="104" r="E721">
        <v>41334.7923148148</v>
      </c>
      <c s="28" r="F721"/>
      <c t="s" s="113" r="G721">
        <v>53</v>
      </c>
      <c s="113" r="H721"/>
      <c s="113" r="I721"/>
      <c s="113" r="J721">
        <v>14987006</v>
      </c>
      <c s="113" r="K721"/>
      <c t="s" s="18" r="L721">
        <v>3780</v>
      </c>
      <c t="s" s="18" r="M721">
        <v>3781</v>
      </c>
      <c t="s" s="18" r="N721">
        <v>3782</v>
      </c>
      <c t="s" s="18" r="O721">
        <v>3783</v>
      </c>
    </row>
    <row r="722">
      <c t="s" s="107" r="A722">
        <v>3784</v>
      </c>
      <c t="s" s="113" r="B722">
        <v>847</v>
      </c>
      <c t="s" s="113" r="C722">
        <v>3785</v>
      </c>
      <c t="s" s="113" r="D722">
        <v>3786</v>
      </c>
      <c s="104" r="E722">
        <v>41334.791087963</v>
      </c>
      <c s="28" r="F722"/>
      <c t="s" s="113" r="G722">
        <v>53</v>
      </c>
      <c t="s" s="113" r="H722">
        <v>3769</v>
      </c>
      <c s="113" r="I722">
        <v>14987006</v>
      </c>
      <c s="113" r="J722">
        <v>1161000096</v>
      </c>
      <c t="s" s="113" r="K722">
        <v>3787</v>
      </c>
      <c t="s" s="18" r="L722">
        <v>45</v>
      </c>
      <c t="s" s="18" r="M722">
        <v>942</v>
      </c>
      <c t="s" s="18" r="N722">
        <v>3788</v>
      </c>
      <c t="s" s="18" r="O722">
        <v>3789</v>
      </c>
    </row>
    <row r="723">
      <c t="s" s="107" r="A723">
        <v>3790</v>
      </c>
      <c t="s" s="113" r="B723">
        <v>3769</v>
      </c>
      <c t="s" s="113" r="C723">
        <v>3791</v>
      </c>
      <c t="s" s="113" r="D723">
        <v>3792</v>
      </c>
      <c s="104" r="E723">
        <v>41334.7887962963</v>
      </c>
      <c s="28" r="F723"/>
      <c t="s" s="113" r="G723">
        <v>53</v>
      </c>
      <c t="s" s="113" r="H723">
        <v>847</v>
      </c>
      <c s="113" r="I723">
        <v>1161000096</v>
      </c>
      <c s="113" r="J723">
        <v>14987006</v>
      </c>
      <c t="s" s="113" r="K723">
        <v>3793</v>
      </c>
      <c t="s" s="18" r="L723">
        <v>3780</v>
      </c>
      <c t="s" s="18" r="M723">
        <v>3781</v>
      </c>
      <c t="s" s="18" r="N723">
        <v>3794</v>
      </c>
      <c t="s" s="18" r="O723">
        <v>925</v>
      </c>
    </row>
    <row r="724">
      <c t="s" s="107" r="A724">
        <v>3795</v>
      </c>
      <c t="s" s="113" r="B724">
        <v>3390</v>
      </c>
      <c t="s" s="113" r="C724">
        <v>3796</v>
      </c>
      <c t="s" s="113" r="D724">
        <v>3797</v>
      </c>
      <c s="104" r="E724">
        <v>41334.7878125</v>
      </c>
      <c s="28" r="F724"/>
      <c t="s" s="113" r="G724">
        <v>53</v>
      </c>
      <c t="s" s="113" r="H724">
        <v>714</v>
      </c>
      <c s="113" r="I724">
        <v>16063171</v>
      </c>
      <c s="113" r="J724">
        <v>722191736</v>
      </c>
      <c t="s" s="113" r="K724">
        <v>3798</v>
      </c>
      <c t="s" s="18" r="L724">
        <v>45</v>
      </c>
      <c t="s" s="18" r="M724">
        <v>3392</v>
      </c>
      <c t="s" s="18" r="N724">
        <v>3799</v>
      </c>
      <c t="s" s="18" r="O724">
        <v>3800</v>
      </c>
    </row>
    <row r="725">
      <c t="s" s="107" r="A725">
        <v>3801</v>
      </c>
      <c t="s" s="113" r="B725">
        <v>714</v>
      </c>
      <c t="s" s="113" r="C725">
        <v>3802</v>
      </c>
      <c t="s" s="113" r="D725">
        <v>3803</v>
      </c>
      <c s="104" r="E725">
        <v>41334.786412037</v>
      </c>
      <c s="28" r="F725"/>
      <c t="s" s="113" r="G725">
        <v>53</v>
      </c>
      <c t="s" s="113" r="H725">
        <v>3390</v>
      </c>
      <c s="113" r="I725">
        <v>722191736</v>
      </c>
      <c s="113" r="J725">
        <v>16063171</v>
      </c>
      <c t="s" s="113" r="K725">
        <v>3804</v>
      </c>
      <c t="s" s="18" r="L725">
        <v>45</v>
      </c>
      <c t="s" s="18" r="M725">
        <v>783</v>
      </c>
      <c t="s" s="18" r="N725">
        <v>3805</v>
      </c>
      <c t="s" s="18" r="O725">
        <v>3710</v>
      </c>
    </row>
    <row r="726">
      <c t="s" s="107" r="A726">
        <v>3806</v>
      </c>
      <c t="s" s="113" r="B726">
        <v>41</v>
      </c>
      <c t="s" s="113" r="C726">
        <v>3807</v>
      </c>
      <c t="s" s="113" r="D726">
        <v>3808</v>
      </c>
      <c s="104" r="E726">
        <v>41334.7861342593</v>
      </c>
      <c s="28" r="F726"/>
      <c t="s" s="113" r="G726">
        <v>53</v>
      </c>
      <c t="s" s="113" r="H726">
        <v>714</v>
      </c>
      <c s="113" r="I726">
        <v>16063171</v>
      </c>
      <c s="113" r="J726">
        <v>220569034</v>
      </c>
      <c t="s" s="113" r="K726">
        <v>3809</v>
      </c>
      <c t="s" s="18" r="L726">
        <v>45</v>
      </c>
      <c t="s" s="18" r="M726">
        <v>46</v>
      </c>
      <c t="s" s="18" r="N726">
        <v>3810</v>
      </c>
      <c t="s" s="18" r="O726">
        <v>1661</v>
      </c>
    </row>
    <row r="727">
      <c t="s" s="107" r="A727">
        <v>3811</v>
      </c>
      <c t="s" s="113" r="B727">
        <v>714</v>
      </c>
      <c t="s" s="113" r="C727">
        <v>3812</v>
      </c>
      <c t="s" s="113" r="D727">
        <v>3813</v>
      </c>
      <c s="104" r="E727">
        <v>41334.7855208333</v>
      </c>
      <c s="28" r="F727"/>
      <c t="s" s="113" r="G727">
        <v>53</v>
      </c>
      <c s="113" r="H727"/>
      <c s="113" r="I727"/>
      <c s="113" r="J727">
        <v>16063171</v>
      </c>
      <c s="113" r="K727"/>
      <c t="s" s="18" r="L727">
        <v>45</v>
      </c>
      <c t="s" s="18" r="M727">
        <v>783</v>
      </c>
      <c t="s" s="18" r="N727">
        <v>3814</v>
      </c>
      <c t="s" s="18" r="O727">
        <v>210</v>
      </c>
    </row>
    <row r="728">
      <c t="s" s="107" r="A728">
        <v>3815</v>
      </c>
      <c t="s" s="113" r="B728">
        <v>3390</v>
      </c>
      <c t="s" s="113" r="C728">
        <v>3816</v>
      </c>
      <c t="s" s="113" r="D728">
        <v>3817</v>
      </c>
      <c s="104" r="E728">
        <v>41334.7851388889</v>
      </c>
      <c s="28" r="F728"/>
      <c t="s" s="113" r="G728">
        <v>53</v>
      </c>
      <c s="113" r="H728"/>
      <c s="113" r="I728"/>
      <c s="113" r="J728">
        <v>722191736</v>
      </c>
      <c s="113" r="K728"/>
      <c t="s" s="18" r="L728">
        <v>45</v>
      </c>
      <c t="s" s="18" r="M728">
        <v>3392</v>
      </c>
      <c t="s" s="18" r="N728">
        <v>3818</v>
      </c>
      <c t="s" s="18" r="O728">
        <v>3819</v>
      </c>
    </row>
    <row r="729">
      <c t="s" s="107" r="A729">
        <v>3820</v>
      </c>
      <c t="s" s="113" r="B729">
        <v>714</v>
      </c>
      <c t="s" s="113" r="C729">
        <v>3821</v>
      </c>
      <c t="s" s="113" r="D729">
        <v>3822</v>
      </c>
      <c s="104" r="E729">
        <v>41334.7849768518</v>
      </c>
      <c s="28" r="F729"/>
      <c t="s" s="113" r="G729">
        <v>53</v>
      </c>
      <c t="s" s="113" r="H729">
        <v>41</v>
      </c>
      <c s="113" r="I729">
        <v>220569034</v>
      </c>
      <c s="113" r="J729">
        <v>16063171</v>
      </c>
      <c t="s" s="113" r="K729">
        <v>3823</v>
      </c>
      <c t="s" s="18" r="L729">
        <v>45</v>
      </c>
      <c t="s" s="18" r="M729">
        <v>783</v>
      </c>
      <c t="s" s="18" r="N729">
        <v>3824</v>
      </c>
      <c t="s" s="18" r="O729">
        <v>3825</v>
      </c>
    </row>
    <row r="730">
      <c t="s" s="107" r="A730">
        <v>3826</v>
      </c>
      <c t="s" s="113" r="B730">
        <v>714</v>
      </c>
      <c t="s" s="113" r="C730">
        <v>3827</v>
      </c>
      <c t="s" s="113" r="D730">
        <v>3828</v>
      </c>
      <c s="104" r="E730">
        <v>41334.7845833333</v>
      </c>
      <c s="28" r="F730"/>
      <c t="s" s="113" r="G730">
        <v>53</v>
      </c>
      <c s="113" r="H730"/>
      <c s="113" r="I730"/>
      <c s="113" r="J730">
        <v>16063171</v>
      </c>
      <c s="113" r="K730"/>
      <c t="s" s="18" r="L730">
        <v>45</v>
      </c>
      <c t="s" s="18" r="M730">
        <v>783</v>
      </c>
      <c t="s" s="18" r="N730">
        <v>3829</v>
      </c>
      <c t="s" s="18" r="O730">
        <v>210</v>
      </c>
    </row>
    <row r="731">
      <c t="s" s="107" r="A731">
        <v>3830</v>
      </c>
      <c t="s" s="113" r="B731">
        <v>41</v>
      </c>
      <c t="s" s="113" r="C731">
        <v>3831</v>
      </c>
      <c t="s" s="113" r="D731">
        <v>3832</v>
      </c>
      <c s="104" r="E731">
        <v>41334.7840393518</v>
      </c>
      <c s="28" r="F731"/>
      <c t="s" s="113" r="G731">
        <v>53</v>
      </c>
      <c t="s" s="113" r="H731">
        <v>714</v>
      </c>
      <c s="113" r="I731">
        <v>16063171</v>
      </c>
      <c s="113" r="J731">
        <v>220569034</v>
      </c>
      <c s="113" r="K731"/>
      <c t="s" s="18" r="L731">
        <v>45</v>
      </c>
      <c t="s" s="18" r="M731">
        <v>46</v>
      </c>
      <c t="s" s="18" r="N731">
        <v>3833</v>
      </c>
      <c t="s" s="18" r="O731">
        <v>3834</v>
      </c>
    </row>
    <row r="732">
      <c t="s" s="107" r="A732">
        <v>3835</v>
      </c>
      <c t="s" s="113" r="B732">
        <v>41</v>
      </c>
      <c t="s" s="113" r="C732">
        <v>3836</v>
      </c>
      <c t="s" s="113" r="D732">
        <v>3837</v>
      </c>
      <c s="104" r="E732">
        <v>41334.7834490741</v>
      </c>
      <c s="28" r="F732"/>
      <c t="s" s="113" r="G732">
        <v>53</v>
      </c>
      <c t="s" s="113" r="H732">
        <v>714</v>
      </c>
      <c s="113" r="I732">
        <v>16063171</v>
      </c>
      <c s="113" r="J732">
        <v>220569034</v>
      </c>
      <c s="113" r="K732"/>
      <c t="s" s="18" r="L732">
        <v>45</v>
      </c>
      <c t="s" s="18" r="M732">
        <v>46</v>
      </c>
      <c t="s" s="18" r="N732">
        <v>3838</v>
      </c>
      <c t="s" s="18" r="O732">
        <v>716</v>
      </c>
    </row>
    <row r="733">
      <c t="s" s="107" r="A733">
        <v>3839</v>
      </c>
      <c t="s" s="113" r="B733">
        <v>714</v>
      </c>
      <c t="s" s="113" r="C733">
        <v>3840</v>
      </c>
      <c t="s" s="113" r="D733">
        <v>3841</v>
      </c>
      <c s="104" r="E733">
        <v>41334.7819907407</v>
      </c>
      <c s="28" r="F733"/>
      <c t="s" s="113" r="G733">
        <v>53</v>
      </c>
      <c t="s" s="113" r="H733">
        <v>41</v>
      </c>
      <c s="113" r="I733">
        <v>220569034</v>
      </c>
      <c s="113" r="J733">
        <v>16063171</v>
      </c>
      <c t="s" s="113" r="K733">
        <v>3842</v>
      </c>
      <c t="s" s="18" r="L733">
        <v>45</v>
      </c>
      <c t="s" s="18" r="M733">
        <v>783</v>
      </c>
      <c t="s" s="18" r="N733">
        <v>3843</v>
      </c>
      <c t="s" s="18" r="O733">
        <v>3844</v>
      </c>
    </row>
    <row r="734">
      <c t="s" s="107" r="A734">
        <v>3845</v>
      </c>
      <c t="s" s="113" r="B734">
        <v>41</v>
      </c>
      <c t="s" s="113" r="C734">
        <v>3846</v>
      </c>
      <c t="s" s="113" r="D734">
        <v>3847</v>
      </c>
      <c s="104" r="E734">
        <v>41334.7818055556</v>
      </c>
      <c s="28" r="F734"/>
      <c t="s" s="113" r="G734">
        <v>53</v>
      </c>
      <c t="s" s="113" r="H734">
        <v>714</v>
      </c>
      <c s="113" r="I734">
        <v>16063171</v>
      </c>
      <c s="113" r="J734">
        <v>220569034</v>
      </c>
      <c t="s" s="113" r="K734">
        <v>3848</v>
      </c>
      <c t="s" s="18" r="L734">
        <v>45</v>
      </c>
      <c t="s" s="18" r="M734">
        <v>46</v>
      </c>
      <c t="s" s="18" r="N734">
        <v>3849</v>
      </c>
      <c t="s" s="18" r="O734">
        <v>1408</v>
      </c>
    </row>
    <row r="735">
      <c t="s" s="107" r="A735">
        <v>3850</v>
      </c>
      <c t="s" s="113" r="B735">
        <v>41</v>
      </c>
      <c t="s" s="113" r="C735">
        <v>3851</v>
      </c>
      <c t="s" s="113" r="D735">
        <v>3852</v>
      </c>
      <c s="104" r="E735">
        <v>41334.7811226852</v>
      </c>
      <c s="28" r="F735"/>
      <c t="s" s="113" r="G735">
        <v>53</v>
      </c>
      <c t="s" s="113" r="H735">
        <v>714</v>
      </c>
      <c s="113" r="I735">
        <v>16063171</v>
      </c>
      <c s="113" r="J735">
        <v>220569034</v>
      </c>
      <c t="s" s="113" r="K735">
        <v>3853</v>
      </c>
      <c t="s" s="18" r="L735">
        <v>45</v>
      </c>
      <c t="s" s="18" r="M735">
        <v>46</v>
      </c>
      <c t="s" s="18" r="N735">
        <v>3854</v>
      </c>
      <c t="s" s="18" r="O735">
        <v>3855</v>
      </c>
    </row>
    <row r="736">
      <c t="s" s="107" r="A736">
        <v>3856</v>
      </c>
      <c t="s" s="113" r="B736">
        <v>41</v>
      </c>
      <c t="s" s="113" r="C736">
        <v>3857</v>
      </c>
      <c t="s" s="113" r="D736">
        <v>3858</v>
      </c>
      <c s="104" r="E736">
        <v>41334.7806597222</v>
      </c>
      <c s="28" r="F736"/>
      <c t="s" s="113" r="G736">
        <v>53</v>
      </c>
      <c t="s" s="113" r="H736">
        <v>847</v>
      </c>
      <c s="113" r="I736">
        <v>1161000096</v>
      </c>
      <c s="113" r="J736">
        <v>220569034</v>
      </c>
      <c t="s" s="113" r="K736">
        <v>3859</v>
      </c>
      <c t="s" s="18" r="L736">
        <v>45</v>
      </c>
      <c t="s" s="18" r="M736">
        <v>46</v>
      </c>
      <c t="s" s="18" r="N736">
        <v>3860</v>
      </c>
      <c t="s" s="18" r="O736">
        <v>3861</v>
      </c>
    </row>
    <row r="737">
      <c t="s" s="107" r="A737">
        <v>3862</v>
      </c>
      <c t="s" s="113" r="B737">
        <v>714</v>
      </c>
      <c t="s" s="113" r="C737">
        <v>3863</v>
      </c>
      <c t="s" s="113" r="D737">
        <v>3864</v>
      </c>
      <c s="104" r="E737">
        <v>41334.7798611111</v>
      </c>
      <c s="28" r="F737"/>
      <c t="s" s="113" r="G737">
        <v>53</v>
      </c>
      <c t="s" s="113" r="H737">
        <v>41</v>
      </c>
      <c s="113" r="I737">
        <v>220569034</v>
      </c>
      <c s="113" r="J737">
        <v>16063171</v>
      </c>
      <c t="s" s="113" r="K737">
        <v>3865</v>
      </c>
      <c t="s" s="18" r="L737">
        <v>45</v>
      </c>
      <c t="s" s="18" r="M737">
        <v>783</v>
      </c>
      <c t="s" s="18" r="N737">
        <v>3866</v>
      </c>
      <c t="s" s="18" r="O737">
        <v>3825</v>
      </c>
    </row>
    <row r="738">
      <c t="s" s="107" r="A738">
        <v>3867</v>
      </c>
      <c t="s" s="113" r="B738">
        <v>847</v>
      </c>
      <c t="s" s="113" r="C738">
        <v>3868</v>
      </c>
      <c t="s" s="113" r="D738">
        <v>3869</v>
      </c>
      <c s="104" r="E738">
        <v>41334.7795949074</v>
      </c>
      <c s="28" r="F738"/>
      <c t="s" s="113" r="G738">
        <v>53</v>
      </c>
      <c s="113" r="H738"/>
      <c s="113" r="I738"/>
      <c s="113" r="J738">
        <v>1161000096</v>
      </c>
      <c s="113" r="K738"/>
      <c t="s" s="18" r="L738">
        <v>45</v>
      </c>
      <c t="s" s="18" r="M738">
        <v>942</v>
      </c>
      <c t="s" s="18" r="N738">
        <v>3870</v>
      </c>
      <c t="s" s="18" r="O738">
        <v>210</v>
      </c>
    </row>
    <row r="739">
      <c t="s" s="107" r="A739">
        <v>3871</v>
      </c>
      <c t="s" s="113" r="B739">
        <v>714</v>
      </c>
      <c t="s" s="113" r="C739">
        <v>3872</v>
      </c>
      <c t="s" s="113" r="D739">
        <v>3873</v>
      </c>
      <c s="104" r="E739">
        <v>41334.7789699074</v>
      </c>
      <c s="28" r="F739"/>
      <c t="s" s="113" r="G739">
        <v>53</v>
      </c>
      <c t="s" s="113" r="H739">
        <v>41</v>
      </c>
      <c s="113" r="I739">
        <v>220569034</v>
      </c>
      <c s="113" r="J739">
        <v>16063171</v>
      </c>
      <c t="s" s="113" r="K739">
        <v>3874</v>
      </c>
      <c t="s" s="18" r="L739">
        <v>45</v>
      </c>
      <c t="s" s="18" r="M739">
        <v>783</v>
      </c>
      <c t="s" s="18" r="N739">
        <v>3875</v>
      </c>
      <c t="s" s="18" r="O739">
        <v>3876</v>
      </c>
    </row>
    <row r="740">
      <c t="s" s="107" r="A740">
        <v>3877</v>
      </c>
      <c t="s" s="113" r="B740">
        <v>41</v>
      </c>
      <c t="s" s="113" r="C740">
        <v>3878</v>
      </c>
      <c t="s" s="113" r="D740">
        <v>3879</v>
      </c>
      <c s="104" r="E740">
        <v>41334.7768981482</v>
      </c>
      <c s="28" r="F740"/>
      <c t="s" s="113" r="G740">
        <v>53</v>
      </c>
      <c t="s" s="113" r="H740">
        <v>3769</v>
      </c>
      <c s="113" r="I740">
        <v>14987006</v>
      </c>
      <c s="113" r="J740">
        <v>220569034</v>
      </c>
      <c t="s" s="113" r="K740">
        <v>3880</v>
      </c>
      <c t="s" s="18" r="L740">
        <v>45</v>
      </c>
      <c t="s" s="18" r="M740">
        <v>46</v>
      </c>
      <c t="s" s="18" r="N740">
        <v>3881</v>
      </c>
      <c t="s" s="18" r="O740">
        <v>3882</v>
      </c>
    </row>
    <row r="741">
      <c t="s" s="107" r="A741">
        <v>3883</v>
      </c>
      <c t="s" s="113" r="B741">
        <v>3769</v>
      </c>
      <c t="s" s="113" r="C741">
        <v>3884</v>
      </c>
      <c t="s" s="113" r="D741">
        <v>3885</v>
      </c>
      <c s="104" r="E741">
        <v>41334.7755439815</v>
      </c>
      <c s="28" r="F741"/>
      <c t="s" s="113" r="G741">
        <v>53</v>
      </c>
      <c t="s" s="113" r="H741">
        <v>41</v>
      </c>
      <c s="113" r="I741">
        <v>220569034</v>
      </c>
      <c s="113" r="J741">
        <v>14987006</v>
      </c>
      <c t="s" s="113" r="K741">
        <v>3865</v>
      </c>
      <c t="s" s="18" r="L741">
        <v>3780</v>
      </c>
      <c t="s" s="18" r="M741">
        <v>3781</v>
      </c>
      <c t="s" s="18" r="N741">
        <v>3886</v>
      </c>
      <c t="s" s="18" r="O741">
        <v>3887</v>
      </c>
    </row>
    <row r="742">
      <c t="s" s="107" r="A742">
        <v>3888</v>
      </c>
      <c t="s" s="113" r="B742">
        <v>41</v>
      </c>
      <c t="s" s="113" r="C742">
        <v>3889</v>
      </c>
      <c t="s" s="113" r="D742">
        <v>3890</v>
      </c>
      <c s="104" r="E742">
        <v>41334.7720949074</v>
      </c>
      <c s="28" r="F742"/>
      <c t="s" s="113" r="G742">
        <v>53</v>
      </c>
      <c s="113" r="H742"/>
      <c s="113" r="I742"/>
      <c s="113" r="J742">
        <v>220569034</v>
      </c>
      <c s="113" r="K742"/>
      <c t="s" s="18" r="L742">
        <v>45</v>
      </c>
      <c t="s" s="18" r="M742">
        <v>46</v>
      </c>
      <c t="s" s="18" r="N742">
        <v>3891</v>
      </c>
      <c t="s" s="18" r="O742">
        <v>2408</v>
      </c>
    </row>
    <row r="743">
      <c t="s" s="107" r="A743">
        <v>3892</v>
      </c>
      <c t="s" s="113" r="B743">
        <v>50</v>
      </c>
      <c t="s" s="113" r="C743">
        <v>3893</v>
      </c>
      <c t="s" s="113" r="D743">
        <v>3894</v>
      </c>
      <c s="104" r="E743">
        <v>41334.7716666667</v>
      </c>
      <c s="28" r="F743"/>
      <c t="s" s="113" r="G743">
        <v>53</v>
      </c>
      <c t="s" s="113" r="H743">
        <v>3895</v>
      </c>
      <c s="113" r="I743">
        <v>17557424</v>
      </c>
      <c s="113" r="J743">
        <v>757509445</v>
      </c>
      <c t="s" s="113" r="K743">
        <v>3896</v>
      </c>
      <c t="s" s="18" r="L743">
        <v>45</v>
      </c>
      <c t="s" s="18" r="M743">
        <v>55</v>
      </c>
      <c t="s" s="18" r="N743">
        <v>3897</v>
      </c>
      <c t="s" s="18" r="O743">
        <v>3898</v>
      </c>
    </row>
    <row r="744">
      <c t="s" s="107" r="A744">
        <v>3899</v>
      </c>
      <c t="s" s="113" r="B744">
        <v>3769</v>
      </c>
      <c t="s" s="113" r="C744">
        <v>3900</v>
      </c>
      <c t="s" s="113" r="D744">
        <v>3901</v>
      </c>
      <c s="104" r="E744">
        <v>41334.7716203704</v>
      </c>
      <c s="28" r="F744"/>
      <c t="s" s="113" r="G744">
        <v>53</v>
      </c>
      <c t="s" s="113" r="H744">
        <v>847</v>
      </c>
      <c s="113" r="I744">
        <v>1161000096</v>
      </c>
      <c s="113" r="J744">
        <v>14987006</v>
      </c>
      <c t="s" s="113" r="K744">
        <v>3902</v>
      </c>
      <c t="s" s="18" r="L744">
        <v>3780</v>
      </c>
      <c t="s" s="18" r="M744">
        <v>3781</v>
      </c>
      <c t="s" s="18" r="N744">
        <v>3903</v>
      </c>
      <c t="s" s="18" r="O744">
        <v>3904</v>
      </c>
    </row>
    <row r="745">
      <c t="s" s="107" r="A745">
        <v>3905</v>
      </c>
      <c t="s" s="113" r="B745">
        <v>3769</v>
      </c>
      <c t="s" s="113" r="C745">
        <v>3906</v>
      </c>
      <c t="s" s="113" r="D745">
        <v>3907</v>
      </c>
      <c s="104" r="E745">
        <v>41334.7708217593</v>
      </c>
      <c s="28" r="F745"/>
      <c t="s" s="113" r="G745">
        <v>53</v>
      </c>
      <c t="s" s="113" r="H745">
        <v>847</v>
      </c>
      <c s="113" r="I745">
        <v>1161000096</v>
      </c>
      <c s="113" r="J745">
        <v>14987006</v>
      </c>
      <c t="s" s="113" r="K745">
        <v>3902</v>
      </c>
      <c t="s" s="18" r="L745">
        <v>3780</v>
      </c>
      <c t="s" s="18" r="M745">
        <v>3781</v>
      </c>
      <c t="s" s="18" r="N745">
        <v>3908</v>
      </c>
      <c t="s" s="18" r="O745">
        <v>3909</v>
      </c>
    </row>
    <row r="746">
      <c t="s" s="107" r="A746">
        <v>3910</v>
      </c>
      <c t="s" s="113" r="B746">
        <v>3895</v>
      </c>
      <c t="s" s="113" r="C746">
        <v>3911</v>
      </c>
      <c t="s" s="113" r="D746">
        <v>3912</v>
      </c>
      <c s="104" r="E746">
        <v>41334.7706481482</v>
      </c>
      <c s="28" r="F746"/>
      <c t="s" s="113" r="G746">
        <v>53</v>
      </c>
      <c t="s" s="113" r="H746">
        <v>847</v>
      </c>
      <c s="113" r="I746">
        <v>1161000096</v>
      </c>
      <c s="113" r="J746">
        <v>17557424</v>
      </c>
      <c t="s" s="113" r="K746">
        <v>3902</v>
      </c>
      <c t="s" s="18" r="L746">
        <v>45</v>
      </c>
      <c t="s" s="18" r="M746">
        <v>3913</v>
      </c>
      <c t="s" s="18" r="N746">
        <v>3914</v>
      </c>
      <c t="s" s="18" r="O746">
        <v>3915</v>
      </c>
    </row>
    <row r="747">
      <c t="s" s="107" r="A747">
        <v>3916</v>
      </c>
      <c t="s" s="113" r="B747">
        <v>847</v>
      </c>
      <c t="s" s="113" r="C747">
        <v>3917</v>
      </c>
      <c t="s" s="113" r="D747">
        <v>3918</v>
      </c>
      <c s="104" r="E747">
        <v>41334.7690509259</v>
      </c>
      <c s="28" r="F747"/>
      <c t="s" s="113" r="G747">
        <v>53</v>
      </c>
      <c s="113" r="H747"/>
      <c s="113" r="I747"/>
      <c s="113" r="J747">
        <v>1161000096</v>
      </c>
      <c s="113" r="K747"/>
      <c t="s" s="18" r="L747">
        <v>45</v>
      </c>
      <c t="s" s="18" r="M747">
        <v>942</v>
      </c>
      <c t="s" s="18" r="N747">
        <v>3919</v>
      </c>
      <c t="s" s="18" r="O747">
        <v>210</v>
      </c>
    </row>
    <row r="748">
      <c t="s" s="107" r="A748">
        <v>3920</v>
      </c>
      <c t="s" s="113" r="B748">
        <v>41</v>
      </c>
      <c t="s" s="113" r="C748">
        <v>3921</v>
      </c>
      <c t="s" s="113" r="D748">
        <v>3922</v>
      </c>
      <c s="104" r="E748">
        <v>41334.7684606482</v>
      </c>
      <c s="28" r="F748"/>
      <c t="s" s="113" r="G748">
        <v>53</v>
      </c>
      <c t="s" s="113" r="H748">
        <v>3769</v>
      </c>
      <c s="113" r="I748">
        <v>14987006</v>
      </c>
      <c s="113" r="J748">
        <v>220569034</v>
      </c>
      <c t="s" s="113" r="K748">
        <v>3923</v>
      </c>
      <c t="s" s="18" r="L748">
        <v>45</v>
      </c>
      <c t="s" s="18" r="M748">
        <v>46</v>
      </c>
      <c t="s" s="18" r="N748">
        <v>3924</v>
      </c>
      <c t="s" s="18" r="O748">
        <v>3925</v>
      </c>
    </row>
    <row r="749">
      <c t="s" s="107" r="A749">
        <v>3926</v>
      </c>
      <c t="s" s="113" r="B749">
        <v>3769</v>
      </c>
      <c t="s" s="113" r="C749">
        <v>3927</v>
      </c>
      <c t="s" s="113" r="D749">
        <v>3928</v>
      </c>
      <c s="104" r="E749">
        <v>41334.7665509259</v>
      </c>
      <c s="28" r="F749"/>
      <c t="s" s="113" r="G749">
        <v>53</v>
      </c>
      <c t="s" s="113" r="H749">
        <v>41</v>
      </c>
      <c s="113" r="I749">
        <v>220569034</v>
      </c>
      <c s="113" r="J749">
        <v>14987006</v>
      </c>
      <c t="s" s="113" r="K749">
        <v>3929</v>
      </c>
      <c t="s" s="18" r="L749">
        <v>3780</v>
      </c>
      <c t="s" s="18" r="M749">
        <v>3781</v>
      </c>
      <c t="s" s="18" r="N749">
        <v>3930</v>
      </c>
      <c t="s" s="18" r="O749">
        <v>3931</v>
      </c>
    </row>
    <row r="750">
      <c t="s" s="107" r="A750">
        <v>3932</v>
      </c>
      <c t="s" s="113" r="B750">
        <v>41</v>
      </c>
      <c t="s" s="113" r="C750">
        <v>3933</v>
      </c>
      <c t="s" s="113" r="D750">
        <v>3934</v>
      </c>
      <c s="104" r="E750">
        <v>41334.7643518518</v>
      </c>
      <c s="28" r="F750"/>
      <c t="s" s="113" r="G750">
        <v>53</v>
      </c>
      <c s="113" r="H750"/>
      <c s="113" r="I750"/>
      <c s="113" r="J750">
        <v>220569034</v>
      </c>
      <c s="113" r="K750"/>
      <c t="s" s="18" r="L750">
        <v>45</v>
      </c>
      <c t="s" s="18" r="M750">
        <v>46</v>
      </c>
      <c t="s" s="18" r="N750">
        <v>3935</v>
      </c>
      <c t="s" s="18" r="O750">
        <v>1281</v>
      </c>
    </row>
    <row r="751">
      <c t="s" s="107" r="A751">
        <v>3936</v>
      </c>
      <c t="s" s="113" r="B751">
        <v>41</v>
      </c>
      <c t="s" s="113" r="C751">
        <v>3937</v>
      </c>
      <c t="s" s="113" r="D751">
        <v>3938</v>
      </c>
      <c s="104" r="E751">
        <v>41334.7640046296</v>
      </c>
      <c s="28" r="F751"/>
      <c t="s" s="113" r="G751">
        <v>53</v>
      </c>
      <c s="113" r="H751"/>
      <c s="113" r="I751"/>
      <c s="113" r="J751">
        <v>220569034</v>
      </c>
      <c s="113" r="K751"/>
      <c t="s" s="18" r="L751">
        <v>45</v>
      </c>
      <c t="s" s="18" r="M751">
        <v>46</v>
      </c>
      <c t="s" s="18" r="N751">
        <v>3939</v>
      </c>
      <c t="s" s="18" r="O751">
        <v>3940</v>
      </c>
    </row>
    <row r="752">
      <c t="s" s="107" r="A752">
        <v>3941</v>
      </c>
      <c t="s" s="113" r="B752">
        <v>3942</v>
      </c>
      <c t="s" s="113" r="C752">
        <v>3943</v>
      </c>
      <c t="s" s="113" r="D752">
        <v>3944</v>
      </c>
      <c s="104" r="E752">
        <v>41334.7638194444</v>
      </c>
      <c s="28" r="F752"/>
      <c t="s" s="113" r="G752">
        <v>53</v>
      </c>
      <c t="s" s="113" r="H752">
        <v>3942</v>
      </c>
      <c s="113" r="I752">
        <v>17317136</v>
      </c>
      <c s="113" r="J752">
        <v>17317136</v>
      </c>
      <c t="s" s="113" r="K752">
        <v>3945</v>
      </c>
      <c t="s" s="18" r="L752">
        <v>54</v>
      </c>
      <c t="s" s="18" r="M752">
        <v>3946</v>
      </c>
      <c t="s" s="18" r="N752">
        <v>3947</v>
      </c>
      <c t="s" s="18" r="O752">
        <v>3948</v>
      </c>
    </row>
    <row r="753">
      <c t="s" s="107" r="A753">
        <v>3949</v>
      </c>
      <c t="s" s="113" r="B753">
        <v>41</v>
      </c>
      <c t="s" s="113" r="C753">
        <v>3950</v>
      </c>
      <c t="s" s="113" r="D753">
        <v>3951</v>
      </c>
      <c s="104" r="E753">
        <v>41334.7634490741</v>
      </c>
      <c s="28" r="F753"/>
      <c t="s" s="113" r="G753">
        <v>53</v>
      </c>
      <c t="s" s="113" r="H753">
        <v>3942</v>
      </c>
      <c s="113" r="I753">
        <v>17317136</v>
      </c>
      <c s="113" r="J753">
        <v>220569034</v>
      </c>
      <c t="s" s="113" r="K753">
        <v>3945</v>
      </c>
      <c t="s" s="18" r="L753">
        <v>45</v>
      </c>
      <c t="s" s="18" r="M753">
        <v>46</v>
      </c>
      <c t="s" s="18" r="N753">
        <v>3952</v>
      </c>
      <c t="s" s="18" r="O753">
        <v>3953</v>
      </c>
    </row>
    <row r="754">
      <c t="s" s="107" r="A754">
        <v>3954</v>
      </c>
      <c t="s" s="113" r="B754">
        <v>3942</v>
      </c>
      <c t="s" s="113" r="C754">
        <v>3955</v>
      </c>
      <c t="s" s="113" r="D754">
        <v>3956</v>
      </c>
      <c s="104" r="E754">
        <v>41334.7613425926</v>
      </c>
      <c s="28" r="F754"/>
      <c t="s" s="113" r="G754">
        <v>53</v>
      </c>
      <c t="s" s="113" r="H754">
        <v>847</v>
      </c>
      <c s="113" r="I754">
        <v>1161000096</v>
      </c>
      <c s="113" r="J754">
        <v>17317136</v>
      </c>
      <c t="s" s="113" r="K754">
        <v>3957</v>
      </c>
      <c t="s" s="18" r="L754">
        <v>54</v>
      </c>
      <c t="s" s="18" r="M754">
        <v>3946</v>
      </c>
      <c t="s" s="18" r="N754">
        <v>3958</v>
      </c>
      <c t="s" s="18" r="O754">
        <v>3959</v>
      </c>
    </row>
    <row r="755">
      <c t="s" s="107" r="A755">
        <v>3960</v>
      </c>
      <c t="s" s="113" r="B755">
        <v>50</v>
      </c>
      <c t="s" s="113" r="C755">
        <v>3961</v>
      </c>
      <c t="s" s="113" r="D755">
        <v>3962</v>
      </c>
      <c s="104" r="E755">
        <v>41334.759224537</v>
      </c>
      <c s="28" r="F755"/>
      <c t="s" s="113" r="G755">
        <v>53</v>
      </c>
      <c t="s" s="113" r="H755">
        <v>847</v>
      </c>
      <c s="113" r="I755">
        <v>1161000096</v>
      </c>
      <c s="113" r="J755">
        <v>757509445</v>
      </c>
      <c t="s" s="113" r="K755">
        <v>3963</v>
      </c>
      <c t="s" s="18" r="L755">
        <v>45</v>
      </c>
      <c t="s" s="18" r="M755">
        <v>55</v>
      </c>
      <c t="s" s="18" r="N755">
        <v>3964</v>
      </c>
      <c t="s" s="18" r="O755">
        <v>3965</v>
      </c>
    </row>
    <row r="756">
      <c t="s" s="107" r="A756">
        <v>3966</v>
      </c>
      <c t="s" s="113" r="B756">
        <v>41</v>
      </c>
      <c t="s" s="113" r="C756">
        <v>3967</v>
      </c>
      <c t="s" s="113" r="D756">
        <v>3968</v>
      </c>
      <c s="104" r="E756">
        <v>41334.7584375</v>
      </c>
      <c s="28" r="F756"/>
      <c t="s" s="113" r="G756">
        <v>53</v>
      </c>
      <c t="s" s="113" r="H756">
        <v>847</v>
      </c>
      <c s="113" r="I756">
        <v>1161000096</v>
      </c>
      <c s="113" r="J756">
        <v>220569034</v>
      </c>
      <c t="s" s="113" r="K756">
        <v>3963</v>
      </c>
      <c t="s" s="18" r="L756">
        <v>45</v>
      </c>
      <c t="s" s="18" r="M756">
        <v>46</v>
      </c>
      <c t="s" s="18" r="N756">
        <v>3969</v>
      </c>
      <c t="s" s="18" r="O756">
        <v>3970</v>
      </c>
    </row>
    <row r="757">
      <c t="s" s="107" r="A757">
        <v>3971</v>
      </c>
      <c t="s" s="113" r="B757">
        <v>50</v>
      </c>
      <c t="s" s="113" r="C757">
        <v>3972</v>
      </c>
      <c t="s" s="113" r="D757">
        <v>3973</v>
      </c>
      <c s="104" r="E757">
        <v>41334.7581134259</v>
      </c>
      <c s="28" r="F757"/>
      <c t="s" s="113" r="G757">
        <v>53</v>
      </c>
      <c t="s" s="113" r="H757">
        <v>847</v>
      </c>
      <c s="113" r="I757">
        <v>1161000096</v>
      </c>
      <c s="113" r="J757">
        <v>757509445</v>
      </c>
      <c t="s" s="113" r="K757">
        <v>3974</v>
      </c>
      <c t="s" s="18" r="L757">
        <v>45</v>
      </c>
      <c t="s" s="18" r="M757">
        <v>55</v>
      </c>
      <c t="s" s="18" r="N757">
        <v>3975</v>
      </c>
      <c t="s" s="18" r="O757">
        <v>3976</v>
      </c>
    </row>
    <row r="758">
      <c t="s" s="107" r="A758">
        <v>3977</v>
      </c>
      <c t="s" s="113" r="B758">
        <v>41</v>
      </c>
      <c t="s" s="113" r="C758">
        <v>3978</v>
      </c>
      <c t="s" s="113" r="D758">
        <v>3979</v>
      </c>
      <c s="104" r="E758">
        <v>41334.7562847222</v>
      </c>
      <c s="28" r="F758"/>
      <c t="s" s="113" r="G758">
        <v>53</v>
      </c>
      <c s="113" r="H758"/>
      <c s="113" r="I758"/>
      <c s="113" r="J758">
        <v>220569034</v>
      </c>
      <c s="113" r="K758"/>
      <c t="s" s="18" r="L758">
        <v>45</v>
      </c>
      <c t="s" s="18" r="M758">
        <v>46</v>
      </c>
      <c t="s" s="18" r="N758">
        <v>3980</v>
      </c>
      <c t="s" s="18" r="O758">
        <v>3981</v>
      </c>
    </row>
    <row r="759">
      <c t="s" s="107" r="A759">
        <v>3982</v>
      </c>
      <c t="s" s="113" r="B759">
        <v>847</v>
      </c>
      <c t="s" s="113" r="C759">
        <v>3983</v>
      </c>
      <c t="s" s="113" r="D759">
        <v>3984</v>
      </c>
      <c s="104" r="E759">
        <v>41334.7561226852</v>
      </c>
      <c s="28" r="F759"/>
      <c t="s" s="113" r="G759">
        <v>53</v>
      </c>
      <c t="s" s="113" r="H759">
        <v>41</v>
      </c>
      <c s="113" r="I759">
        <v>220569034</v>
      </c>
      <c s="113" r="J759">
        <v>1161000096</v>
      </c>
      <c s="113" r="K759"/>
      <c t="s" s="18" r="L759">
        <v>45</v>
      </c>
      <c t="s" s="18" r="M759">
        <v>942</v>
      </c>
      <c t="s" s="18" r="N759">
        <v>3985</v>
      </c>
      <c t="s" s="18" r="O759">
        <v>3986</v>
      </c>
    </row>
    <row r="760">
      <c t="s" s="107" r="A760">
        <v>3987</v>
      </c>
      <c t="s" s="113" r="B760">
        <v>714</v>
      </c>
      <c t="s" s="113" r="C760">
        <v>3988</v>
      </c>
      <c t="s" s="113" r="D760">
        <v>3989</v>
      </c>
      <c s="104" r="E760">
        <v>41334.754849537</v>
      </c>
      <c s="28" r="F760"/>
      <c t="s" s="113" r="G760">
        <v>53</v>
      </c>
      <c t="s" s="113" r="H760">
        <v>41</v>
      </c>
      <c s="113" r="I760">
        <v>220569034</v>
      </c>
      <c s="113" r="J760">
        <v>16063171</v>
      </c>
      <c t="s" s="113" r="K760">
        <v>3990</v>
      </c>
      <c t="s" s="18" r="L760">
        <v>45</v>
      </c>
      <c t="s" s="18" r="M760">
        <v>783</v>
      </c>
      <c t="s" s="18" r="N760">
        <v>3991</v>
      </c>
      <c t="s" s="18" r="O760">
        <v>3992</v>
      </c>
    </row>
    <row r="761">
      <c t="s" s="107" r="A761">
        <v>3993</v>
      </c>
      <c t="s" s="113" r="B761">
        <v>41</v>
      </c>
      <c t="s" s="113" r="C761">
        <v>3994</v>
      </c>
      <c t="s" s="113" r="D761">
        <v>3995</v>
      </c>
      <c s="104" r="E761">
        <v>41334.7541898148</v>
      </c>
      <c s="28" r="F761"/>
      <c t="s" s="113" r="G761">
        <v>53</v>
      </c>
      <c s="113" r="H761"/>
      <c s="113" r="I761"/>
      <c s="113" r="J761">
        <v>220569034</v>
      </c>
      <c s="113" r="K761"/>
      <c t="s" s="18" r="L761">
        <v>45</v>
      </c>
      <c t="s" s="18" r="M761">
        <v>46</v>
      </c>
      <c t="s" s="18" r="N761">
        <v>3996</v>
      </c>
      <c t="s" s="18" r="O761">
        <v>3257</v>
      </c>
    </row>
    <row r="762">
      <c t="s" s="107" r="A762">
        <v>3997</v>
      </c>
      <c t="s" s="113" r="B762">
        <v>41</v>
      </c>
      <c t="s" s="113" r="C762">
        <v>3998</v>
      </c>
      <c t="s" s="113" r="D762">
        <v>3999</v>
      </c>
      <c s="104" r="E762">
        <v>41334.7527314815</v>
      </c>
      <c s="28" r="F762"/>
      <c t="s" s="113" r="G762">
        <v>53</v>
      </c>
      <c s="113" r="H762"/>
      <c s="113" r="I762"/>
      <c s="113" r="J762">
        <v>220569034</v>
      </c>
      <c s="113" r="K762"/>
      <c t="s" s="18" r="L762">
        <v>45</v>
      </c>
      <c t="s" s="18" r="M762">
        <v>46</v>
      </c>
      <c t="s" s="18" r="N762">
        <v>4000</v>
      </c>
      <c t="s" s="18" r="O762">
        <v>4001</v>
      </c>
    </row>
    <row r="763">
      <c t="s" s="107" r="A763">
        <v>4002</v>
      </c>
      <c t="s" s="113" r="B763">
        <v>847</v>
      </c>
      <c t="s" s="113" r="C763">
        <v>4003</v>
      </c>
      <c t="s" s="113" r="D763">
        <v>4004</v>
      </c>
      <c s="104" r="E763">
        <v>41334.7525810185</v>
      </c>
      <c s="28" r="F763"/>
      <c t="s" s="113" r="G763">
        <v>53</v>
      </c>
      <c t="s" s="113" r="H763">
        <v>847</v>
      </c>
      <c s="113" r="I763">
        <v>1161000096</v>
      </c>
      <c s="113" r="J763">
        <v>1161000096</v>
      </c>
      <c t="s" s="113" r="K763">
        <v>3974</v>
      </c>
      <c t="s" s="18" r="L763">
        <v>45</v>
      </c>
      <c t="s" s="18" r="M763">
        <v>942</v>
      </c>
      <c t="s" s="18" r="N763">
        <v>4005</v>
      </c>
      <c t="s" s="18" r="O763">
        <v>4006</v>
      </c>
    </row>
    <row r="764">
      <c t="s" s="107" r="A764">
        <v>4007</v>
      </c>
      <c t="s" s="113" r="B764">
        <v>847</v>
      </c>
      <c t="s" s="113" r="C764">
        <v>4008</v>
      </c>
      <c t="s" s="113" r="D764">
        <v>4009</v>
      </c>
      <c s="104" r="E764">
        <v>41334.7504513889</v>
      </c>
      <c s="28" r="F764"/>
      <c t="s" s="113" r="G764">
        <v>53</v>
      </c>
      <c s="113" r="H764"/>
      <c s="113" r="I764"/>
      <c s="113" r="J764">
        <v>1161000096</v>
      </c>
      <c s="113" r="K764"/>
      <c t="s" s="18" r="L764">
        <v>45</v>
      </c>
      <c t="s" s="18" r="M764">
        <v>942</v>
      </c>
      <c t="s" s="18" r="N764">
        <v>4010</v>
      </c>
      <c t="s" s="18" r="O764">
        <v>1501</v>
      </c>
    </row>
    <row r="765">
      <c t="s" s="107" r="A765">
        <v>4011</v>
      </c>
      <c t="s" s="113" r="B765">
        <v>847</v>
      </c>
      <c t="s" s="113" r="C765">
        <v>4012</v>
      </c>
      <c t="s" s="113" r="D765">
        <v>4013</v>
      </c>
      <c s="104" r="E765">
        <v>41334.7484375</v>
      </c>
      <c s="28" r="F765"/>
      <c t="s" s="113" r="G765">
        <v>53</v>
      </c>
      <c s="113" r="H765"/>
      <c s="113" r="I765"/>
      <c s="113" r="J765">
        <v>1161000096</v>
      </c>
      <c s="113" r="K765"/>
      <c t="s" s="18" r="L765">
        <v>45</v>
      </c>
      <c t="s" s="18" r="M765">
        <v>942</v>
      </c>
      <c t="s" s="18" r="N765">
        <v>4014</v>
      </c>
      <c t="s" s="18" r="O765">
        <v>3280</v>
      </c>
    </row>
    <row r="766">
      <c t="s" s="107" r="A766">
        <v>4015</v>
      </c>
      <c t="s" s="113" r="B766">
        <v>268</v>
      </c>
      <c t="s" s="113" r="C766">
        <v>4016</v>
      </c>
      <c t="s" s="113" r="D766">
        <v>4017</v>
      </c>
      <c s="104" r="E766">
        <v>41334.746724537</v>
      </c>
      <c s="28" r="F766"/>
      <c t="s" s="113" r="G766">
        <v>53</v>
      </c>
      <c s="113" r="H766"/>
      <c s="113" r="I766"/>
      <c s="113" r="J766">
        <v>591539889</v>
      </c>
      <c s="113" r="K766"/>
      <c t="s" s="18" r="L766">
        <v>54</v>
      </c>
      <c t="s" s="18" r="M766">
        <v>272</v>
      </c>
      <c t="s" s="18" r="N766">
        <v>4018</v>
      </c>
      <c t="s" s="18" r="O766">
        <v>4019</v>
      </c>
    </row>
    <row r="767">
      <c t="s" s="107" r="A767">
        <v>4020</v>
      </c>
      <c t="s" s="113" r="B767">
        <v>743</v>
      </c>
      <c t="s" s="113" r="C767">
        <v>4021</v>
      </c>
      <c t="s" s="113" r="D767">
        <v>4022</v>
      </c>
      <c s="104" r="E767">
        <v>41334.7463888889</v>
      </c>
      <c s="28" r="F767"/>
      <c t="s" s="113" r="G767">
        <v>53</v>
      </c>
      <c t="s" s="113" r="H767">
        <v>3895</v>
      </c>
      <c s="113" r="I767">
        <v>17557424</v>
      </c>
      <c s="113" r="J767">
        <v>550927407</v>
      </c>
      <c t="s" s="113" r="K767">
        <v>4023</v>
      </c>
      <c t="s" s="18" r="L767">
        <v>54</v>
      </c>
      <c t="s" s="18" r="M767">
        <v>746</v>
      </c>
      <c t="s" s="18" r="N767">
        <v>4024</v>
      </c>
      <c t="s" s="18" r="O767">
        <v>4025</v>
      </c>
    </row>
    <row r="768">
      <c t="s" s="107" r="A768">
        <v>4026</v>
      </c>
      <c t="s" s="113" r="B768">
        <v>847</v>
      </c>
      <c t="s" s="113" r="C768">
        <v>4027</v>
      </c>
      <c t="s" s="113" r="D768">
        <v>4028</v>
      </c>
      <c s="104" r="E768">
        <v>41334.7428356481</v>
      </c>
      <c s="28" r="F768"/>
      <c t="s" s="113" r="G768">
        <v>53</v>
      </c>
      <c s="113" r="H768"/>
      <c s="113" r="I768"/>
      <c s="113" r="J768">
        <v>1161000096</v>
      </c>
      <c s="113" r="K768"/>
      <c t="s" s="18" r="L768">
        <v>45</v>
      </c>
      <c t="s" s="18" r="M768">
        <v>942</v>
      </c>
      <c t="s" s="18" r="N768">
        <v>4029</v>
      </c>
      <c t="s" s="18" r="O768">
        <v>3280</v>
      </c>
    </row>
    <row r="769">
      <c t="s" s="107" r="A769">
        <v>4030</v>
      </c>
      <c t="s" s="113" r="B769">
        <v>3895</v>
      </c>
      <c t="s" s="113" r="C769">
        <v>4031</v>
      </c>
      <c t="s" s="113" r="D769">
        <v>4032</v>
      </c>
      <c s="104" r="E769">
        <v>41334.7386921296</v>
      </c>
      <c s="28" r="F769"/>
      <c t="s" s="113" r="G769">
        <v>53</v>
      </c>
      <c t="s" s="113" r="H769">
        <v>268</v>
      </c>
      <c s="113" r="I769">
        <v>591539889</v>
      </c>
      <c s="113" r="J769">
        <v>17557424</v>
      </c>
      <c t="s" s="113" r="K769">
        <v>4033</v>
      </c>
      <c t="s" s="18" r="L769">
        <v>54</v>
      </c>
      <c t="s" s="18" r="M769">
        <v>3913</v>
      </c>
      <c t="s" s="18" r="N769">
        <v>4034</v>
      </c>
      <c t="s" s="18" r="O769">
        <v>4035</v>
      </c>
    </row>
    <row r="770">
      <c t="s" s="107" r="A770">
        <v>4036</v>
      </c>
      <c t="s" s="113" r="B770">
        <v>847</v>
      </c>
      <c t="s" s="113" r="C770">
        <v>4037</v>
      </c>
      <c t="s" s="113" r="D770">
        <v>4038</v>
      </c>
      <c s="104" r="E770">
        <v>41334.7340393519</v>
      </c>
      <c s="28" r="F770"/>
      <c t="s" s="113" r="G770">
        <v>53</v>
      </c>
      <c s="113" r="H770"/>
      <c s="113" r="I770"/>
      <c s="113" r="J770">
        <v>1161000096</v>
      </c>
      <c s="113" r="K770"/>
      <c t="s" s="18" r="L770">
        <v>45</v>
      </c>
      <c t="s" s="18" r="M770">
        <v>942</v>
      </c>
      <c t="s" s="18" r="N770">
        <v>4039</v>
      </c>
      <c t="s" s="18" r="O770">
        <v>4040</v>
      </c>
    </row>
    <row r="771">
      <c t="s" s="107" r="A771">
        <v>4041</v>
      </c>
      <c t="s" s="113" r="B771">
        <v>268</v>
      </c>
      <c t="s" s="113" r="C771">
        <v>4042</v>
      </c>
      <c t="s" s="113" r="D771">
        <v>4043</v>
      </c>
      <c s="104" r="E771">
        <v>41334.7243865741</v>
      </c>
      <c s="28" r="F771"/>
      <c t="s" s="113" r="G771">
        <v>53</v>
      </c>
      <c s="113" r="H771"/>
      <c s="113" r="I771"/>
      <c s="113" r="J771">
        <v>591539889</v>
      </c>
      <c s="113" r="K771"/>
      <c t="s" s="18" r="L771">
        <v>54</v>
      </c>
      <c t="s" s="18" r="M771">
        <v>272</v>
      </c>
      <c t="s" s="18" r="N771">
        <v>4044</v>
      </c>
      <c t="s" s="18" r="O771">
        <v>4045</v>
      </c>
    </row>
    <row r="772">
      <c t="s" s="107" r="A772">
        <v>4046</v>
      </c>
      <c t="s" s="113" r="B772">
        <v>268</v>
      </c>
      <c t="s" s="113" r="C772">
        <v>4047</v>
      </c>
      <c t="s" s="113" r="D772">
        <v>4048</v>
      </c>
      <c s="104" r="E772">
        <v>41334.7231365741</v>
      </c>
      <c s="28" r="F772"/>
      <c t="s" s="113" r="G772">
        <v>53</v>
      </c>
      <c s="113" r="H772"/>
      <c s="113" r="I772"/>
      <c s="113" r="J772">
        <v>591539889</v>
      </c>
      <c s="113" r="K772"/>
      <c t="s" s="18" r="L772">
        <v>54</v>
      </c>
      <c t="s" s="18" r="M772">
        <v>272</v>
      </c>
      <c t="s" s="18" r="N772">
        <v>4049</v>
      </c>
      <c t="s" s="18" r="O772">
        <v>4050</v>
      </c>
    </row>
    <row r="773">
      <c t="s" s="107" r="A773">
        <v>4051</v>
      </c>
      <c t="s" s="113" r="B773">
        <v>2612</v>
      </c>
      <c t="s" s="113" r="C773">
        <v>4052</v>
      </c>
      <c t="s" s="113" r="D773">
        <v>4053</v>
      </c>
      <c s="104" r="E773">
        <v>41332.9329050926</v>
      </c>
      <c s="28" r="F773"/>
      <c t="s" s="113" r="G773">
        <v>53</v>
      </c>
      <c s="113" r="H773"/>
      <c s="113" r="I773"/>
      <c s="113" r="J773">
        <v>22225906</v>
      </c>
      <c s="113" r="K773"/>
      <c t="s" s="18" r="L773">
        <v>74</v>
      </c>
      <c t="s" s="18" r="M773">
        <v>2615</v>
      </c>
      <c t="s" s="18" r="N773">
        <v>4054</v>
      </c>
      <c t="s" s="18" r="O773">
        <v>4055</v>
      </c>
    </row>
    <row r="774">
      <c t="s" s="107" r="A774">
        <v>4056</v>
      </c>
      <c t="s" s="113" r="B774">
        <v>2612</v>
      </c>
      <c t="s" s="113" r="C774">
        <v>4057</v>
      </c>
      <c t="s" s="113" r="D774">
        <v>4058</v>
      </c>
      <c s="104" r="E774">
        <v>41332.9325694444</v>
      </c>
      <c s="28" r="F774"/>
      <c t="s" s="113" r="G774">
        <v>53</v>
      </c>
      <c s="113" r="H774"/>
      <c s="113" r="I774"/>
      <c s="113" r="J774">
        <v>22225906</v>
      </c>
      <c s="113" r="K774"/>
      <c t="s" s="18" r="L774">
        <v>74</v>
      </c>
      <c t="s" s="18" r="M774">
        <v>2615</v>
      </c>
      <c t="s" s="18" r="N774">
        <v>4059</v>
      </c>
      <c t="s" s="18" r="O774">
        <v>4060</v>
      </c>
    </row>
    <row r="775">
      <c t="s" s="107" r="A775">
        <v>4061</v>
      </c>
      <c t="s" s="113" r="B775">
        <v>1307</v>
      </c>
      <c t="s" s="113" r="C775">
        <v>4062</v>
      </c>
      <c t="s" s="113" r="D775">
        <v>4063</v>
      </c>
      <c s="104" r="E775">
        <v>41332.9187037037</v>
      </c>
      <c s="28" r="F775"/>
      <c t="s" s="113" r="G775">
        <v>53</v>
      </c>
      <c t="s" s="113" r="H775">
        <v>4064</v>
      </c>
      <c s="113" r="I775">
        <v>66914806</v>
      </c>
      <c s="113" r="J775">
        <v>601063141</v>
      </c>
      <c s="113" r="K775"/>
      <c t="s" s="18" r="L775">
        <v>74</v>
      </c>
      <c t="s" s="18" r="M775">
        <v>1326</v>
      </c>
      <c t="s" s="18" r="N775">
        <v>4065</v>
      </c>
      <c t="s" s="18" r="O775">
        <v>4066</v>
      </c>
    </row>
    <row r="776">
      <c t="s" s="107" r="A776">
        <v>4067</v>
      </c>
      <c t="s" s="113" r="B776">
        <v>268</v>
      </c>
      <c t="s" s="113" r="C776">
        <v>4068</v>
      </c>
      <c t="s" s="113" r="D776">
        <v>4069</v>
      </c>
      <c s="104" r="E776">
        <v>41332.8396759259</v>
      </c>
      <c s="28" r="F776"/>
      <c t="s" s="113" r="G776">
        <v>53</v>
      </c>
      <c s="113" r="H776"/>
      <c s="113" r="I776"/>
      <c s="113" r="J776">
        <v>591539889</v>
      </c>
      <c s="113" r="K776"/>
      <c t="s" s="18" r="L776">
        <v>45</v>
      </c>
      <c t="s" s="18" r="M776">
        <v>272</v>
      </c>
      <c t="s" s="18" r="N776">
        <v>4070</v>
      </c>
      <c t="s" s="18" r="O776">
        <v>4071</v>
      </c>
    </row>
    <row r="777">
      <c t="s" s="107" r="A777">
        <v>4072</v>
      </c>
      <c t="s" s="113" r="B777">
        <v>4064</v>
      </c>
      <c t="s" s="113" r="C777">
        <v>4073</v>
      </c>
      <c t="s" s="113" r="D777">
        <v>4074</v>
      </c>
      <c s="104" r="E777">
        <v>41332.2681597222</v>
      </c>
      <c s="28" r="F777"/>
      <c t="s" s="113" r="G777">
        <v>53</v>
      </c>
      <c s="113" r="H777"/>
      <c s="113" r="I777"/>
      <c s="113" r="J777">
        <v>66914806</v>
      </c>
      <c s="113" r="K777"/>
      <c t="s" s="18" r="L777">
        <v>4075</v>
      </c>
      <c t="s" s="18" r="M777">
        <v>4076</v>
      </c>
      <c t="s" s="18" r="N777">
        <v>4077</v>
      </c>
      <c t="s" s="18" r="O777">
        <v>4078</v>
      </c>
    </row>
    <row r="778">
      <c t="s" s="107" r="A778">
        <v>4079</v>
      </c>
      <c t="s" s="113" r="B778">
        <v>268</v>
      </c>
      <c t="s" s="113" r="C778">
        <v>4080</v>
      </c>
      <c t="s" s="113" r="D778">
        <v>4081</v>
      </c>
      <c s="104" r="E778">
        <v>41330.7694907407</v>
      </c>
      <c s="28" r="F778"/>
      <c t="s" s="113" r="G778">
        <v>53</v>
      </c>
      <c s="113" r="H778"/>
      <c s="113" r="I778">
        <v>0</v>
      </c>
      <c s="113" r="J778">
        <v>591539889</v>
      </c>
      <c s="113" r="K778"/>
      <c t="s" s="18" r="L778">
        <v>45</v>
      </c>
      <c t="s" s="18" r="M778">
        <v>272</v>
      </c>
      <c t="s" s="18" r="N778">
        <v>4082</v>
      </c>
      <c t="s" s="18" r="O778">
        <v>4083</v>
      </c>
    </row>
    <row r="779">
      <c t="s" s="107" r="A779">
        <v>4084</v>
      </c>
      <c t="s" s="113" r="B779">
        <v>4085</v>
      </c>
      <c t="s" s="113" r="C779">
        <v>4086</v>
      </c>
      <c t="s" s="113" r="D779">
        <v>4087</v>
      </c>
      <c s="104" r="E779">
        <v>41327.8117708333</v>
      </c>
      <c s="28" r="F779"/>
      <c t="s" s="113" r="G779">
        <v>53</v>
      </c>
      <c s="113" r="H779"/>
      <c s="113" r="I779">
        <v>0</v>
      </c>
      <c s="113" r="J779">
        <v>285255931</v>
      </c>
      <c s="113" r="K779"/>
      <c t="s" s="18" r="L779">
        <v>689</v>
      </c>
      <c t="s" s="18" r="M779">
        <v>4088</v>
      </c>
      <c t="s" s="18" r="N779">
        <v>4089</v>
      </c>
      <c t="s" s="18" r="O779">
        <v>4090</v>
      </c>
    </row>
    <row r="780">
      <c t="s" s="107" r="A780">
        <v>4091</v>
      </c>
      <c t="s" s="113" r="B780">
        <v>4092</v>
      </c>
      <c t="s" s="113" r="C780">
        <v>4086</v>
      </c>
      <c t="s" s="113" r="D780">
        <v>4093</v>
      </c>
      <c s="104" r="E780">
        <v>41327.8033796296</v>
      </c>
      <c s="28" r="F780"/>
      <c t="s" s="113" r="G780">
        <v>53</v>
      </c>
      <c s="113" r="H780"/>
      <c s="113" r="I780">
        <v>0</v>
      </c>
      <c s="113" r="J780">
        <v>183223406</v>
      </c>
      <c s="113" r="K780"/>
      <c t="s" s="18" r="L780">
        <v>45</v>
      </c>
      <c t="s" s="18" r="M780">
        <v>4094</v>
      </c>
      <c t="s" s="18" r="N780">
        <v>4095</v>
      </c>
      <c t="s" s="18" r="O780">
        <v>4090</v>
      </c>
    </row>
    <row r="781">
      <c t="s" s="107" r="A781">
        <v>4096</v>
      </c>
      <c t="s" s="113" r="B781">
        <v>632</v>
      </c>
      <c t="s" s="113" r="C781">
        <v>4086</v>
      </c>
      <c t="s" s="113" r="D781">
        <v>4097</v>
      </c>
      <c s="104" r="E781">
        <v>41327.8031365741</v>
      </c>
      <c s="28" r="F781"/>
      <c t="s" s="113" r="G781">
        <v>53</v>
      </c>
      <c s="113" r="H781"/>
      <c s="113" r="I781">
        <v>0</v>
      </c>
      <c s="113" r="J781">
        <v>234198763</v>
      </c>
      <c s="113" r="K781"/>
      <c t="s" s="18" r="L781">
        <v>54</v>
      </c>
      <c t="s" s="18" r="M781">
        <v>635</v>
      </c>
      <c t="s" s="18" r="N781">
        <v>4098</v>
      </c>
      <c t="s" s="18" r="O781">
        <v>4090</v>
      </c>
    </row>
    <row r="782">
      <c t="s" s="107" r="A782">
        <v>4099</v>
      </c>
      <c t="s" s="113" r="B782">
        <v>86</v>
      </c>
      <c t="s" s="113" r="C782">
        <v>4086</v>
      </c>
      <c t="s" s="113" r="D782">
        <v>4100</v>
      </c>
      <c s="104" r="E782">
        <v>41327.7943171296</v>
      </c>
      <c s="28" r="F782"/>
      <c t="s" s="113" r="G782">
        <v>53</v>
      </c>
      <c s="113" r="H782"/>
      <c s="113" r="I782">
        <v>0</v>
      </c>
      <c s="113" r="J782">
        <v>213863609</v>
      </c>
      <c s="113" r="K782"/>
      <c t="s" s="18" r="L782">
        <v>271</v>
      </c>
      <c t="s" s="18" r="M782">
        <v>89</v>
      </c>
      <c t="s" s="18" r="N782">
        <v>4101</v>
      </c>
      <c t="s" s="18" r="O782">
        <v>4090</v>
      </c>
    </row>
    <row r="783">
      <c t="s" s="107" r="A783">
        <v>4102</v>
      </c>
      <c t="s" s="113" r="B783">
        <v>268</v>
      </c>
      <c t="s" s="113" r="C783">
        <v>4103</v>
      </c>
      <c t="s" s="113" r="D783">
        <v>4104</v>
      </c>
      <c s="104" r="E783">
        <v>41327.7897222222</v>
      </c>
      <c s="28" r="F783"/>
      <c t="s" s="113" r="G783">
        <v>53</v>
      </c>
      <c s="113" r="H783"/>
      <c s="113" r="I783">
        <v>0</v>
      </c>
      <c s="113" r="J783">
        <v>591539889</v>
      </c>
      <c s="113" r="K783"/>
      <c t="s" s="18" r="L783">
        <v>45</v>
      </c>
      <c t="s" s="18" r="M783">
        <v>272</v>
      </c>
      <c t="s" s="18" r="N783">
        <v>4105</v>
      </c>
      <c t="s" s="18" r="O783">
        <v>4106</v>
      </c>
    </row>
    <row r="784">
      <c t="s" s="107" r="A784">
        <v>4107</v>
      </c>
      <c t="s" s="113" r="B784">
        <v>685</v>
      </c>
      <c t="s" s="113" r="C784">
        <v>4108</v>
      </c>
      <c t="s" s="113" r="D784">
        <v>4109</v>
      </c>
      <c s="104" r="E784">
        <v>41327.2816666667</v>
      </c>
      <c s="28" r="F784"/>
      <c t="s" s="113" r="G784">
        <v>53</v>
      </c>
      <c s="113" r="H784"/>
      <c s="113" r="I784">
        <v>0</v>
      </c>
      <c s="113" r="J784">
        <v>18630409</v>
      </c>
      <c s="113" r="K784"/>
      <c t="s" s="18" r="L784">
        <v>689</v>
      </c>
      <c t="s" s="18" r="M784">
        <v>690</v>
      </c>
      <c t="s" s="18" r="N784">
        <v>4110</v>
      </c>
      <c t="s" s="18" r="O784">
        <v>4111</v>
      </c>
    </row>
    <row r="785">
      <c t="s" s="107" r="A785">
        <v>4112</v>
      </c>
      <c t="s" s="113" r="B785">
        <v>268</v>
      </c>
      <c t="s" s="113" r="C785">
        <v>4113</v>
      </c>
      <c t="s" s="113" r="D785">
        <v>4114</v>
      </c>
      <c s="104" r="E785">
        <v>41326.9652777778</v>
      </c>
      <c s="28" r="F785"/>
      <c t="s" s="113" r="G785">
        <v>53</v>
      </c>
      <c s="113" r="H785"/>
      <c s="113" r="I785">
        <v>0</v>
      </c>
      <c s="113" r="J785">
        <v>591539889</v>
      </c>
      <c s="113" r="K785"/>
      <c t="s" s="18" r="L785">
        <v>45</v>
      </c>
      <c t="s" s="18" r="M785">
        <v>272</v>
      </c>
      <c t="s" s="18" r="N785">
        <v>4115</v>
      </c>
      <c t="s" s="18" r="O785">
        <v>4116</v>
      </c>
    </row>
    <row r="786">
      <c t="s" s="107" r="A786">
        <v>4117</v>
      </c>
      <c t="s" s="113" r="B786">
        <v>4118</v>
      </c>
      <c t="s" s="113" r="C786">
        <v>4119</v>
      </c>
      <c t="s" s="113" r="D786">
        <v>4120</v>
      </c>
      <c s="104" r="E786">
        <v>41326.6533333333</v>
      </c>
      <c s="28" r="F786"/>
      <c t="s" s="113" r="G786">
        <v>53</v>
      </c>
      <c s="113" r="H786"/>
      <c s="113" r="I786">
        <v>0</v>
      </c>
      <c s="113" r="J786">
        <v>17435582</v>
      </c>
      <c s="113" r="K786"/>
      <c t="s" s="18" r="L786">
        <v>45</v>
      </c>
      <c t="s" s="18" r="M786">
        <v>4121</v>
      </c>
      <c t="s" s="18" r="N786">
        <v>4122</v>
      </c>
      <c t="s" s="18" r="O786">
        <v>4123</v>
      </c>
    </row>
    <row r="787">
      <c t="s" s="107" r="A787">
        <v>4124</v>
      </c>
      <c t="s" s="113" r="B787">
        <v>4125</v>
      </c>
      <c t="s" s="113" r="C787">
        <v>4126</v>
      </c>
      <c t="s" s="113" r="D787">
        <v>4127</v>
      </c>
      <c s="104" r="E787">
        <v>41326.5675810185</v>
      </c>
      <c s="28" r="F787"/>
      <c t="s" s="113" r="G787">
        <v>53</v>
      </c>
      <c s="113" r="H787"/>
      <c s="113" r="I787">
        <v>0</v>
      </c>
      <c s="113" r="J787">
        <v>505018227</v>
      </c>
      <c s="113" r="K787"/>
      <c t="s" s="18" r="L787">
        <v>45</v>
      </c>
      <c t="s" s="18" r="M787">
        <v>4128</v>
      </c>
      <c t="s" s="18" r="N787">
        <v>4129</v>
      </c>
      <c t="s" s="18" r="O787">
        <v>4130</v>
      </c>
    </row>
    <row r="788">
      <c t="s" s="107" r="A788">
        <v>4131</v>
      </c>
      <c t="s" s="113" r="B788">
        <v>2624</v>
      </c>
      <c t="s" s="113" r="C788">
        <v>4132</v>
      </c>
      <c t="s" s="113" r="D788">
        <v>4133</v>
      </c>
      <c s="104" r="E788">
        <v>41326.3743171296</v>
      </c>
      <c s="28" r="F788"/>
      <c t="s" s="113" r="G788">
        <v>53</v>
      </c>
      <c s="113" r="H788"/>
      <c s="113" r="I788">
        <v>0</v>
      </c>
      <c s="113" r="J788">
        <v>561267800</v>
      </c>
      <c s="113" r="K788"/>
      <c t="s" s="18" r="L788">
        <v>167</v>
      </c>
      <c t="s" s="18" r="M788">
        <v>2627</v>
      </c>
      <c t="s" s="18" r="N788">
        <v>4134</v>
      </c>
      <c t="s" s="18" r="O788">
        <v>4135</v>
      </c>
    </row>
    <row r="789">
      <c t="s" s="107" r="A789">
        <v>4136</v>
      </c>
      <c t="s" s="113" r="B789">
        <v>4137</v>
      </c>
      <c t="s" s="113" r="C789">
        <v>4138</v>
      </c>
      <c t="s" s="113" r="D789">
        <v>4139</v>
      </c>
      <c s="104" r="E789">
        <v>41326.0625925926</v>
      </c>
      <c s="28" r="F789"/>
      <c t="s" s="113" r="G789">
        <v>53</v>
      </c>
      <c s="113" r="H789"/>
      <c s="113" r="I789">
        <v>0</v>
      </c>
      <c s="113" r="J789">
        <v>20779605</v>
      </c>
      <c s="113" r="K789"/>
      <c t="s" s="18" r="L789">
        <v>54</v>
      </c>
      <c t="s" s="18" r="M789">
        <v>4140</v>
      </c>
      <c t="s" s="18" r="N789">
        <v>4141</v>
      </c>
      <c t="s" s="18" r="O789">
        <v>2136</v>
      </c>
    </row>
    <row r="790">
      <c t="s" s="107" r="A790">
        <v>4142</v>
      </c>
      <c t="s" s="113" r="B790">
        <v>86</v>
      </c>
      <c t="s" s="113" r="C790">
        <v>4132</v>
      </c>
      <c t="s" s="113" r="D790">
        <v>4143</v>
      </c>
      <c s="104" r="E790">
        <v>41326.0583449074</v>
      </c>
      <c s="28" r="F790"/>
      <c t="s" s="113" r="G790">
        <v>53</v>
      </c>
      <c s="113" r="H790"/>
      <c s="113" r="I790">
        <v>0</v>
      </c>
      <c s="113" r="J790">
        <v>213863609</v>
      </c>
      <c s="113" r="K790"/>
      <c t="s" s="18" r="L790">
        <v>271</v>
      </c>
      <c t="s" s="18" r="M790">
        <v>89</v>
      </c>
      <c t="s" s="18" r="N790">
        <v>4144</v>
      </c>
      <c t="s" s="18" r="O790">
        <v>4135</v>
      </c>
    </row>
    <row r="791">
      <c t="s" s="107" r="A791">
        <v>4145</v>
      </c>
      <c t="s" s="113" r="B791">
        <v>632</v>
      </c>
      <c t="s" s="113" r="C791">
        <v>4132</v>
      </c>
      <c t="s" s="113" r="D791">
        <v>4146</v>
      </c>
      <c s="104" r="E791">
        <v>41326.0578703704</v>
      </c>
      <c s="28" r="F791"/>
      <c t="s" s="113" r="G791">
        <v>53</v>
      </c>
      <c s="113" r="H791"/>
      <c s="113" r="I791">
        <v>0</v>
      </c>
      <c s="113" r="J791">
        <v>234198763</v>
      </c>
      <c s="113" r="K791"/>
      <c t="s" s="18" r="L791">
        <v>271</v>
      </c>
      <c t="s" s="18" r="M791">
        <v>635</v>
      </c>
      <c t="s" s="18" r="N791">
        <v>4147</v>
      </c>
      <c t="s" s="18" r="O791">
        <v>4135</v>
      </c>
    </row>
    <row r="792">
      <c t="s" s="107" r="A792">
        <v>4148</v>
      </c>
      <c t="s" s="113" r="B792">
        <v>268</v>
      </c>
      <c t="s" s="113" r="C792">
        <v>4149</v>
      </c>
      <c t="s" s="113" r="D792">
        <v>4150</v>
      </c>
      <c s="104" r="E792">
        <v>41326.0276388889</v>
      </c>
      <c s="28" r="F792"/>
      <c t="s" s="113" r="G792">
        <v>53</v>
      </c>
      <c s="113" r="H792"/>
      <c s="113" r="I792">
        <v>0</v>
      </c>
      <c s="113" r="J792">
        <v>591539889</v>
      </c>
      <c s="113" r="K792"/>
      <c t="s" s="18" r="L792">
        <v>45</v>
      </c>
      <c t="s" s="18" r="M792">
        <v>272</v>
      </c>
      <c t="s" s="18" r="N792">
        <v>4151</v>
      </c>
      <c t="s" s="18" r="O792">
        <v>4152</v>
      </c>
    </row>
    <row r="793">
      <c t="s" s="107" r="A793">
        <v>4153</v>
      </c>
      <c t="s" s="113" r="B793">
        <v>4154</v>
      </c>
      <c t="s" s="113" r="C793">
        <v>4155</v>
      </c>
      <c t="s" s="113" r="D793">
        <v>4156</v>
      </c>
      <c s="104" r="E793">
        <v>41324.8957986111</v>
      </c>
      <c s="28" r="F793"/>
      <c t="s" s="113" r="G793">
        <v>53</v>
      </c>
      <c s="113" r="H793"/>
      <c s="113" r="I793">
        <v>0</v>
      </c>
      <c s="113" r="J793">
        <v>843964782</v>
      </c>
      <c s="113" r="K793"/>
      <c t="s" s="18" r="L793">
        <v>54</v>
      </c>
      <c t="s" s="18" r="M793">
        <v>4157</v>
      </c>
      <c t="s" s="18" r="N793">
        <v>4158</v>
      </c>
      <c t="s" s="18" r="O793">
        <v>4159</v>
      </c>
    </row>
    <row r="794">
      <c t="s" s="107" r="A794">
        <v>4160</v>
      </c>
      <c t="s" s="113" r="B794">
        <v>268</v>
      </c>
      <c t="s" s="113" r="C794">
        <v>4161</v>
      </c>
      <c t="s" s="113" r="D794">
        <v>4162</v>
      </c>
      <c s="104" r="E794">
        <v>41321.9307060185</v>
      </c>
      <c s="28" r="F794"/>
      <c t="s" s="113" r="G794">
        <v>53</v>
      </c>
      <c s="113" r="H794"/>
      <c s="113" r="I794">
        <v>0</v>
      </c>
      <c s="113" r="J794">
        <v>591539889</v>
      </c>
      <c s="113" r="K794"/>
      <c t="s" s="18" r="L794">
        <v>54</v>
      </c>
      <c t="s" s="18" r="M794">
        <v>272</v>
      </c>
      <c t="s" s="18" r="N794">
        <v>4163</v>
      </c>
      <c t="s" s="18" r="O794">
        <v>4164</v>
      </c>
    </row>
    <row r="795">
      <c t="s" s="107" r="A795">
        <v>4165</v>
      </c>
      <c t="s" s="113" r="B795">
        <v>696</v>
      </c>
      <c t="s" s="113" r="C795">
        <v>4166</v>
      </c>
      <c t="s" s="113" r="D795">
        <v>4167</v>
      </c>
      <c s="104" r="E795">
        <v>41320.1299305556</v>
      </c>
      <c s="28" r="F795"/>
      <c t="s" s="113" r="G795">
        <v>53</v>
      </c>
      <c s="113" r="H795"/>
      <c s="113" r="I795">
        <v>0</v>
      </c>
      <c s="113" r="J795">
        <v>98890966</v>
      </c>
      <c s="113" r="K795"/>
      <c t="s" s="18" r="L795">
        <v>45</v>
      </c>
      <c t="s" s="18" r="M795">
        <v>703</v>
      </c>
      <c t="s" s="18" r="N795">
        <v>4168</v>
      </c>
      <c t="s" s="18" r="O795">
        <v>4169</v>
      </c>
    </row>
    <row r="796">
      <c t="s" s="107" r="A796">
        <v>4170</v>
      </c>
      <c t="s" s="113" r="B796">
        <v>86</v>
      </c>
      <c t="s" s="113" r="C796">
        <v>4171</v>
      </c>
      <c t="s" s="113" r="D796">
        <v>4172</v>
      </c>
      <c s="104" r="E796">
        <v>41313.9919328704</v>
      </c>
      <c s="28" r="F796"/>
      <c t="s" s="113" r="G796">
        <v>53</v>
      </c>
      <c t="s" s="113" r="H796">
        <v>4173</v>
      </c>
      <c s="113" r="I796">
        <v>1155435744</v>
      </c>
      <c s="113" r="J796">
        <v>213863609</v>
      </c>
      <c s="113" r="K796"/>
      <c t="s" s="18" r="L796">
        <v>271</v>
      </c>
      <c t="s" s="18" r="M796">
        <v>89</v>
      </c>
      <c t="s" s="18" r="N796">
        <v>4174</v>
      </c>
      <c t="s" s="18" r="O796">
        <v>4175</v>
      </c>
    </row>
    <row r="797">
      <c t="s" s="107" r="A797">
        <v>4176</v>
      </c>
      <c t="s" s="113" r="B797">
        <v>86</v>
      </c>
      <c t="s" s="113" r="C797">
        <v>4177</v>
      </c>
      <c t="s" s="113" r="D797">
        <v>4178</v>
      </c>
      <c s="104" r="E797">
        <v>41313.9914351852</v>
      </c>
      <c s="28" r="F797"/>
      <c t="s" s="113" r="G797">
        <v>53</v>
      </c>
      <c s="113" r="H797"/>
      <c s="113" r="I797">
        <v>0</v>
      </c>
      <c s="113" r="J797">
        <v>213863609</v>
      </c>
      <c s="113" r="K797"/>
      <c t="s" s="18" r="L797">
        <v>271</v>
      </c>
      <c t="s" s="18" r="M797">
        <v>89</v>
      </c>
      <c t="s" s="18" r="N797">
        <v>4179</v>
      </c>
      <c t="s" s="18" r="O797">
        <v>4180</v>
      </c>
    </row>
    <row r="798">
      <c t="s" s="107" r="A798">
        <v>4181</v>
      </c>
      <c t="s" s="113" r="B798">
        <v>268</v>
      </c>
      <c t="s" s="113" r="C798">
        <v>4182</v>
      </c>
      <c t="s" s="113" r="D798">
        <v>4183</v>
      </c>
      <c s="104" r="E798">
        <v>41313.9652430556</v>
      </c>
      <c s="28" r="F798"/>
      <c t="s" s="113" r="G798">
        <v>53</v>
      </c>
      <c s="113" r="H798"/>
      <c s="113" r="I798">
        <v>0</v>
      </c>
      <c s="113" r="J798">
        <v>591539889</v>
      </c>
      <c s="113" r="K798"/>
      <c t="s" s="18" r="L798">
        <v>54</v>
      </c>
      <c t="s" s="18" r="M798">
        <v>272</v>
      </c>
      <c t="s" s="18" r="N798">
        <v>4184</v>
      </c>
      <c t="s" s="18" r="O798">
        <v>4185</v>
      </c>
    </row>
    <row r="799">
      <c t="s" s="107" r="A799">
        <v>4186</v>
      </c>
      <c t="s" s="113" r="B799">
        <v>164</v>
      </c>
      <c t="s" s="113" r="C799">
        <v>4187</v>
      </c>
      <c t="s" s="113" r="D799">
        <v>4188</v>
      </c>
      <c s="104" r="E799">
        <v>41313.9627083333</v>
      </c>
      <c s="28" r="F799"/>
      <c t="s" s="113" r="G799">
        <v>53</v>
      </c>
      <c t="s" s="113" r="H799">
        <v>768</v>
      </c>
      <c s="113" r="I799">
        <v>300661777</v>
      </c>
      <c s="113" r="J799">
        <v>242180541</v>
      </c>
      <c t="s" s="113" r="K799">
        <v>4189</v>
      </c>
      <c t="s" s="18" r="L799">
        <v>45</v>
      </c>
      <c t="s" s="18" r="M799">
        <v>168</v>
      </c>
      <c t="s" s="18" r="N799">
        <v>4190</v>
      </c>
      <c t="s" s="18" r="O799">
        <v>4191</v>
      </c>
    </row>
    <row r="800">
      <c t="s" s="107" r="A800">
        <v>4192</v>
      </c>
      <c t="s" s="113" r="B800">
        <v>768</v>
      </c>
      <c t="s" s="113" r="C800">
        <v>4193</v>
      </c>
      <c t="s" s="113" r="D800">
        <v>4194</v>
      </c>
      <c s="104" r="E800">
        <v>41313.9615393519</v>
      </c>
      <c s="28" r="F800"/>
      <c t="s" s="113" r="G800">
        <v>53</v>
      </c>
      <c t="s" s="113" r="H800">
        <v>4173</v>
      </c>
      <c s="113" r="I800">
        <v>1155435744</v>
      </c>
      <c s="113" r="J800">
        <v>300661777</v>
      </c>
      <c t="s" s="113" r="K800">
        <v>4195</v>
      </c>
      <c t="s" s="18" r="L800">
        <v>45</v>
      </c>
      <c t="s" s="18" r="M800">
        <v>771</v>
      </c>
      <c t="s" s="18" r="N800">
        <v>4196</v>
      </c>
      <c t="s" s="18" r="O800">
        <v>4197</v>
      </c>
    </row>
    <row r="801">
      <c t="s" s="107" r="A801">
        <v>4198</v>
      </c>
      <c t="s" s="113" r="B801">
        <v>164</v>
      </c>
      <c t="s" s="113" r="C801">
        <v>4199</v>
      </c>
      <c t="s" s="113" r="D801">
        <v>4200</v>
      </c>
      <c s="104" r="E801">
        <v>41313.9592013889</v>
      </c>
      <c s="28" r="F801"/>
      <c t="s" s="113" r="G801">
        <v>53</v>
      </c>
      <c t="s" s="113" r="H801">
        <v>4173</v>
      </c>
      <c s="113" r="I801">
        <v>1155435744</v>
      </c>
      <c s="113" r="J801">
        <v>242180541</v>
      </c>
      <c t="s" s="113" r="K801">
        <v>4201</v>
      </c>
      <c t="s" s="18" r="L801">
        <v>74</v>
      </c>
      <c t="s" s="18" r="M801">
        <v>168</v>
      </c>
      <c t="s" s="18" r="N801">
        <v>4202</v>
      </c>
      <c t="s" s="18" r="O801">
        <v>4203</v>
      </c>
    </row>
    <row r="802">
      <c t="s" s="107" r="A802">
        <v>4204</v>
      </c>
      <c t="s" s="113" r="B802">
        <v>4173</v>
      </c>
      <c t="s" s="113" r="C802">
        <v>4205</v>
      </c>
      <c t="s" s="113" r="D802">
        <v>4206</v>
      </c>
      <c s="104" r="E802">
        <v>41313.9591782407</v>
      </c>
      <c s="28" r="F802"/>
      <c t="s" s="113" r="G802">
        <v>53</v>
      </c>
      <c t="s" s="113" r="H802">
        <v>768</v>
      </c>
      <c s="113" r="I802">
        <v>300661777</v>
      </c>
      <c s="113" r="J802">
        <v>1155435744</v>
      </c>
      <c t="s" s="113" r="K802">
        <v>4207</v>
      </c>
      <c t="s" s="18" r="L802">
        <v>45</v>
      </c>
      <c t="s" s="18" r="M802">
        <v>4208</v>
      </c>
      <c t="s" s="18" r="N802">
        <v>4209</v>
      </c>
      <c t="s" s="18" r="O802">
        <v>4210</v>
      </c>
    </row>
    <row r="803">
      <c t="s" s="107" r="A803">
        <v>4211</v>
      </c>
      <c t="s" s="113" r="B803">
        <v>768</v>
      </c>
      <c t="s" s="113" r="C803">
        <v>4212</v>
      </c>
      <c t="s" s="113" r="D803">
        <v>4213</v>
      </c>
      <c s="104" r="E803">
        <v>41313.9591087963</v>
      </c>
      <c s="28" r="F803"/>
      <c t="s" s="113" r="G803">
        <v>53</v>
      </c>
      <c t="s" s="113" r="H803">
        <v>4173</v>
      </c>
      <c s="113" r="I803">
        <v>1155435744</v>
      </c>
      <c s="113" r="J803">
        <v>300661777</v>
      </c>
      <c t="s" s="113" r="K803">
        <v>4201</v>
      </c>
      <c t="s" s="18" r="L803">
        <v>45</v>
      </c>
      <c t="s" s="18" r="M803">
        <v>771</v>
      </c>
      <c t="s" s="18" r="N803">
        <v>4214</v>
      </c>
      <c t="s" s="18" r="O803">
        <v>4215</v>
      </c>
    </row>
    <row r="804">
      <c t="s" s="107" r="A804">
        <v>4216</v>
      </c>
      <c t="s" s="113" r="B804">
        <v>164</v>
      </c>
      <c t="s" s="113" r="C804">
        <v>4217</v>
      </c>
      <c t="s" s="113" r="D804">
        <v>4218</v>
      </c>
      <c s="104" r="E804">
        <v>41313.9584490741</v>
      </c>
      <c s="28" r="F804"/>
      <c t="s" s="113" r="G804">
        <v>53</v>
      </c>
      <c s="113" r="H804"/>
      <c s="113" r="I804">
        <v>0</v>
      </c>
      <c s="113" r="J804">
        <v>242180541</v>
      </c>
      <c s="113" r="K804"/>
      <c t="s" s="18" r="L804">
        <v>74</v>
      </c>
      <c t="s" s="18" r="M804">
        <v>168</v>
      </c>
      <c t="s" s="18" r="N804">
        <v>4219</v>
      </c>
      <c t="s" s="18" r="O804">
        <v>210</v>
      </c>
    </row>
    <row r="805">
      <c t="s" s="107" r="A805">
        <v>4220</v>
      </c>
      <c t="s" s="113" r="B805">
        <v>768</v>
      </c>
      <c t="s" s="113" r="C805">
        <v>4221</v>
      </c>
      <c t="s" s="113" r="D805">
        <v>4222</v>
      </c>
      <c s="104" r="E805">
        <v>41313.9583217593</v>
      </c>
      <c s="28" r="F805"/>
      <c t="s" s="113" r="G805">
        <v>53</v>
      </c>
      <c t="s" s="113" r="H805">
        <v>164</v>
      </c>
      <c s="113" r="I805">
        <v>242180541</v>
      </c>
      <c s="113" r="J805">
        <v>300661777</v>
      </c>
      <c t="s" s="113" r="K805">
        <v>4223</v>
      </c>
      <c t="s" s="18" r="L805">
        <v>45</v>
      </c>
      <c t="s" s="18" r="M805">
        <v>771</v>
      </c>
      <c t="s" s="18" r="N805">
        <v>4224</v>
      </c>
      <c t="s" s="18" r="O805">
        <v>4225</v>
      </c>
    </row>
    <row r="806">
      <c t="s" s="107" r="A806">
        <v>4226</v>
      </c>
      <c t="s" s="113" r="B806">
        <v>4173</v>
      </c>
      <c t="s" s="113" r="C806">
        <v>4227</v>
      </c>
      <c t="s" s="113" r="D806">
        <v>4228</v>
      </c>
      <c s="104" r="E806">
        <v>41313.958275463</v>
      </c>
      <c s="28" r="F806"/>
      <c t="s" s="113" r="G806">
        <v>53</v>
      </c>
      <c s="113" r="H806"/>
      <c s="113" r="I806">
        <v>0</v>
      </c>
      <c s="113" r="J806">
        <v>1155435744</v>
      </c>
      <c s="113" r="K806"/>
      <c t="s" s="18" r="L806">
        <v>45</v>
      </c>
      <c t="s" s="18" r="M806">
        <v>4208</v>
      </c>
      <c t="s" s="18" r="N806">
        <v>4229</v>
      </c>
      <c t="s" s="18" r="O806">
        <v>1927</v>
      </c>
    </row>
    <row r="807">
      <c t="s" s="107" r="A807">
        <v>4230</v>
      </c>
      <c t="s" s="113" r="B807">
        <v>164</v>
      </c>
      <c t="s" s="113" r="C807">
        <v>4231</v>
      </c>
      <c t="s" s="113" r="D807">
        <v>4232</v>
      </c>
      <c s="104" r="E807">
        <v>41313.9572685185</v>
      </c>
      <c s="28" r="F807"/>
      <c t="s" s="113" r="G807">
        <v>53</v>
      </c>
      <c t="s" s="113" r="H807">
        <v>4173</v>
      </c>
      <c s="113" r="I807">
        <v>1155435744</v>
      </c>
      <c s="113" r="J807">
        <v>242180541</v>
      </c>
      <c t="s" s="113" r="K807">
        <v>4233</v>
      </c>
      <c t="s" s="18" r="L807">
        <v>45</v>
      </c>
      <c t="s" s="18" r="M807">
        <v>168</v>
      </c>
      <c t="s" s="18" r="N807">
        <v>4234</v>
      </c>
      <c t="s" s="18" r="O807">
        <v>4235</v>
      </c>
    </row>
    <row r="808">
      <c t="s" s="107" r="A808">
        <v>4236</v>
      </c>
      <c t="s" s="113" r="B808">
        <v>151</v>
      </c>
      <c t="s" s="113" r="C808">
        <v>4237</v>
      </c>
      <c t="s" s="113" r="D808">
        <v>4238</v>
      </c>
      <c s="104" r="E808">
        <v>41313.9566203704</v>
      </c>
      <c s="28" r="F808"/>
      <c t="s" s="113" r="G808">
        <v>53</v>
      </c>
      <c s="113" r="H808"/>
      <c s="113" r="I808">
        <v>0</v>
      </c>
      <c s="113" r="J808">
        <v>606345587</v>
      </c>
      <c s="113" r="K808"/>
      <c t="s" s="18" r="L808">
        <v>74</v>
      </c>
      <c t="s" s="18" r="M808">
        <v>2560</v>
      </c>
      <c t="s" s="18" r="N808">
        <v>4239</v>
      </c>
      <c t="s" s="18" r="O808">
        <v>210</v>
      </c>
    </row>
    <row r="809">
      <c t="s" s="107" r="A809">
        <v>4240</v>
      </c>
      <c t="s" s="113" r="B809">
        <v>4173</v>
      </c>
      <c t="s" s="113" r="C809">
        <v>4241</v>
      </c>
      <c t="s" s="113" r="D809">
        <v>4242</v>
      </c>
      <c s="104" r="E809">
        <v>41313.9561921296</v>
      </c>
      <c s="28" r="F809"/>
      <c t="s" s="113" r="G809">
        <v>53</v>
      </c>
      <c t="s" s="113" r="H809">
        <v>164</v>
      </c>
      <c s="113" r="I809">
        <v>242180541</v>
      </c>
      <c s="113" r="J809">
        <v>1155435744</v>
      </c>
      <c t="s" s="113" r="K809">
        <v>4243</v>
      </c>
      <c t="s" s="18" r="L809">
        <v>45</v>
      </c>
      <c t="s" s="18" r="M809">
        <v>4208</v>
      </c>
      <c t="s" s="18" r="N809">
        <v>4244</v>
      </c>
      <c t="s" s="18" r="O809">
        <v>4245</v>
      </c>
    </row>
    <row r="810">
      <c t="s" s="107" r="A810">
        <v>4246</v>
      </c>
      <c t="s" s="113" r="B810">
        <v>768</v>
      </c>
      <c t="s" s="113" r="C810">
        <v>4247</v>
      </c>
      <c t="s" s="113" r="D810">
        <v>4248</v>
      </c>
      <c s="104" r="E810">
        <v>41313.9555439815</v>
      </c>
      <c s="28" r="F810"/>
      <c t="s" s="113" r="G810">
        <v>53</v>
      </c>
      <c t="s" s="113" r="H810">
        <v>164</v>
      </c>
      <c s="113" r="I810">
        <v>242180541</v>
      </c>
      <c s="113" r="J810">
        <v>300661777</v>
      </c>
      <c t="s" s="113" r="K810">
        <v>4243</v>
      </c>
      <c t="s" s="18" r="L810">
        <v>45</v>
      </c>
      <c t="s" s="18" r="M810">
        <v>771</v>
      </c>
      <c t="s" s="18" r="N810">
        <v>4249</v>
      </c>
      <c t="s" s="18" r="O810">
        <v>4250</v>
      </c>
    </row>
    <row r="811">
      <c t="s" s="107" r="A811">
        <v>4251</v>
      </c>
      <c t="s" s="113" r="B811">
        <v>4173</v>
      </c>
      <c t="s" s="113" r="C811">
        <v>4252</v>
      </c>
      <c t="s" s="113" r="D811">
        <v>4253</v>
      </c>
      <c s="104" r="E811">
        <v>41313.9549537037</v>
      </c>
      <c s="28" r="F811"/>
      <c t="s" s="113" r="G811">
        <v>53</v>
      </c>
      <c t="s" s="113" r="H811">
        <v>151</v>
      </c>
      <c s="113" r="I811">
        <v>606345587</v>
      </c>
      <c s="113" r="J811">
        <v>1155435744</v>
      </c>
      <c t="s" s="113" r="K811">
        <v>4254</v>
      </c>
      <c t="s" s="18" r="L811">
        <v>45</v>
      </c>
      <c t="s" s="18" r="M811">
        <v>4208</v>
      </c>
      <c t="s" s="18" r="N811">
        <v>4255</v>
      </c>
      <c t="s" s="18" r="O811">
        <v>4256</v>
      </c>
    </row>
    <row r="812">
      <c t="s" s="107" r="A812">
        <v>4257</v>
      </c>
      <c t="s" s="113" r="B812">
        <v>164</v>
      </c>
      <c t="s" s="113" r="C812">
        <v>4258</v>
      </c>
      <c t="s" s="113" r="D812">
        <v>4259</v>
      </c>
      <c s="104" r="E812">
        <v>41313.9543402778</v>
      </c>
      <c s="28" r="F812"/>
      <c t="s" s="113" r="G812">
        <v>53</v>
      </c>
      <c t="s" s="113" r="H812">
        <v>4173</v>
      </c>
      <c s="113" r="I812">
        <v>1155435744</v>
      </c>
      <c s="113" r="J812">
        <v>242180541</v>
      </c>
      <c t="s" s="113" r="K812">
        <v>4260</v>
      </c>
      <c t="s" s="18" r="L812">
        <v>74</v>
      </c>
      <c t="s" s="18" r="M812">
        <v>168</v>
      </c>
      <c t="s" s="18" r="N812">
        <v>4261</v>
      </c>
      <c t="s" s="18" r="O812">
        <v>4262</v>
      </c>
    </row>
    <row r="813">
      <c t="s" s="107" r="A813">
        <v>4263</v>
      </c>
      <c t="s" s="113" r="B813">
        <v>151</v>
      </c>
      <c t="s" s="113" r="C813">
        <v>4264</v>
      </c>
      <c t="s" s="113" r="D813">
        <v>4265</v>
      </c>
      <c s="104" r="E813">
        <v>41313.9534606481</v>
      </c>
      <c s="28" r="F813"/>
      <c t="s" s="113" r="G813">
        <v>53</v>
      </c>
      <c s="113" r="H813"/>
      <c s="113" r="I813">
        <v>0</v>
      </c>
      <c s="113" r="J813">
        <v>606345587</v>
      </c>
      <c s="113" r="K813"/>
      <c t="s" s="18" r="L813">
        <v>74</v>
      </c>
      <c t="s" s="18" r="M813">
        <v>2560</v>
      </c>
      <c t="s" s="18" r="N813">
        <v>4266</v>
      </c>
      <c t="s" s="18" r="O813">
        <v>210</v>
      </c>
    </row>
    <row r="814">
      <c t="s" s="107" r="A814">
        <v>4267</v>
      </c>
      <c t="s" s="113" r="B814">
        <v>4173</v>
      </c>
      <c t="s" s="113" r="C814">
        <v>4268</v>
      </c>
      <c t="s" s="113" r="D814">
        <v>4269</v>
      </c>
      <c s="104" r="E814">
        <v>41313.9515625</v>
      </c>
      <c s="28" r="F814"/>
      <c t="s" s="113" r="G814">
        <v>53</v>
      </c>
      <c t="s" s="113" r="H814">
        <v>768</v>
      </c>
      <c s="113" r="I814">
        <v>300661777</v>
      </c>
      <c s="113" r="J814">
        <v>1155435744</v>
      </c>
      <c t="s" s="113" r="K814">
        <v>4270</v>
      </c>
      <c t="s" s="18" r="L814">
        <v>45</v>
      </c>
      <c t="s" s="18" r="M814">
        <v>4208</v>
      </c>
      <c t="s" s="18" r="N814">
        <v>4271</v>
      </c>
      <c t="s" s="18" r="O814">
        <v>4272</v>
      </c>
    </row>
    <row r="815">
      <c t="s" s="107" r="A815">
        <v>4273</v>
      </c>
      <c t="s" s="113" r="B815">
        <v>151</v>
      </c>
      <c t="s" s="113" r="C815">
        <v>4274</v>
      </c>
      <c t="s" s="113" r="D815">
        <v>4275</v>
      </c>
      <c s="104" r="E815">
        <v>41313.9514814815</v>
      </c>
      <c s="28" r="F815"/>
      <c t="s" s="113" r="G815">
        <v>53</v>
      </c>
      <c s="113" r="H815"/>
      <c s="113" r="I815">
        <v>0</v>
      </c>
      <c s="113" r="J815">
        <v>606345587</v>
      </c>
      <c s="113" r="K815"/>
      <c t="s" s="18" r="L815">
        <v>74</v>
      </c>
      <c t="s" s="18" r="M815">
        <v>2560</v>
      </c>
      <c t="s" s="18" r="N815">
        <v>4276</v>
      </c>
      <c t="s" s="18" r="O815">
        <v>210</v>
      </c>
    </row>
    <row r="816">
      <c t="s" s="107" r="A816">
        <v>4277</v>
      </c>
      <c t="s" s="113" r="B816">
        <v>4173</v>
      </c>
      <c t="s" s="113" r="C816">
        <v>4278</v>
      </c>
      <c t="s" s="113" r="D816">
        <v>4279</v>
      </c>
      <c s="104" r="E816">
        <v>41313.9501388889</v>
      </c>
      <c s="28" r="F816"/>
      <c t="s" s="113" r="G816">
        <v>53</v>
      </c>
      <c t="s" s="113" r="H816">
        <v>151</v>
      </c>
      <c s="113" r="I816">
        <v>606345587</v>
      </c>
      <c s="113" r="J816">
        <v>1155435744</v>
      </c>
      <c t="s" s="113" r="K816">
        <v>4280</v>
      </c>
      <c t="s" s="18" r="L816">
        <v>45</v>
      </c>
      <c t="s" s="18" r="M816">
        <v>4208</v>
      </c>
      <c t="s" s="18" r="N816">
        <v>4281</v>
      </c>
      <c t="s" s="18" r="O816">
        <v>4282</v>
      </c>
    </row>
    <row r="817">
      <c t="s" s="107" r="A817">
        <v>4283</v>
      </c>
      <c t="s" s="113" r="B817">
        <v>768</v>
      </c>
      <c t="s" s="113" r="C817">
        <v>4284</v>
      </c>
      <c t="s" s="113" r="D817">
        <v>4285</v>
      </c>
      <c s="104" r="E817">
        <v>41313.9496180556</v>
      </c>
      <c s="28" r="F817"/>
      <c t="s" s="113" r="G817">
        <v>53</v>
      </c>
      <c t="s" s="113" r="H817">
        <v>4173</v>
      </c>
      <c s="113" r="I817">
        <v>1155435744</v>
      </c>
      <c s="113" r="J817">
        <v>300661777</v>
      </c>
      <c t="s" s="113" r="K817">
        <v>4286</v>
      </c>
      <c t="s" s="18" r="L817">
        <v>45</v>
      </c>
      <c t="s" s="18" r="M817">
        <v>771</v>
      </c>
      <c t="s" s="18" r="N817">
        <v>4287</v>
      </c>
      <c t="s" s="18" r="O817">
        <v>4288</v>
      </c>
    </row>
    <row r="818">
      <c t="s" s="107" r="A818">
        <v>4289</v>
      </c>
      <c t="s" s="113" r="B818">
        <v>151</v>
      </c>
      <c t="s" s="113" r="C818">
        <v>4290</v>
      </c>
      <c t="s" s="113" r="D818">
        <v>4291</v>
      </c>
      <c s="104" r="E818">
        <v>41313.9482291667</v>
      </c>
      <c s="28" r="F818"/>
      <c t="s" s="113" r="G818">
        <v>53</v>
      </c>
      <c t="s" s="113" r="H818">
        <v>4173</v>
      </c>
      <c s="113" r="I818">
        <v>1155435744</v>
      </c>
      <c s="113" r="J818">
        <v>606345587</v>
      </c>
      <c t="s" s="113" r="K818">
        <v>4286</v>
      </c>
      <c t="s" s="18" r="L818">
        <v>74</v>
      </c>
      <c t="s" s="18" r="M818">
        <v>2560</v>
      </c>
      <c t="s" s="18" r="N818">
        <v>4292</v>
      </c>
      <c t="s" s="18" r="O818">
        <v>4293</v>
      </c>
    </row>
    <row r="819">
      <c t="s" s="107" r="A819">
        <v>4294</v>
      </c>
      <c t="s" s="113" r="B819">
        <v>4173</v>
      </c>
      <c t="s" s="113" r="C819">
        <v>4295</v>
      </c>
      <c t="s" s="113" r="D819">
        <v>4296</v>
      </c>
      <c s="104" r="E819">
        <v>41313.9475115741</v>
      </c>
      <c s="28" r="F819"/>
      <c t="s" s="113" r="G819">
        <v>53</v>
      </c>
      <c t="s" s="113" r="H819">
        <v>768</v>
      </c>
      <c s="113" r="I819">
        <v>300661777</v>
      </c>
      <c s="113" r="J819">
        <v>1155435744</v>
      </c>
      <c t="s" s="113" r="K819">
        <v>4297</v>
      </c>
      <c t="s" s="18" r="L819">
        <v>45</v>
      </c>
      <c t="s" s="18" r="M819">
        <v>4208</v>
      </c>
      <c t="s" s="18" r="N819">
        <v>4298</v>
      </c>
      <c t="s" s="18" r="O819">
        <v>4299</v>
      </c>
    </row>
    <row r="820">
      <c t="s" s="107" r="A820">
        <v>4300</v>
      </c>
      <c t="s" s="113" r="B820">
        <v>151</v>
      </c>
      <c t="s" s="113" r="C820">
        <v>4301</v>
      </c>
      <c t="s" s="113" r="D820">
        <v>4302</v>
      </c>
      <c s="104" r="E820">
        <v>41313.9474421296</v>
      </c>
      <c s="28" r="F820"/>
      <c t="s" s="113" r="G820">
        <v>53</v>
      </c>
      <c t="s" s="113" r="H820">
        <v>768</v>
      </c>
      <c s="113" r="I820">
        <v>300661777</v>
      </c>
      <c s="113" r="J820">
        <v>606345587</v>
      </c>
      <c t="s" s="113" r="K820">
        <v>4297</v>
      </c>
      <c t="s" s="18" r="L820">
        <v>74</v>
      </c>
      <c t="s" s="18" r="M820">
        <v>2560</v>
      </c>
      <c t="s" s="18" r="N820">
        <v>4303</v>
      </c>
      <c t="s" s="18" r="O820">
        <v>999</v>
      </c>
    </row>
    <row r="821">
      <c t="s" s="107" r="A821">
        <v>4304</v>
      </c>
      <c t="s" s="113" r="B821">
        <v>4173</v>
      </c>
      <c t="s" s="113" r="C821">
        <v>4305</v>
      </c>
      <c t="s" s="113" r="D821">
        <v>4306</v>
      </c>
      <c s="104" r="E821">
        <v>41313.9460648148</v>
      </c>
      <c s="28" r="F821"/>
      <c t="s" s="113" r="G821">
        <v>53</v>
      </c>
      <c t="s" s="113" r="H821">
        <v>151</v>
      </c>
      <c s="113" r="I821">
        <v>606345587</v>
      </c>
      <c s="113" r="J821">
        <v>1155435744</v>
      </c>
      <c t="s" s="113" r="K821">
        <v>4307</v>
      </c>
      <c t="s" s="18" r="L821">
        <v>45</v>
      </c>
      <c t="s" s="18" r="M821">
        <v>4208</v>
      </c>
      <c t="s" s="18" r="N821">
        <v>4308</v>
      </c>
      <c t="s" s="18" r="O821">
        <v>4309</v>
      </c>
    </row>
    <row r="822">
      <c t="s" s="107" r="A822">
        <v>4310</v>
      </c>
      <c t="s" s="113" r="B822">
        <v>4173</v>
      </c>
      <c t="s" s="113" r="C822">
        <v>4311</v>
      </c>
      <c t="s" s="113" r="D822">
        <v>4312</v>
      </c>
      <c s="104" r="E822">
        <v>41313.9454861111</v>
      </c>
      <c s="28" r="F822"/>
      <c t="s" s="113" r="G822">
        <v>53</v>
      </c>
      <c t="s" s="113" r="H822">
        <v>768</v>
      </c>
      <c s="113" r="I822">
        <v>300661777</v>
      </c>
      <c s="113" r="J822">
        <v>1155435744</v>
      </c>
      <c t="s" s="113" r="K822">
        <v>4313</v>
      </c>
      <c t="s" s="18" r="L822">
        <v>45</v>
      </c>
      <c t="s" s="18" r="M822">
        <v>4208</v>
      </c>
      <c t="s" s="18" r="N822">
        <v>4314</v>
      </c>
      <c t="s" s="18" r="O822">
        <v>4315</v>
      </c>
    </row>
    <row r="823">
      <c t="s" s="107" r="A823">
        <v>4316</v>
      </c>
      <c t="s" s="113" r="B823">
        <v>768</v>
      </c>
      <c t="s" s="113" r="C823">
        <v>4317</v>
      </c>
      <c t="s" s="113" r="D823">
        <v>4318</v>
      </c>
      <c s="104" r="E823">
        <v>41313.9453356481</v>
      </c>
      <c s="28" r="F823"/>
      <c t="s" s="113" r="G823">
        <v>53</v>
      </c>
      <c t="s" s="113" r="H823">
        <v>151</v>
      </c>
      <c s="113" r="I823">
        <v>606345587</v>
      </c>
      <c s="113" r="J823">
        <v>300661777</v>
      </c>
      <c t="s" s="113" r="K823">
        <v>4307</v>
      </c>
      <c t="s" s="18" r="L823">
        <v>45</v>
      </c>
      <c t="s" s="18" r="M823">
        <v>771</v>
      </c>
      <c t="s" s="18" r="N823">
        <v>4319</v>
      </c>
      <c t="s" s="18" r="O823">
        <v>4320</v>
      </c>
    </row>
    <row r="824">
      <c t="s" s="107" r="A824">
        <v>4321</v>
      </c>
      <c t="s" s="113" r="B824">
        <v>4173</v>
      </c>
      <c t="s" s="113" r="C824">
        <v>4322</v>
      </c>
      <c t="s" s="113" r="D824">
        <v>4323</v>
      </c>
      <c s="104" r="E824">
        <v>41313.9435648148</v>
      </c>
      <c s="28" r="F824"/>
      <c t="s" s="113" r="G824">
        <v>53</v>
      </c>
      <c t="s" s="113" r="H824">
        <v>768</v>
      </c>
      <c s="113" r="I824">
        <v>300661777</v>
      </c>
      <c s="113" r="J824">
        <v>1155435744</v>
      </c>
      <c t="s" s="113" r="K824">
        <v>4324</v>
      </c>
      <c t="s" s="18" r="L824">
        <v>45</v>
      </c>
      <c t="s" s="18" r="M824">
        <v>4208</v>
      </c>
      <c t="s" s="18" r="N824">
        <v>4325</v>
      </c>
      <c t="s" s="18" r="O824">
        <v>2707</v>
      </c>
    </row>
    <row r="825">
      <c t="s" s="107" r="A825">
        <v>4326</v>
      </c>
      <c t="s" s="113" r="B825">
        <v>768</v>
      </c>
      <c t="s" s="113" r="C825">
        <v>4327</v>
      </c>
      <c t="s" s="113" r="D825">
        <v>4328</v>
      </c>
      <c s="104" r="E825">
        <v>41313.9428472222</v>
      </c>
      <c s="28" r="F825"/>
      <c t="s" s="113" r="G825">
        <v>53</v>
      </c>
      <c t="s" s="113" r="H825">
        <v>4173</v>
      </c>
      <c s="113" r="I825">
        <v>1155435744</v>
      </c>
      <c s="113" r="J825">
        <v>300661777</v>
      </c>
      <c t="s" s="113" r="K825">
        <v>4329</v>
      </c>
      <c t="s" s="18" r="L825">
        <v>45</v>
      </c>
      <c t="s" s="18" r="M825">
        <v>771</v>
      </c>
      <c t="s" s="18" r="N825">
        <v>4330</v>
      </c>
      <c t="s" s="18" r="O825">
        <v>4331</v>
      </c>
    </row>
    <row r="826">
      <c t="s" s="107" r="A826">
        <v>4332</v>
      </c>
      <c t="s" s="113" r="B826">
        <v>151</v>
      </c>
      <c t="s" s="113" r="C826">
        <v>4333</v>
      </c>
      <c t="s" s="113" r="D826">
        <v>4334</v>
      </c>
      <c s="104" r="E826">
        <v>41313.9427662037</v>
      </c>
      <c s="28" r="F826"/>
      <c t="s" s="113" r="G826">
        <v>53</v>
      </c>
      <c t="s" s="113" r="H826">
        <v>4173</v>
      </c>
      <c s="113" r="I826">
        <v>1155435744</v>
      </c>
      <c s="113" r="J826">
        <v>606345587</v>
      </c>
      <c t="s" s="113" r="K826">
        <v>4329</v>
      </c>
      <c t="s" s="18" r="L826">
        <v>74</v>
      </c>
      <c t="s" s="18" r="M826">
        <v>2560</v>
      </c>
      <c t="s" s="18" r="N826">
        <v>4335</v>
      </c>
      <c t="s" s="18" r="O826">
        <v>4293</v>
      </c>
    </row>
    <row r="827">
      <c t="s" s="107" r="A827">
        <v>4336</v>
      </c>
      <c t="s" s="113" r="B827">
        <v>768</v>
      </c>
      <c t="s" s="113" r="C827">
        <v>4337</v>
      </c>
      <c t="s" s="113" r="D827">
        <v>4338</v>
      </c>
      <c s="104" r="E827">
        <v>41313.9419675926</v>
      </c>
      <c s="28" r="F827"/>
      <c t="s" s="113" r="G827">
        <v>53</v>
      </c>
      <c t="s" s="113" r="H827">
        <v>4173</v>
      </c>
      <c s="113" r="I827">
        <v>1155435744</v>
      </c>
      <c s="113" r="J827">
        <v>300661777</v>
      </c>
      <c t="s" s="113" r="K827">
        <v>4339</v>
      </c>
      <c t="s" s="18" r="L827">
        <v>45</v>
      </c>
      <c t="s" s="18" r="M827">
        <v>771</v>
      </c>
      <c t="s" s="18" r="N827">
        <v>4340</v>
      </c>
      <c t="s" s="18" r="O827">
        <v>4341</v>
      </c>
    </row>
    <row r="828">
      <c t="s" s="107" r="A828">
        <v>4342</v>
      </c>
      <c t="s" s="113" r="B828">
        <v>4173</v>
      </c>
      <c t="s" s="113" r="C828">
        <v>4343</v>
      </c>
      <c t="s" s="113" r="D828">
        <v>4344</v>
      </c>
      <c s="104" r="E828">
        <v>41313.9415972222</v>
      </c>
      <c s="28" r="F828"/>
      <c t="s" s="113" r="G828">
        <v>53</v>
      </c>
      <c t="s" s="113" r="H828">
        <v>151</v>
      </c>
      <c s="113" r="I828">
        <v>606345587</v>
      </c>
      <c s="113" r="J828">
        <v>1155435744</v>
      </c>
      <c t="s" s="113" r="K828">
        <v>4345</v>
      </c>
      <c t="s" s="18" r="L828">
        <v>45</v>
      </c>
      <c t="s" s="18" r="M828">
        <v>4208</v>
      </c>
      <c t="s" s="18" r="N828">
        <v>4346</v>
      </c>
      <c t="s" s="18" r="O828">
        <v>4347</v>
      </c>
    </row>
    <row r="829">
      <c t="s" s="107" r="A829">
        <v>4348</v>
      </c>
      <c t="s" s="113" r="B829">
        <v>41</v>
      </c>
      <c t="s" s="113" r="C829">
        <v>4349</v>
      </c>
      <c t="s" s="113" r="D829">
        <v>4350</v>
      </c>
      <c s="104" r="E829">
        <v>41313.9412731482</v>
      </c>
      <c s="28" r="F829"/>
      <c t="s" s="113" r="G829">
        <v>53</v>
      </c>
      <c t="s" s="113" r="H829">
        <v>4173</v>
      </c>
      <c s="113" r="I829">
        <v>1155435744</v>
      </c>
      <c s="113" r="J829">
        <v>220569034</v>
      </c>
      <c t="s" s="113" r="K829">
        <v>4351</v>
      </c>
      <c t="s" s="18" r="L829">
        <v>45</v>
      </c>
      <c t="s" s="18" r="M829">
        <v>46</v>
      </c>
      <c t="s" s="18" r="N829">
        <v>4352</v>
      </c>
      <c t="s" s="18" r="O829">
        <v>4353</v>
      </c>
    </row>
    <row r="830">
      <c t="s" s="107" r="A830">
        <v>4354</v>
      </c>
      <c t="s" s="113" r="B830">
        <v>4173</v>
      </c>
      <c t="s" s="113" r="C830">
        <v>4355</v>
      </c>
      <c t="s" s="113" r="D830">
        <v>4356</v>
      </c>
      <c s="104" r="E830">
        <v>41313.9409375</v>
      </c>
      <c s="28" r="F830"/>
      <c t="s" s="113" r="G830">
        <v>53</v>
      </c>
      <c t="s" s="113" r="H830">
        <v>41</v>
      </c>
      <c s="113" r="I830">
        <v>220569034</v>
      </c>
      <c s="113" r="J830">
        <v>1155435744</v>
      </c>
      <c t="s" s="113" r="K830">
        <v>4357</v>
      </c>
      <c t="s" s="18" r="L830">
        <v>45</v>
      </c>
      <c t="s" s="18" r="M830">
        <v>4208</v>
      </c>
      <c t="s" s="18" r="N830">
        <v>4358</v>
      </c>
      <c t="s" s="18" r="O830">
        <v>4359</v>
      </c>
    </row>
    <row r="831">
      <c t="s" s="107" r="A831">
        <v>4360</v>
      </c>
      <c t="s" s="113" r="B831">
        <v>4173</v>
      </c>
      <c t="s" s="113" r="C831">
        <v>4361</v>
      </c>
      <c t="s" s="113" r="D831">
        <v>4362</v>
      </c>
      <c s="104" r="E831">
        <v>41313.9404861111</v>
      </c>
      <c s="28" r="F831"/>
      <c t="s" s="113" r="G831">
        <v>53</v>
      </c>
      <c t="s" s="113" r="H831">
        <v>1307</v>
      </c>
      <c s="113" r="I831">
        <v>601063141</v>
      </c>
      <c s="113" r="J831">
        <v>1155435744</v>
      </c>
      <c t="s" s="113" r="K831">
        <v>4363</v>
      </c>
      <c t="s" s="18" r="L831">
        <v>45</v>
      </c>
      <c t="s" s="18" r="M831">
        <v>4208</v>
      </c>
      <c t="s" s="18" r="N831">
        <v>4364</v>
      </c>
      <c t="s" s="18" r="O831">
        <v>4365</v>
      </c>
    </row>
    <row r="832">
      <c t="s" s="107" r="A832">
        <v>4366</v>
      </c>
      <c t="s" s="113" r="B832">
        <v>4173</v>
      </c>
      <c t="s" s="113" r="C832">
        <v>4367</v>
      </c>
      <c t="s" s="113" r="D832">
        <v>4368</v>
      </c>
      <c s="104" r="E832">
        <v>41313.9399537037</v>
      </c>
      <c s="28" r="F832"/>
      <c t="s" s="113" r="G832">
        <v>53</v>
      </c>
      <c t="s" s="113" r="H832">
        <v>41</v>
      </c>
      <c s="113" r="I832">
        <v>220569034</v>
      </c>
      <c s="113" r="J832">
        <v>1155435744</v>
      </c>
      <c t="s" s="113" r="K832">
        <v>4369</v>
      </c>
      <c t="s" s="18" r="L832">
        <v>45</v>
      </c>
      <c t="s" s="18" r="M832">
        <v>4208</v>
      </c>
      <c t="s" s="18" r="N832">
        <v>4370</v>
      </c>
      <c t="s" s="18" r="O832">
        <v>4371</v>
      </c>
    </row>
    <row r="833">
      <c t="s" s="107" r="A833">
        <v>4372</v>
      </c>
      <c t="s" s="113" r="B833">
        <v>4173</v>
      </c>
      <c t="s" s="113" r="C833">
        <v>4373</v>
      </c>
      <c t="s" s="113" r="D833">
        <v>4374</v>
      </c>
      <c s="104" r="E833">
        <v>41313.9393865741</v>
      </c>
      <c s="28" r="F833"/>
      <c t="s" s="113" r="G833">
        <v>53</v>
      </c>
      <c t="s" s="113" r="H833">
        <v>41</v>
      </c>
      <c s="113" r="I833">
        <v>220569034</v>
      </c>
      <c s="113" r="J833">
        <v>1155435744</v>
      </c>
      <c t="s" s="113" r="K833">
        <v>4369</v>
      </c>
      <c t="s" s="18" r="L833">
        <v>45</v>
      </c>
      <c t="s" s="18" r="M833">
        <v>4208</v>
      </c>
      <c t="s" s="18" r="N833">
        <v>4375</v>
      </c>
      <c t="s" s="18" r="O833">
        <v>4376</v>
      </c>
    </row>
    <row r="834">
      <c t="s" s="107" r="A834">
        <v>4377</v>
      </c>
      <c t="s" s="113" r="B834">
        <v>1307</v>
      </c>
      <c t="s" s="113" r="C834">
        <v>4378</v>
      </c>
      <c t="s" s="113" r="D834">
        <v>4379</v>
      </c>
      <c s="104" r="E834">
        <v>41313.9387037037</v>
      </c>
      <c s="28" r="F834"/>
      <c t="s" s="113" r="G834">
        <v>53</v>
      </c>
      <c s="113" r="H834"/>
      <c s="113" r="I834">
        <v>0</v>
      </c>
      <c s="113" r="J834">
        <v>601063141</v>
      </c>
      <c s="113" r="K834"/>
      <c t="s" s="18" r="L834">
        <v>74</v>
      </c>
      <c t="s" s="18" r="M834">
        <v>1326</v>
      </c>
      <c t="s" s="18" r="N834">
        <v>4380</v>
      </c>
      <c t="s" s="18" r="O834">
        <v>4381</v>
      </c>
    </row>
    <row r="835">
      <c t="s" s="107" r="A835">
        <v>4382</v>
      </c>
      <c t="s" s="113" r="B835">
        <v>41</v>
      </c>
      <c t="s" s="113" r="C835">
        <v>4383</v>
      </c>
      <c t="s" s="113" r="D835">
        <v>4384</v>
      </c>
      <c s="104" r="E835">
        <v>41313.9383564815</v>
      </c>
      <c s="28" r="F835"/>
      <c t="s" s="113" r="G835">
        <v>53</v>
      </c>
      <c t="s" s="113" r="H835">
        <v>4173</v>
      </c>
      <c s="113" r="I835">
        <v>1155435744</v>
      </c>
      <c s="113" r="J835">
        <v>220569034</v>
      </c>
      <c t="s" s="113" r="K835">
        <v>4385</v>
      </c>
      <c t="s" s="18" r="L835">
        <v>45</v>
      </c>
      <c t="s" s="18" r="M835">
        <v>46</v>
      </c>
      <c t="s" s="18" r="N835">
        <v>4386</v>
      </c>
      <c t="s" s="18" r="O835">
        <v>4387</v>
      </c>
    </row>
    <row r="836">
      <c t="s" s="107" r="A836">
        <v>4388</v>
      </c>
      <c t="s" s="113" r="B836">
        <v>4173</v>
      </c>
      <c t="s" s="113" r="C836">
        <v>4389</v>
      </c>
      <c t="s" s="113" r="D836">
        <v>4390</v>
      </c>
      <c s="104" r="E836">
        <v>41313.9378587963</v>
      </c>
      <c s="28" r="F836"/>
      <c t="s" s="113" r="G836">
        <v>53</v>
      </c>
      <c t="s" s="113" r="H836">
        <v>4125</v>
      </c>
      <c s="113" r="I836">
        <v>505018227</v>
      </c>
      <c s="113" r="J836">
        <v>1155435744</v>
      </c>
      <c t="s" s="113" r="K836">
        <v>4391</v>
      </c>
      <c t="s" s="18" r="L836">
        <v>45</v>
      </c>
      <c t="s" s="18" r="M836">
        <v>4208</v>
      </c>
      <c t="s" s="18" r="N836">
        <v>4392</v>
      </c>
      <c t="s" s="18" r="O836">
        <v>4393</v>
      </c>
    </row>
    <row r="837">
      <c t="s" s="107" r="A837">
        <v>4394</v>
      </c>
      <c t="s" s="113" r="B837">
        <v>41</v>
      </c>
      <c t="s" s="113" r="C837">
        <v>4395</v>
      </c>
      <c t="s" s="113" r="D837">
        <v>4396</v>
      </c>
      <c s="104" r="E837">
        <v>41313.9377314815</v>
      </c>
      <c s="28" r="F837"/>
      <c t="s" s="113" r="G837">
        <v>53</v>
      </c>
      <c t="s" s="113" r="H837">
        <v>4173</v>
      </c>
      <c s="113" r="I837">
        <v>1155435744</v>
      </c>
      <c s="113" r="J837">
        <v>220569034</v>
      </c>
      <c t="s" s="113" r="K837">
        <v>4385</v>
      </c>
      <c t="s" s="18" r="L837">
        <v>45</v>
      </c>
      <c t="s" s="18" r="M837">
        <v>46</v>
      </c>
      <c t="s" s="18" r="N837">
        <v>4397</v>
      </c>
      <c t="s" s="18" r="O837">
        <v>4398</v>
      </c>
    </row>
    <row r="838">
      <c t="s" s="107" r="A838">
        <v>4399</v>
      </c>
      <c t="s" s="113" r="B838">
        <v>151</v>
      </c>
      <c t="s" s="113" r="C838">
        <v>4400</v>
      </c>
      <c t="s" s="113" r="D838">
        <v>4401</v>
      </c>
      <c s="104" r="E838">
        <v>41313.9376157407</v>
      </c>
      <c s="28" r="F838"/>
      <c t="s" s="113" r="G838">
        <v>53</v>
      </c>
      <c s="113" r="H838"/>
      <c s="113" r="I838">
        <v>0</v>
      </c>
      <c s="113" r="J838">
        <v>606345587</v>
      </c>
      <c s="113" r="K838"/>
      <c t="s" s="18" r="L838">
        <v>74</v>
      </c>
      <c t="s" s="18" r="M838">
        <v>2560</v>
      </c>
      <c t="s" s="18" r="N838">
        <v>4402</v>
      </c>
      <c t="s" s="18" r="O838">
        <v>4403</v>
      </c>
    </row>
    <row r="839">
      <c t="s" s="107" r="A839">
        <v>4404</v>
      </c>
      <c t="s" s="113" r="B839">
        <v>4173</v>
      </c>
      <c t="s" s="113" r="C839">
        <v>4405</v>
      </c>
      <c t="s" s="113" r="D839">
        <v>4406</v>
      </c>
      <c s="104" r="E839">
        <v>41313.9369791667</v>
      </c>
      <c s="28" r="F839"/>
      <c t="s" s="113" r="G839">
        <v>53</v>
      </c>
      <c t="s" s="113" r="H839">
        <v>151</v>
      </c>
      <c s="113" r="I839">
        <v>606345587</v>
      </c>
      <c s="113" r="J839">
        <v>1155435744</v>
      </c>
      <c t="s" s="113" r="K839">
        <v>4407</v>
      </c>
      <c t="s" s="18" r="L839">
        <v>45</v>
      </c>
      <c t="s" s="18" r="M839">
        <v>4208</v>
      </c>
      <c t="s" s="18" r="N839">
        <v>4408</v>
      </c>
      <c t="s" s="18" r="O839">
        <v>4409</v>
      </c>
    </row>
    <row r="840">
      <c t="s" s="107" r="A840">
        <v>4410</v>
      </c>
      <c t="s" s="113" r="B840">
        <v>4173</v>
      </c>
      <c t="s" s="113" r="C840">
        <v>4411</v>
      </c>
      <c t="s" s="113" r="D840">
        <v>4412</v>
      </c>
      <c s="104" r="E840">
        <v>41313.9361226852</v>
      </c>
      <c s="28" r="F840"/>
      <c t="s" s="113" r="G840">
        <v>53</v>
      </c>
      <c t="s" s="113" r="H840">
        <v>41</v>
      </c>
      <c s="113" r="I840">
        <v>220569034</v>
      </c>
      <c s="113" r="J840">
        <v>1155435744</v>
      </c>
      <c s="113" r="K840"/>
      <c t="s" s="18" r="L840">
        <v>45</v>
      </c>
      <c t="s" s="18" r="M840">
        <v>4208</v>
      </c>
      <c t="s" s="18" r="N840">
        <v>4413</v>
      </c>
      <c t="s" s="18" r="O840">
        <v>4414</v>
      </c>
    </row>
    <row r="841">
      <c t="s" s="107" r="A841">
        <v>4415</v>
      </c>
      <c t="s" s="113" r="B841">
        <v>4173</v>
      </c>
      <c t="s" s="113" r="C841">
        <v>4416</v>
      </c>
      <c t="s" s="113" r="D841">
        <v>4417</v>
      </c>
      <c s="104" r="E841">
        <v>41313.9359027778</v>
      </c>
      <c s="28" r="F841"/>
      <c t="s" s="113" r="G841">
        <v>53</v>
      </c>
      <c t="s" s="113" r="H841">
        <v>41</v>
      </c>
      <c s="113" r="I841">
        <v>220569034</v>
      </c>
      <c s="113" r="J841">
        <v>1155435744</v>
      </c>
      <c t="s" s="113" r="K841">
        <v>4418</v>
      </c>
      <c t="s" s="18" r="L841">
        <v>45</v>
      </c>
      <c t="s" s="18" r="M841">
        <v>4208</v>
      </c>
      <c t="s" s="18" r="N841">
        <v>4419</v>
      </c>
      <c t="s" s="18" r="O841">
        <v>4420</v>
      </c>
    </row>
    <row r="842">
      <c t="s" s="107" r="A842">
        <v>4421</v>
      </c>
      <c t="s" s="113" r="B842">
        <v>4173</v>
      </c>
      <c t="s" s="113" r="C842">
        <v>4422</v>
      </c>
      <c t="s" s="113" r="D842">
        <v>4423</v>
      </c>
      <c s="104" r="E842">
        <v>41313.934849537</v>
      </c>
      <c s="28" r="F842"/>
      <c t="s" s="113" r="G842">
        <v>53</v>
      </c>
      <c t="s" s="113" r="H842">
        <v>4424</v>
      </c>
      <c s="113" r="I842">
        <v>629629029</v>
      </c>
      <c s="113" r="J842">
        <v>1155435744</v>
      </c>
      <c s="113" r="K842">
        <v>3.00007397517312E+17</v>
      </c>
      <c t="s" s="18" r="L842">
        <v>45</v>
      </c>
      <c t="s" s="18" r="M842">
        <v>4208</v>
      </c>
      <c t="s" s="18" r="N842">
        <v>4425</v>
      </c>
      <c t="s" s="18" r="O842">
        <v>4426</v>
      </c>
    </row>
    <row r="843">
      <c t="s" s="107" r="A843">
        <v>4427</v>
      </c>
      <c t="s" s="113" r="B843">
        <v>4173</v>
      </c>
      <c t="s" s="113" r="C843">
        <v>4428</v>
      </c>
      <c t="s" s="113" r="D843">
        <v>4429</v>
      </c>
      <c s="104" r="E843">
        <v>41313.9346064815</v>
      </c>
      <c s="28" r="F843"/>
      <c t="s" s="113" r="G843">
        <v>53</v>
      </c>
      <c s="113" r="H843"/>
      <c s="113" r="I843">
        <v>0</v>
      </c>
      <c s="113" r="J843">
        <v>1155435744</v>
      </c>
      <c s="113" r="K843"/>
      <c t="s" s="18" r="L843">
        <v>45</v>
      </c>
      <c t="s" s="18" r="M843">
        <v>4208</v>
      </c>
      <c t="s" s="18" r="N843">
        <v>4430</v>
      </c>
      <c t="s" s="18" r="O843">
        <v>4431</v>
      </c>
    </row>
    <row r="844">
      <c t="s" s="107" r="A844">
        <v>4432</v>
      </c>
      <c t="s" s="113" r="B844">
        <v>4424</v>
      </c>
      <c t="s" s="113" r="C844">
        <v>4433</v>
      </c>
      <c t="s" s="113" r="D844">
        <v>4434</v>
      </c>
      <c s="104" r="E844">
        <v>41313.9341666667</v>
      </c>
      <c s="28" r="F844"/>
      <c t="s" s="113" r="G844">
        <v>53</v>
      </c>
      <c t="s" s="113" r="H844">
        <v>4173</v>
      </c>
      <c s="113" r="I844">
        <v>1155435744</v>
      </c>
      <c s="113" r="J844">
        <v>629629029</v>
      </c>
      <c t="s" s="113" r="K844">
        <v>4435</v>
      </c>
      <c t="s" s="18" r="L844">
        <v>45</v>
      </c>
      <c t="s" s="18" r="M844">
        <v>4436</v>
      </c>
      <c t="s" s="18" r="N844">
        <v>4437</v>
      </c>
      <c t="s" s="18" r="O844">
        <v>4438</v>
      </c>
    </row>
    <row r="845">
      <c t="s" s="107" r="A845">
        <v>4439</v>
      </c>
      <c t="s" s="113" r="B845">
        <v>4173</v>
      </c>
      <c t="s" s="113" r="C845">
        <v>4440</v>
      </c>
      <c t="s" s="113" r="D845">
        <v>4441</v>
      </c>
      <c s="104" r="E845">
        <v>41313.9335532407</v>
      </c>
      <c s="28" r="F845"/>
      <c t="s" s="113" r="G845">
        <v>53</v>
      </c>
      <c t="s" s="113" r="H845">
        <v>768</v>
      </c>
      <c s="113" r="I845">
        <v>300661777</v>
      </c>
      <c s="113" r="J845">
        <v>1155435744</v>
      </c>
      <c t="s" s="113" r="K845">
        <v>4442</v>
      </c>
      <c t="s" s="18" r="L845">
        <v>45</v>
      </c>
      <c t="s" s="18" r="M845">
        <v>4208</v>
      </c>
      <c t="s" s="18" r="N845">
        <v>4443</v>
      </c>
      <c t="s" s="18" r="O845">
        <v>1071</v>
      </c>
    </row>
    <row r="846">
      <c t="s" s="107" r="A846">
        <v>4444</v>
      </c>
      <c t="s" s="113" r="B846">
        <v>4173</v>
      </c>
      <c t="s" s="113" r="C846">
        <v>4445</v>
      </c>
      <c t="s" s="113" r="D846">
        <v>4446</v>
      </c>
      <c s="104" r="E846">
        <v>41313.932962963</v>
      </c>
      <c s="28" r="F846"/>
      <c t="s" s="113" r="G846">
        <v>53</v>
      </c>
      <c s="113" r="H846"/>
      <c s="113" r="I846">
        <v>0</v>
      </c>
      <c s="113" r="J846">
        <v>1155435744</v>
      </c>
      <c s="113" r="K846"/>
      <c t="s" s="18" r="L846">
        <v>45</v>
      </c>
      <c t="s" s="18" r="M846">
        <v>4208</v>
      </c>
      <c t="s" s="18" r="N846">
        <v>4447</v>
      </c>
      <c t="s" s="18" r="O846">
        <v>1501</v>
      </c>
    </row>
    <row r="847">
      <c t="s" s="107" r="A847">
        <v>4448</v>
      </c>
      <c t="s" s="113" r="B847">
        <v>768</v>
      </c>
      <c t="s" s="113" r="C847">
        <v>4449</v>
      </c>
      <c t="s" s="113" r="D847">
        <v>4450</v>
      </c>
      <c s="104" r="E847">
        <v>41313.9327199074</v>
      </c>
      <c s="28" r="F847"/>
      <c t="s" s="113" r="G847">
        <v>53</v>
      </c>
      <c t="s" s="113" r="H847">
        <v>4173</v>
      </c>
      <c s="113" r="I847">
        <v>1155435744</v>
      </c>
      <c s="113" r="J847">
        <v>300661777</v>
      </c>
      <c t="s" s="113" r="K847">
        <v>4451</v>
      </c>
      <c t="s" s="18" r="L847">
        <v>45</v>
      </c>
      <c t="s" s="18" r="M847">
        <v>771</v>
      </c>
      <c t="s" s="18" r="N847">
        <v>4452</v>
      </c>
      <c t="s" s="18" r="O847">
        <v>4453</v>
      </c>
    </row>
    <row r="848">
      <c t="s" s="107" r="A848">
        <v>4454</v>
      </c>
      <c t="s" s="113" r="B848">
        <v>4173</v>
      </c>
      <c t="s" s="113" r="C848">
        <v>4455</v>
      </c>
      <c t="s" s="113" r="D848">
        <v>4456</v>
      </c>
      <c s="104" r="E848">
        <v>41313.9325462963</v>
      </c>
      <c s="28" r="F848"/>
      <c t="s" s="113" r="G848">
        <v>53</v>
      </c>
      <c s="113" r="H848"/>
      <c s="113" r="I848">
        <v>0</v>
      </c>
      <c s="113" r="J848">
        <v>1155435744</v>
      </c>
      <c s="113" r="K848"/>
      <c t="s" s="18" r="L848">
        <v>45</v>
      </c>
      <c t="s" s="18" r="M848">
        <v>4208</v>
      </c>
      <c t="s" s="18" r="N848">
        <v>4457</v>
      </c>
      <c t="s" s="18" r="O848">
        <v>1473</v>
      </c>
    </row>
    <row r="849">
      <c t="s" s="107" r="A849">
        <v>4458</v>
      </c>
      <c t="s" s="113" r="B849">
        <v>4173</v>
      </c>
      <c t="s" s="113" r="C849">
        <v>4459</v>
      </c>
      <c t="s" s="113" r="D849">
        <v>4460</v>
      </c>
      <c s="104" r="E849">
        <v>41313.9317476852</v>
      </c>
      <c s="28" r="F849"/>
      <c t="s" s="113" r="G849">
        <v>53</v>
      </c>
      <c s="113" r="H849"/>
      <c s="113" r="I849">
        <v>0</v>
      </c>
      <c s="113" r="J849">
        <v>1155435744</v>
      </c>
      <c s="113" r="K849"/>
      <c t="s" s="18" r="L849">
        <v>45</v>
      </c>
      <c t="s" s="18" r="M849">
        <v>4208</v>
      </c>
      <c t="s" s="18" r="N849">
        <v>4461</v>
      </c>
      <c t="s" s="18" r="O849">
        <v>4462</v>
      </c>
    </row>
    <row r="850">
      <c t="s" s="107" r="A850">
        <v>4463</v>
      </c>
      <c t="s" s="113" r="B850">
        <v>768</v>
      </c>
      <c t="s" s="113" r="C850">
        <v>4464</v>
      </c>
      <c t="s" s="113" r="D850">
        <v>4465</v>
      </c>
      <c s="104" r="E850">
        <v>41313.9301851852</v>
      </c>
      <c s="28" r="F850"/>
      <c t="s" s="113" r="G850">
        <v>53</v>
      </c>
      <c t="s" s="113" r="H850">
        <v>4173</v>
      </c>
      <c s="113" r="I850">
        <v>1155435744</v>
      </c>
      <c s="113" r="J850">
        <v>300661777</v>
      </c>
      <c t="s" s="113" r="K850">
        <v>4466</v>
      </c>
      <c t="s" s="18" r="L850">
        <v>45</v>
      </c>
      <c t="s" s="18" r="M850">
        <v>771</v>
      </c>
      <c t="s" s="18" r="N850">
        <v>4467</v>
      </c>
      <c t="s" s="18" r="O850">
        <v>4468</v>
      </c>
    </row>
    <row r="851">
      <c t="s" s="107" r="A851">
        <v>4469</v>
      </c>
      <c t="s" s="113" r="B851">
        <v>4173</v>
      </c>
      <c t="s" s="113" r="C851">
        <v>4470</v>
      </c>
      <c t="s" s="113" r="D851">
        <v>4471</v>
      </c>
      <c s="104" r="E851">
        <v>41313.9299074074</v>
      </c>
      <c s="28" r="F851"/>
      <c t="s" s="113" r="G851">
        <v>53</v>
      </c>
      <c s="113" r="H851"/>
      <c s="113" r="I851">
        <v>0</v>
      </c>
      <c s="113" r="J851">
        <v>1155435744</v>
      </c>
      <c s="113" r="K851"/>
      <c t="s" s="18" r="L851">
        <v>45</v>
      </c>
      <c t="s" s="18" r="M851">
        <v>4208</v>
      </c>
      <c t="s" s="18" r="N851">
        <v>4472</v>
      </c>
      <c t="s" s="18" r="O851">
        <v>3981</v>
      </c>
    </row>
    <row r="852">
      <c t="s" s="107" r="A852">
        <v>4473</v>
      </c>
      <c t="s" s="113" r="B852">
        <v>4173</v>
      </c>
      <c t="s" s="113" r="C852">
        <v>4474</v>
      </c>
      <c t="s" s="113" r="D852">
        <v>4475</v>
      </c>
      <c s="104" r="E852">
        <v>41313.9290740741</v>
      </c>
      <c s="28" r="F852"/>
      <c t="s" s="113" r="G852">
        <v>53</v>
      </c>
      <c t="s" s="113" r="H852">
        <v>768</v>
      </c>
      <c s="113" r="I852">
        <v>300661777</v>
      </c>
      <c s="113" r="J852">
        <v>1155435744</v>
      </c>
      <c t="s" s="113" r="K852">
        <v>4476</v>
      </c>
      <c t="s" s="18" r="L852">
        <v>45</v>
      </c>
      <c t="s" s="18" r="M852">
        <v>4208</v>
      </c>
      <c t="s" s="18" r="N852">
        <v>4477</v>
      </c>
      <c t="s" s="18" r="O852">
        <v>4478</v>
      </c>
    </row>
    <row r="853">
      <c t="s" s="107" r="A853">
        <v>4479</v>
      </c>
      <c t="s" s="113" r="B853">
        <v>4173</v>
      </c>
      <c t="s" s="113" r="C853">
        <v>4480</v>
      </c>
      <c t="s" s="113" r="D853">
        <v>4481</v>
      </c>
      <c s="104" r="E853">
        <v>41313.9286921296</v>
      </c>
      <c s="28" r="F853"/>
      <c t="s" s="113" r="G853">
        <v>53</v>
      </c>
      <c t="s" s="113" r="H853">
        <v>768</v>
      </c>
      <c s="113" r="I853">
        <v>300661777</v>
      </c>
      <c s="113" r="J853">
        <v>1155435744</v>
      </c>
      <c t="s" s="113" r="K853">
        <v>4476</v>
      </c>
      <c t="s" s="18" r="L853">
        <v>45</v>
      </c>
      <c t="s" s="18" r="M853">
        <v>4208</v>
      </c>
      <c t="s" s="18" r="N853">
        <v>4482</v>
      </c>
      <c t="s" s="18" r="O853">
        <v>4483</v>
      </c>
    </row>
    <row r="854">
      <c t="s" s="107" r="A854">
        <v>4484</v>
      </c>
      <c t="s" s="113" r="B854">
        <v>4424</v>
      </c>
      <c t="s" s="113" r="C854">
        <v>4485</v>
      </c>
      <c t="s" s="113" r="D854">
        <v>4486</v>
      </c>
      <c s="104" r="E854">
        <v>41313.9278472222</v>
      </c>
      <c s="28" r="F854"/>
      <c t="s" s="113" r="G854">
        <v>53</v>
      </c>
      <c s="113" r="H854"/>
      <c s="113" r="I854">
        <v>0</v>
      </c>
      <c s="113" r="J854">
        <v>629629029</v>
      </c>
      <c s="113" r="K854"/>
      <c t="s" s="18" r="L854">
        <v>45</v>
      </c>
      <c t="s" s="18" r="M854">
        <v>4436</v>
      </c>
      <c t="s" s="18" r="N854">
        <v>4487</v>
      </c>
      <c t="s" s="18" r="O854">
        <v>210</v>
      </c>
    </row>
    <row r="855">
      <c t="s" s="107" r="A855">
        <v>4488</v>
      </c>
      <c t="s" s="113" r="B855">
        <v>4173</v>
      </c>
      <c t="s" s="113" r="C855">
        <v>4489</v>
      </c>
      <c t="s" s="113" r="D855">
        <v>4490</v>
      </c>
      <c s="104" r="E855">
        <v>41313.9276851852</v>
      </c>
      <c s="28" r="F855"/>
      <c t="s" s="113" r="G855">
        <v>53</v>
      </c>
      <c s="113" r="H855"/>
      <c s="113" r="I855">
        <v>0</v>
      </c>
      <c s="113" r="J855">
        <v>1155435744</v>
      </c>
      <c s="113" r="K855"/>
      <c t="s" s="18" r="L855">
        <v>45</v>
      </c>
      <c t="s" s="18" r="M855">
        <v>4208</v>
      </c>
      <c t="s" s="18" r="N855">
        <v>4491</v>
      </c>
      <c t="s" s="18" r="O855">
        <v>3197</v>
      </c>
    </row>
    <row r="856">
      <c t="s" s="107" r="A856">
        <v>4492</v>
      </c>
      <c t="s" s="113" r="B856">
        <v>768</v>
      </c>
      <c t="s" s="113" r="C856">
        <v>4493</v>
      </c>
      <c t="s" s="113" r="D856">
        <v>4494</v>
      </c>
      <c s="104" r="E856">
        <v>41313.9272800926</v>
      </c>
      <c s="28" r="F856"/>
      <c t="s" s="113" r="G856">
        <v>53</v>
      </c>
      <c t="s" s="113" r="H856">
        <v>4173</v>
      </c>
      <c s="113" r="I856">
        <v>1155435744</v>
      </c>
      <c s="113" r="J856">
        <v>300661777</v>
      </c>
      <c t="s" s="113" r="K856">
        <v>4495</v>
      </c>
      <c t="s" s="18" r="L856">
        <v>45</v>
      </c>
      <c t="s" s="18" r="M856">
        <v>771</v>
      </c>
      <c t="s" s="18" r="N856">
        <v>4496</v>
      </c>
      <c t="s" s="18" r="O856">
        <v>4497</v>
      </c>
    </row>
    <row r="857">
      <c t="s" s="107" r="A857">
        <v>4498</v>
      </c>
      <c t="s" s="113" r="B857">
        <v>4173</v>
      </c>
      <c t="s" s="113" r="C857">
        <v>4499</v>
      </c>
      <c t="s" s="113" r="D857">
        <v>4500</v>
      </c>
      <c s="104" r="E857">
        <v>41313.9272222222</v>
      </c>
      <c s="28" r="F857"/>
      <c t="s" s="113" r="G857">
        <v>53</v>
      </c>
      <c s="113" r="H857"/>
      <c s="113" r="I857">
        <v>0</v>
      </c>
      <c s="113" r="J857">
        <v>1155435744</v>
      </c>
      <c s="113" r="K857"/>
      <c t="s" s="18" r="L857">
        <v>45</v>
      </c>
      <c t="s" s="18" r="M857">
        <v>4208</v>
      </c>
      <c t="s" s="18" r="N857">
        <v>4501</v>
      </c>
      <c t="s" s="18" r="O857">
        <v>599</v>
      </c>
    </row>
    <row r="858">
      <c t="s" s="107" r="A858">
        <v>4502</v>
      </c>
      <c t="s" s="113" r="B858">
        <v>4173</v>
      </c>
      <c t="s" s="113" r="C858">
        <v>4503</v>
      </c>
      <c t="s" s="113" r="D858">
        <v>4504</v>
      </c>
      <c s="104" r="E858">
        <v>41313.9266782407</v>
      </c>
      <c s="28" r="F858"/>
      <c t="s" s="113" r="G858">
        <v>53</v>
      </c>
      <c s="113" r="H858"/>
      <c s="113" r="I858">
        <v>0</v>
      </c>
      <c s="113" r="J858">
        <v>1155435744</v>
      </c>
      <c s="113" r="K858"/>
      <c t="s" s="18" r="L858">
        <v>45</v>
      </c>
      <c t="s" s="18" r="M858">
        <v>4208</v>
      </c>
      <c t="s" s="18" r="N858">
        <v>4505</v>
      </c>
      <c t="s" s="18" r="O858">
        <v>4506</v>
      </c>
    </row>
    <row r="859">
      <c t="s" s="107" r="A859">
        <v>4507</v>
      </c>
      <c t="s" s="113" r="B859">
        <v>768</v>
      </c>
      <c t="s" s="113" r="C859">
        <v>4508</v>
      </c>
      <c t="s" s="113" r="D859">
        <v>4509</v>
      </c>
      <c s="104" r="E859">
        <v>41313.9266435185</v>
      </c>
      <c s="28" r="F859"/>
      <c t="s" s="113" r="G859">
        <v>53</v>
      </c>
      <c t="s" s="113" r="H859">
        <v>4173</v>
      </c>
      <c s="113" r="I859">
        <v>1155435744</v>
      </c>
      <c s="113" r="J859">
        <v>300661777</v>
      </c>
      <c t="s" s="113" r="K859">
        <v>4495</v>
      </c>
      <c t="s" s="18" r="L859">
        <v>45</v>
      </c>
      <c t="s" s="18" r="M859">
        <v>771</v>
      </c>
      <c t="s" s="18" r="N859">
        <v>4510</v>
      </c>
      <c t="s" s="18" r="O859">
        <v>4511</v>
      </c>
    </row>
    <row r="860">
      <c t="s" s="107" r="A860">
        <v>4512</v>
      </c>
      <c t="s" s="113" r="B860">
        <v>4173</v>
      </c>
      <c t="s" s="113" r="C860">
        <v>4513</v>
      </c>
      <c t="s" s="113" r="D860">
        <v>4514</v>
      </c>
      <c s="104" r="E860">
        <v>41313.9253472222</v>
      </c>
      <c s="28" r="F860"/>
      <c t="s" s="113" r="G860">
        <v>53</v>
      </c>
      <c s="113" r="H860"/>
      <c s="113" r="I860">
        <v>0</v>
      </c>
      <c s="113" r="J860">
        <v>1155435744</v>
      </c>
      <c s="113" r="K860"/>
      <c t="s" s="18" r="L860">
        <v>45</v>
      </c>
      <c t="s" s="18" r="M860">
        <v>4208</v>
      </c>
      <c t="s" s="18" r="N860">
        <v>4515</v>
      </c>
      <c t="s" s="18" r="O860">
        <v>1434</v>
      </c>
    </row>
    <row r="861">
      <c t="s" s="107" r="A861">
        <v>4516</v>
      </c>
      <c t="s" s="113" r="B861">
        <v>151</v>
      </c>
      <c t="s" s="113" r="C861">
        <v>4517</v>
      </c>
      <c t="s" s="113" r="D861">
        <v>4518</v>
      </c>
      <c s="104" r="E861">
        <v>41313.9249305556</v>
      </c>
      <c s="28" r="F861"/>
      <c t="s" s="113" r="G861">
        <v>53</v>
      </c>
      <c t="s" s="113" r="H861">
        <v>4173</v>
      </c>
      <c s="113" r="I861">
        <v>1155435744</v>
      </c>
      <c s="113" r="J861">
        <v>606345587</v>
      </c>
      <c t="s" s="113" r="K861">
        <v>4519</v>
      </c>
      <c t="s" s="18" r="L861">
        <v>74</v>
      </c>
      <c t="s" s="18" r="M861">
        <v>2560</v>
      </c>
      <c t="s" s="18" r="N861">
        <v>4520</v>
      </c>
      <c t="s" s="18" r="O861">
        <v>4293</v>
      </c>
    </row>
    <row r="862">
      <c t="s" s="107" r="A862">
        <v>4521</v>
      </c>
      <c t="s" s="113" r="B862">
        <v>4173</v>
      </c>
      <c t="s" s="113" r="C862">
        <v>4522</v>
      </c>
      <c t="s" s="113" r="D862">
        <v>4518</v>
      </c>
      <c s="104" r="E862">
        <v>41313.9249305556</v>
      </c>
      <c s="28" r="F862"/>
      <c t="s" s="113" r="G862">
        <v>53</v>
      </c>
      <c s="113" r="H862"/>
      <c s="113" r="I862">
        <v>0</v>
      </c>
      <c s="113" r="J862">
        <v>1155435744</v>
      </c>
      <c s="113" r="K862"/>
      <c t="s" s="18" r="L862">
        <v>45</v>
      </c>
      <c t="s" s="18" r="M862">
        <v>4208</v>
      </c>
      <c t="s" s="18" r="N862">
        <v>4523</v>
      </c>
      <c t="s" s="18" r="O862">
        <v>4524</v>
      </c>
    </row>
    <row r="863">
      <c t="s" s="107" r="A863">
        <v>4525</v>
      </c>
      <c t="s" s="113" r="B863">
        <v>4173</v>
      </c>
      <c t="s" s="113" r="C863">
        <v>4526</v>
      </c>
      <c t="s" s="113" r="D863">
        <v>4527</v>
      </c>
      <c s="104" r="E863">
        <v>41313.9238888889</v>
      </c>
      <c s="28" r="F863"/>
      <c t="s" s="113" r="G863">
        <v>53</v>
      </c>
      <c t="s" s="113" r="H863">
        <v>4424</v>
      </c>
      <c s="113" r="I863">
        <v>629629029</v>
      </c>
      <c s="113" r="J863">
        <v>1155435744</v>
      </c>
      <c t="s" s="113" r="K863">
        <v>4528</v>
      </c>
      <c t="s" s="18" r="L863">
        <v>45</v>
      </c>
      <c t="s" s="18" r="M863">
        <v>4208</v>
      </c>
      <c t="s" s="18" r="N863">
        <v>4529</v>
      </c>
      <c t="s" s="18" r="O863">
        <v>4530</v>
      </c>
    </row>
    <row r="864">
      <c t="s" s="107" r="A864">
        <v>4531</v>
      </c>
      <c t="s" s="113" r="B864">
        <v>41</v>
      </c>
      <c t="s" s="113" r="C864">
        <v>4532</v>
      </c>
      <c t="s" s="113" r="D864">
        <v>4533</v>
      </c>
      <c s="104" r="E864">
        <v>41313.9236689815</v>
      </c>
      <c s="28" r="F864"/>
      <c t="s" s="113" r="G864">
        <v>53</v>
      </c>
      <c t="s" s="113" r="H864">
        <v>4424</v>
      </c>
      <c s="113" r="I864">
        <v>629629029</v>
      </c>
      <c s="113" r="J864">
        <v>220569034</v>
      </c>
      <c t="s" s="113" r="K864">
        <v>4528</v>
      </c>
      <c t="s" s="18" r="L864">
        <v>45</v>
      </c>
      <c t="s" s="18" r="M864">
        <v>46</v>
      </c>
      <c t="s" s="18" r="N864">
        <v>4534</v>
      </c>
      <c t="s" s="18" r="O864">
        <v>4535</v>
      </c>
    </row>
    <row r="865">
      <c t="s" s="107" r="A865">
        <v>4536</v>
      </c>
      <c t="s" s="113" r="B865">
        <v>4125</v>
      </c>
      <c t="s" s="113" r="C865">
        <v>4537</v>
      </c>
      <c t="s" s="113" r="D865">
        <v>4538</v>
      </c>
      <c s="104" r="E865">
        <v>41313.9233101852</v>
      </c>
      <c s="28" r="F865"/>
      <c t="s" s="113" r="G865">
        <v>53</v>
      </c>
      <c t="s" s="113" r="H865">
        <v>1307</v>
      </c>
      <c s="113" r="I865">
        <v>601063141</v>
      </c>
      <c s="113" r="J865">
        <v>505018227</v>
      </c>
      <c t="s" s="113" r="K865">
        <v>4539</v>
      </c>
      <c t="s" s="18" r="L865">
        <v>45</v>
      </c>
      <c t="s" s="18" r="M865">
        <v>4128</v>
      </c>
      <c t="s" s="18" r="N865">
        <v>4540</v>
      </c>
      <c t="s" s="18" r="O865">
        <v>1566</v>
      </c>
    </row>
    <row r="866">
      <c t="s" s="107" r="A866">
        <v>4541</v>
      </c>
      <c t="s" s="113" r="B866">
        <v>4173</v>
      </c>
      <c t="s" s="113" r="C866">
        <v>4542</v>
      </c>
      <c t="s" s="113" r="D866">
        <v>4543</v>
      </c>
      <c s="104" r="E866">
        <v>41313.9222106481</v>
      </c>
      <c s="28" r="F866"/>
      <c t="s" s="113" r="G866">
        <v>53</v>
      </c>
      <c t="s" s="113" r="H866">
        <v>4424</v>
      </c>
      <c s="113" r="I866">
        <v>629629029</v>
      </c>
      <c s="113" r="J866">
        <v>1155435744</v>
      </c>
      <c t="s" s="113" r="K866">
        <v>4544</v>
      </c>
      <c t="s" s="18" r="L866">
        <v>45</v>
      </c>
      <c t="s" s="18" r="M866">
        <v>4208</v>
      </c>
      <c t="s" s="18" r="N866">
        <v>4545</v>
      </c>
      <c t="s" s="18" r="O866">
        <v>4546</v>
      </c>
    </row>
    <row r="867">
      <c t="s" s="107" r="A867">
        <v>4547</v>
      </c>
      <c t="s" s="113" r="B867">
        <v>4424</v>
      </c>
      <c t="s" s="113" r="C867">
        <v>4548</v>
      </c>
      <c t="s" s="113" r="D867">
        <v>4549</v>
      </c>
      <c s="104" r="E867">
        <v>41313.9221296296</v>
      </c>
      <c s="28" r="F867"/>
      <c t="s" s="113" r="G867">
        <v>53</v>
      </c>
      <c t="s" s="113" r="H867">
        <v>4173</v>
      </c>
      <c s="113" r="I867">
        <v>1155435744</v>
      </c>
      <c s="113" r="J867">
        <v>629629029</v>
      </c>
      <c t="s" s="113" r="K867">
        <v>4550</v>
      </c>
      <c t="s" s="18" r="L867">
        <v>45</v>
      </c>
      <c t="s" s="18" r="M867">
        <v>4436</v>
      </c>
      <c t="s" s="18" r="N867">
        <v>4551</v>
      </c>
      <c t="s" s="18" r="O867">
        <v>4552</v>
      </c>
    </row>
    <row r="868">
      <c t="s" s="107" r="A868">
        <v>4553</v>
      </c>
      <c t="s" s="113" r="B868">
        <v>768</v>
      </c>
      <c t="s" s="113" r="C868">
        <v>4554</v>
      </c>
      <c t="s" s="113" r="D868">
        <v>4555</v>
      </c>
      <c s="104" r="E868">
        <v>41313.9209375</v>
      </c>
      <c s="28" r="F868"/>
      <c t="s" s="113" r="G868">
        <v>53</v>
      </c>
      <c s="113" r="H868"/>
      <c s="113" r="I868">
        <v>0</v>
      </c>
      <c s="113" r="J868">
        <v>300661777</v>
      </c>
      <c s="113" r="K868"/>
      <c t="s" s="18" r="L868">
        <v>45</v>
      </c>
      <c t="s" s="18" r="M868">
        <v>771</v>
      </c>
      <c t="s" s="18" r="N868">
        <v>4556</v>
      </c>
      <c t="s" s="18" r="O868">
        <v>4557</v>
      </c>
    </row>
    <row r="869">
      <c t="s" s="107" r="A869">
        <v>4558</v>
      </c>
      <c t="s" s="113" r="B869">
        <v>4173</v>
      </c>
      <c t="s" s="113" r="C869">
        <v>4559</v>
      </c>
      <c t="s" s="113" r="D869">
        <v>4560</v>
      </c>
      <c s="104" r="E869">
        <v>41313.9206712963</v>
      </c>
      <c s="28" r="F869"/>
      <c t="s" s="113" r="G869">
        <v>53</v>
      </c>
      <c t="s" s="113" r="H869">
        <v>4424</v>
      </c>
      <c s="113" r="I869">
        <v>629629029</v>
      </c>
      <c s="113" r="J869">
        <v>1155435744</v>
      </c>
      <c t="s" s="113" r="K869">
        <v>4561</v>
      </c>
      <c t="s" s="18" r="L869">
        <v>45</v>
      </c>
      <c t="s" s="18" r="M869">
        <v>4208</v>
      </c>
      <c t="s" s="18" r="N869">
        <v>4562</v>
      </c>
      <c t="s" s="18" r="O869">
        <v>4563</v>
      </c>
    </row>
    <row r="870">
      <c t="s" s="107" r="A870">
        <v>4564</v>
      </c>
      <c t="s" s="113" r="B870">
        <v>4173</v>
      </c>
      <c t="s" s="113" r="C870">
        <v>4565</v>
      </c>
      <c t="s" s="113" r="D870">
        <v>4566</v>
      </c>
      <c s="104" r="E870">
        <v>41313.9197685185</v>
      </c>
      <c s="28" r="F870"/>
      <c t="s" s="113" r="G870">
        <v>53</v>
      </c>
      <c t="s" s="113" r="H870">
        <v>41</v>
      </c>
      <c s="113" r="I870">
        <v>220569034</v>
      </c>
      <c s="113" r="J870">
        <v>1155435744</v>
      </c>
      <c s="113" r="K870"/>
      <c t="s" s="18" r="L870">
        <v>45</v>
      </c>
      <c t="s" s="18" r="M870">
        <v>4208</v>
      </c>
      <c t="s" s="18" r="N870">
        <v>4567</v>
      </c>
      <c t="s" s="18" r="O870">
        <v>4568</v>
      </c>
    </row>
    <row r="871">
      <c t="s" s="107" r="A871">
        <v>4569</v>
      </c>
      <c t="s" s="113" r="B871">
        <v>4424</v>
      </c>
      <c t="s" s="113" r="C871">
        <v>4570</v>
      </c>
      <c t="s" s="113" r="D871">
        <v>4571</v>
      </c>
      <c s="104" r="E871">
        <v>41313.9195949074</v>
      </c>
      <c s="28" r="F871"/>
      <c t="s" s="113" r="G871">
        <v>53</v>
      </c>
      <c s="113" r="H871"/>
      <c s="113" r="I871">
        <v>0</v>
      </c>
      <c s="113" r="J871">
        <v>629629029</v>
      </c>
      <c s="113" r="K871"/>
      <c t="s" s="18" r="L871">
        <v>45</v>
      </c>
      <c t="s" s="18" r="M871">
        <v>4436</v>
      </c>
      <c t="s" s="18" r="N871">
        <v>4572</v>
      </c>
      <c t="s" s="18" r="O871">
        <v>4573</v>
      </c>
    </row>
    <row r="872">
      <c t="s" s="107" r="A872">
        <v>4574</v>
      </c>
      <c t="s" s="113" r="B872">
        <v>41</v>
      </c>
      <c t="s" s="113" r="C872">
        <v>4575</v>
      </c>
      <c t="s" s="113" r="D872">
        <v>4576</v>
      </c>
      <c s="104" r="E872">
        <v>41313.9192361111</v>
      </c>
      <c s="28" r="F872"/>
      <c t="s" s="113" r="G872">
        <v>53</v>
      </c>
      <c s="113" r="H872"/>
      <c s="113" r="I872">
        <v>0</v>
      </c>
      <c s="113" r="J872">
        <v>220569034</v>
      </c>
      <c s="113" r="K872"/>
      <c t="s" s="18" r="L872">
        <v>45</v>
      </c>
      <c t="s" s="18" r="M872">
        <v>46</v>
      </c>
      <c t="s" s="18" r="N872">
        <v>4577</v>
      </c>
      <c t="s" s="18" r="O872">
        <v>1423</v>
      </c>
    </row>
    <row r="873">
      <c t="s" s="107" r="A873">
        <v>4578</v>
      </c>
      <c t="s" s="113" r="B873">
        <v>4173</v>
      </c>
      <c t="s" s="113" r="C873">
        <v>4579</v>
      </c>
      <c t="s" s="113" r="D873">
        <v>4580</v>
      </c>
      <c s="104" r="E873">
        <v>41313.9190162037</v>
      </c>
      <c s="28" r="F873"/>
      <c t="s" s="113" r="G873">
        <v>53</v>
      </c>
      <c t="s" s="113" r="H873">
        <v>41</v>
      </c>
      <c s="113" r="I873">
        <v>220569034</v>
      </c>
      <c s="113" r="J873">
        <v>1155435744</v>
      </c>
      <c t="s" s="113" r="K873">
        <v>4581</v>
      </c>
      <c t="s" s="18" r="L873">
        <v>45</v>
      </c>
      <c t="s" s="18" r="M873">
        <v>4208</v>
      </c>
      <c t="s" s="18" r="N873">
        <v>4582</v>
      </c>
      <c t="s" s="18" r="O873">
        <v>4583</v>
      </c>
    </row>
    <row r="874">
      <c t="s" s="107" r="A874">
        <v>4584</v>
      </c>
      <c t="s" s="113" r="B874">
        <v>4173</v>
      </c>
      <c t="s" s="113" r="C874">
        <v>4585</v>
      </c>
      <c t="s" s="113" r="D874">
        <v>4586</v>
      </c>
      <c s="104" r="E874">
        <v>41313.9187152778</v>
      </c>
      <c s="28" r="F874"/>
      <c t="s" s="113" r="G874">
        <v>53</v>
      </c>
      <c t="s" s="113" r="H874">
        <v>41</v>
      </c>
      <c s="113" r="I874">
        <v>220569034</v>
      </c>
      <c s="113" r="J874">
        <v>1155435744</v>
      </c>
      <c t="s" s="113" r="K874">
        <v>4581</v>
      </c>
      <c t="s" s="18" r="L874">
        <v>45</v>
      </c>
      <c t="s" s="18" r="M874">
        <v>4208</v>
      </c>
      <c t="s" s="18" r="N874">
        <v>4587</v>
      </c>
      <c t="s" s="18" r="O874">
        <v>4588</v>
      </c>
    </row>
    <row r="875">
      <c t="s" s="107" r="A875">
        <v>4589</v>
      </c>
      <c t="s" s="113" r="B875">
        <v>4173</v>
      </c>
      <c t="s" s="113" r="C875">
        <v>4590</v>
      </c>
      <c t="s" s="113" r="D875">
        <v>4591</v>
      </c>
      <c s="104" r="E875">
        <v>41313.9182638889</v>
      </c>
      <c s="28" r="F875"/>
      <c t="s" s="113" r="G875">
        <v>53</v>
      </c>
      <c t="s" s="113" r="H875">
        <v>41</v>
      </c>
      <c s="113" r="I875">
        <v>220569034</v>
      </c>
      <c s="113" r="J875">
        <v>1155435744</v>
      </c>
      <c t="s" s="113" r="K875">
        <v>4592</v>
      </c>
      <c t="s" s="18" r="L875">
        <v>45</v>
      </c>
      <c t="s" s="18" r="M875">
        <v>4208</v>
      </c>
      <c t="s" s="18" r="N875">
        <v>4593</v>
      </c>
      <c t="s" s="18" r="O875">
        <v>4583</v>
      </c>
    </row>
    <row r="876">
      <c t="s" s="107" r="A876">
        <v>4594</v>
      </c>
      <c t="s" s="113" r="B876">
        <v>41</v>
      </c>
      <c t="s" s="113" r="C876">
        <v>4595</v>
      </c>
      <c t="s" s="113" r="D876">
        <v>4596</v>
      </c>
      <c s="104" r="E876">
        <v>41313.9178472222</v>
      </c>
      <c s="28" r="F876"/>
      <c t="s" s="113" r="G876">
        <v>53</v>
      </c>
      <c s="113" r="H876"/>
      <c s="113" r="I876">
        <v>0</v>
      </c>
      <c s="113" r="J876">
        <v>220569034</v>
      </c>
      <c s="113" r="K876"/>
      <c t="s" s="18" r="L876">
        <v>45</v>
      </c>
      <c t="s" s="18" r="M876">
        <v>46</v>
      </c>
      <c t="s" s="18" r="N876">
        <v>4597</v>
      </c>
      <c t="s" s="18" r="O876">
        <v>599</v>
      </c>
    </row>
    <row r="877">
      <c t="s" s="107" r="A877">
        <v>4598</v>
      </c>
      <c t="s" s="113" r="B877">
        <v>4173</v>
      </c>
      <c t="s" s="113" r="C877">
        <v>4599</v>
      </c>
      <c t="s" s="113" r="D877">
        <v>4600</v>
      </c>
      <c s="104" r="E877">
        <v>41313.9174074074</v>
      </c>
      <c s="28" r="F877"/>
      <c t="s" s="113" r="G877">
        <v>53</v>
      </c>
      <c t="s" s="113" r="H877">
        <v>4424</v>
      </c>
      <c s="113" r="I877">
        <v>629629029</v>
      </c>
      <c s="113" r="J877">
        <v>1155435744</v>
      </c>
      <c t="s" s="113" r="K877">
        <v>4601</v>
      </c>
      <c t="s" s="18" r="L877">
        <v>45</v>
      </c>
      <c t="s" s="18" r="M877">
        <v>4208</v>
      </c>
      <c t="s" s="18" r="N877">
        <v>4602</v>
      </c>
      <c t="s" s="18" r="O877">
        <v>4603</v>
      </c>
    </row>
    <row r="878">
      <c t="s" s="107" r="A878">
        <v>4604</v>
      </c>
      <c t="s" s="113" r="B878">
        <v>41</v>
      </c>
      <c t="s" s="113" r="C878">
        <v>4605</v>
      </c>
      <c t="s" s="113" r="D878">
        <v>4606</v>
      </c>
      <c s="104" r="E878">
        <v>41313.9172453704</v>
      </c>
      <c s="28" r="F878"/>
      <c t="s" s="113" r="G878">
        <v>53</v>
      </c>
      <c s="113" r="H878"/>
      <c s="113" r="I878">
        <v>0</v>
      </c>
      <c s="113" r="J878">
        <v>220569034</v>
      </c>
      <c s="113" r="K878"/>
      <c t="s" s="18" r="L878">
        <v>45</v>
      </c>
      <c t="s" s="18" r="M878">
        <v>46</v>
      </c>
      <c t="s" s="18" r="N878">
        <v>4607</v>
      </c>
      <c t="s" s="18" r="O878">
        <v>4608</v>
      </c>
    </row>
    <row r="879">
      <c t="s" s="107" r="A879">
        <v>4609</v>
      </c>
      <c t="s" s="113" r="B879">
        <v>4424</v>
      </c>
      <c t="s" s="113" r="C879">
        <v>4610</v>
      </c>
      <c t="s" s="113" r="D879">
        <v>4611</v>
      </c>
      <c s="104" r="E879">
        <v>41313.9171759259</v>
      </c>
      <c s="28" r="F879"/>
      <c t="s" s="113" r="G879">
        <v>53</v>
      </c>
      <c t="s" s="113" r="H879">
        <v>41</v>
      </c>
      <c s="113" r="I879">
        <v>220569034</v>
      </c>
      <c s="113" r="J879">
        <v>629629029</v>
      </c>
      <c t="s" s="113" r="K879">
        <v>4612</v>
      </c>
      <c t="s" s="18" r="L879">
        <v>45</v>
      </c>
      <c t="s" s="18" r="M879">
        <v>4436</v>
      </c>
      <c t="s" s="18" r="N879">
        <v>4613</v>
      </c>
      <c t="s" s="18" r="O879">
        <v>4614</v>
      </c>
    </row>
    <row r="880">
      <c t="s" s="107" r="A880">
        <v>4615</v>
      </c>
      <c t="s" s="113" r="B880">
        <v>1307</v>
      </c>
      <c t="s" s="113" r="C880">
        <v>4616</v>
      </c>
      <c t="s" s="113" r="D880">
        <v>4617</v>
      </c>
      <c s="104" r="E880">
        <v>41313.9169328704</v>
      </c>
      <c s="28" r="F880"/>
      <c t="s" s="113" r="G880">
        <v>53</v>
      </c>
      <c s="113" r="H880"/>
      <c s="113" r="I880">
        <v>0</v>
      </c>
      <c s="113" r="J880">
        <v>601063141</v>
      </c>
      <c s="113" r="K880"/>
      <c t="s" s="18" r="L880">
        <v>74</v>
      </c>
      <c t="s" s="18" r="M880">
        <v>1326</v>
      </c>
      <c t="s" s="18" r="N880">
        <v>4618</v>
      </c>
      <c t="s" s="18" r="O880">
        <v>4619</v>
      </c>
    </row>
    <row r="881">
      <c t="s" s="107" r="A881">
        <v>4620</v>
      </c>
      <c t="s" s="113" r="B881">
        <v>4173</v>
      </c>
      <c t="s" s="113" r="C881">
        <v>4621</v>
      </c>
      <c t="s" s="113" r="D881">
        <v>4622</v>
      </c>
      <c s="104" r="E881">
        <v>41313.9167476852</v>
      </c>
      <c s="28" r="F881"/>
      <c t="s" s="113" r="G881">
        <v>53</v>
      </c>
      <c t="s" s="113" r="H881">
        <v>41</v>
      </c>
      <c s="113" r="I881">
        <v>220569034</v>
      </c>
      <c s="113" r="J881">
        <v>1155435744</v>
      </c>
      <c t="s" s="113" r="K881">
        <v>4612</v>
      </c>
      <c t="s" s="18" r="L881">
        <v>45</v>
      </c>
      <c t="s" s="18" r="M881">
        <v>4208</v>
      </c>
      <c t="s" s="18" r="N881">
        <v>4623</v>
      </c>
      <c t="s" s="18" r="O881">
        <v>4624</v>
      </c>
    </row>
    <row r="882">
      <c t="s" s="107" r="A882">
        <v>4625</v>
      </c>
      <c t="s" s="113" r="B882">
        <v>4173</v>
      </c>
      <c t="s" s="113" r="C882">
        <v>4626</v>
      </c>
      <c t="s" s="113" r="D882">
        <v>4627</v>
      </c>
      <c s="104" r="E882">
        <v>41313.9161805556</v>
      </c>
      <c s="28" r="F882"/>
      <c t="s" s="113" r="G882">
        <v>53</v>
      </c>
      <c t="s" s="113" r="H882">
        <v>151</v>
      </c>
      <c s="113" r="I882">
        <v>606345587</v>
      </c>
      <c s="113" r="J882">
        <v>1155435744</v>
      </c>
      <c t="s" s="113" r="K882">
        <v>4628</v>
      </c>
      <c t="s" s="18" r="L882">
        <v>45</v>
      </c>
      <c t="s" s="18" r="M882">
        <v>4208</v>
      </c>
      <c t="s" s="18" r="N882">
        <v>4629</v>
      </c>
      <c t="s" s="18" r="O882">
        <v>4630</v>
      </c>
    </row>
    <row r="883">
      <c t="s" s="107" r="A883">
        <v>4631</v>
      </c>
      <c t="s" s="113" r="B883">
        <v>4173</v>
      </c>
      <c t="s" s="113" r="C883">
        <v>4632</v>
      </c>
      <c t="s" s="113" r="D883">
        <v>4633</v>
      </c>
      <c s="104" r="E883">
        <v>41313.9159027778</v>
      </c>
      <c s="28" r="F883"/>
      <c t="s" s="113" r="G883">
        <v>53</v>
      </c>
      <c t="s" s="113" r="H883">
        <v>151</v>
      </c>
      <c s="113" r="I883">
        <v>606345587</v>
      </c>
      <c s="113" r="J883">
        <v>1155435744</v>
      </c>
      <c t="s" s="113" r="K883">
        <v>4628</v>
      </c>
      <c t="s" s="18" r="L883">
        <v>45</v>
      </c>
      <c t="s" s="18" r="M883">
        <v>4208</v>
      </c>
      <c t="s" s="18" r="N883">
        <v>4634</v>
      </c>
      <c t="s" s="18" r="O883">
        <v>4635</v>
      </c>
    </row>
    <row r="884">
      <c t="s" s="107" r="A884">
        <v>4636</v>
      </c>
      <c t="s" s="113" r="B884">
        <v>41</v>
      </c>
      <c t="s" s="113" r="C884">
        <v>4637</v>
      </c>
      <c t="s" s="113" r="D884">
        <v>4633</v>
      </c>
      <c s="104" r="E884">
        <v>41313.9159027778</v>
      </c>
      <c s="28" r="F884"/>
      <c t="s" s="113" r="G884">
        <v>53</v>
      </c>
      <c t="s" s="113" r="H884">
        <v>4173</v>
      </c>
      <c s="113" r="I884">
        <v>1155435744</v>
      </c>
      <c s="113" r="J884">
        <v>220569034</v>
      </c>
      <c t="s" s="113" r="K884">
        <v>4638</v>
      </c>
      <c t="s" s="18" r="L884">
        <v>45</v>
      </c>
      <c t="s" s="18" r="M884">
        <v>46</v>
      </c>
      <c t="s" s="18" r="N884">
        <v>4639</v>
      </c>
      <c t="s" s="18" r="O884">
        <v>4640</v>
      </c>
    </row>
    <row r="885">
      <c t="s" s="107" r="A885">
        <v>4641</v>
      </c>
      <c t="s" s="113" r="B885">
        <v>4424</v>
      </c>
      <c t="s" s="113" r="C885">
        <v>4642</v>
      </c>
      <c t="s" s="113" r="D885">
        <v>4643</v>
      </c>
      <c s="104" r="E885">
        <v>41313.9156481482</v>
      </c>
      <c s="28" r="F885"/>
      <c t="s" s="113" r="G885">
        <v>53</v>
      </c>
      <c t="s" s="113" r="H885">
        <v>41</v>
      </c>
      <c s="113" r="I885">
        <v>220569034</v>
      </c>
      <c s="113" r="J885">
        <v>629629029</v>
      </c>
      <c t="s" s="113" r="K885">
        <v>4644</v>
      </c>
      <c t="s" s="18" r="L885">
        <v>45</v>
      </c>
      <c t="s" s="18" r="M885">
        <v>4436</v>
      </c>
      <c t="s" s="18" r="N885">
        <v>4645</v>
      </c>
      <c t="s" s="18" r="O885">
        <v>3825</v>
      </c>
    </row>
    <row r="886">
      <c t="s" s="107" r="A886">
        <v>4646</v>
      </c>
      <c t="s" s="113" r="B886">
        <v>151</v>
      </c>
      <c t="s" s="113" r="C886">
        <v>4647</v>
      </c>
      <c t="s" s="113" r="D886">
        <v>4648</v>
      </c>
      <c s="104" r="E886">
        <v>41313.9147222222</v>
      </c>
      <c s="28" r="F886"/>
      <c t="s" s="113" r="G886">
        <v>53</v>
      </c>
      <c t="s" s="113" r="H886">
        <v>4173</v>
      </c>
      <c s="113" r="I886">
        <v>1155435744</v>
      </c>
      <c s="113" r="J886">
        <v>606345587</v>
      </c>
      <c t="s" s="113" r="K886">
        <v>4649</v>
      </c>
      <c t="s" s="18" r="L886">
        <v>74</v>
      </c>
      <c t="s" s="18" r="M886">
        <v>2560</v>
      </c>
      <c t="s" s="18" r="N886">
        <v>4650</v>
      </c>
      <c t="s" s="18" r="O886">
        <v>4293</v>
      </c>
    </row>
    <row r="887">
      <c t="s" s="107" r="A887">
        <v>4651</v>
      </c>
      <c t="s" s="113" r="B887">
        <v>4173</v>
      </c>
      <c t="s" s="113" r="C887">
        <v>4652</v>
      </c>
      <c t="s" s="113" r="D887">
        <v>4653</v>
      </c>
      <c s="104" r="E887">
        <v>41313.9144675926</v>
      </c>
      <c s="28" r="F887"/>
      <c t="s" s="113" r="G887">
        <v>53</v>
      </c>
      <c t="s" s="113" r="H887">
        <v>41</v>
      </c>
      <c s="113" r="I887">
        <v>220569034</v>
      </c>
      <c s="113" r="J887">
        <v>1155435744</v>
      </c>
      <c t="s" s="113" r="K887">
        <v>4654</v>
      </c>
      <c t="s" s="18" r="L887">
        <v>45</v>
      </c>
      <c t="s" s="18" r="M887">
        <v>4208</v>
      </c>
      <c t="s" s="18" r="N887">
        <v>4655</v>
      </c>
      <c t="s" s="18" r="O887">
        <v>4656</v>
      </c>
    </row>
    <row r="888">
      <c t="s" s="107" r="A888">
        <v>4657</v>
      </c>
      <c t="s" s="113" r="B888">
        <v>41</v>
      </c>
      <c t="s" s="113" r="C888">
        <v>4658</v>
      </c>
      <c t="s" s="113" r="D888">
        <v>4659</v>
      </c>
      <c s="104" r="E888">
        <v>41313.9140509259</v>
      </c>
      <c s="28" r="F888"/>
      <c t="s" s="113" r="G888">
        <v>53</v>
      </c>
      <c t="s" s="113" r="H888">
        <v>4424</v>
      </c>
      <c s="113" r="I888">
        <v>629629029</v>
      </c>
      <c s="113" r="J888">
        <v>220569034</v>
      </c>
      <c t="s" s="113" r="K888">
        <v>4660</v>
      </c>
      <c t="s" s="18" r="L888">
        <v>45</v>
      </c>
      <c t="s" s="18" r="M888">
        <v>46</v>
      </c>
      <c t="s" s="18" r="N888">
        <v>4661</v>
      </c>
      <c t="s" s="18" r="O888">
        <v>4662</v>
      </c>
    </row>
    <row r="889">
      <c t="s" s="107" r="A889">
        <v>4663</v>
      </c>
      <c t="s" s="113" r="B889">
        <v>4173</v>
      </c>
      <c t="s" s="113" r="C889">
        <v>4664</v>
      </c>
      <c t="s" s="113" r="D889">
        <v>4665</v>
      </c>
      <c s="104" r="E889">
        <v>41313.913912037</v>
      </c>
      <c s="28" r="F889"/>
      <c t="s" s="113" r="G889">
        <v>53</v>
      </c>
      <c t="s" s="113" r="H889">
        <v>41</v>
      </c>
      <c s="113" r="I889">
        <v>220569034</v>
      </c>
      <c s="113" r="J889">
        <v>1155435744</v>
      </c>
      <c t="s" s="113" r="K889">
        <v>4654</v>
      </c>
      <c t="s" s="18" r="L889">
        <v>45</v>
      </c>
      <c t="s" s="18" r="M889">
        <v>4208</v>
      </c>
      <c t="s" s="18" r="N889">
        <v>4666</v>
      </c>
      <c t="s" s="18" r="O889">
        <v>4667</v>
      </c>
    </row>
    <row r="890">
      <c t="s" s="107" r="A890">
        <v>4668</v>
      </c>
      <c t="s" s="113" r="B890">
        <v>41</v>
      </c>
      <c t="s" s="113" r="C890">
        <v>4669</v>
      </c>
      <c t="s" s="113" r="D890">
        <v>4670</v>
      </c>
      <c s="104" r="E890">
        <v>41313.9134953704</v>
      </c>
      <c s="28" r="F890"/>
      <c t="s" s="113" r="G890">
        <v>53</v>
      </c>
      <c t="s" s="113" r="H890">
        <v>4424</v>
      </c>
      <c s="113" r="I890">
        <v>629629029</v>
      </c>
      <c s="113" r="J890">
        <v>220569034</v>
      </c>
      <c t="s" s="113" r="K890">
        <v>4660</v>
      </c>
      <c t="s" s="18" r="L890">
        <v>45</v>
      </c>
      <c t="s" s="18" r="M890">
        <v>46</v>
      </c>
      <c t="s" s="18" r="N890">
        <v>4671</v>
      </c>
      <c t="s" s="18" r="O890">
        <v>4672</v>
      </c>
    </row>
    <row r="891">
      <c t="s" s="107" r="A891">
        <v>4673</v>
      </c>
      <c t="s" s="113" r="B891">
        <v>4173</v>
      </c>
      <c t="s" s="113" r="C891">
        <v>4674</v>
      </c>
      <c t="s" s="113" r="D891">
        <v>4675</v>
      </c>
      <c s="104" r="E891">
        <v>41313.9129282407</v>
      </c>
      <c s="28" r="F891"/>
      <c t="s" s="113" r="G891">
        <v>53</v>
      </c>
      <c s="113" r="H891"/>
      <c s="113" r="I891">
        <v>0</v>
      </c>
      <c s="113" r="J891">
        <v>1155435744</v>
      </c>
      <c s="113" r="K891"/>
      <c t="s" s="18" r="L891">
        <v>45</v>
      </c>
      <c t="s" s="18" r="M891">
        <v>4208</v>
      </c>
      <c t="s" s="18" r="N891">
        <v>4676</v>
      </c>
      <c t="s" s="18" r="O891">
        <v>599</v>
      </c>
    </row>
    <row r="892">
      <c t="s" s="107" r="A892">
        <v>4677</v>
      </c>
      <c t="s" s="113" r="B892">
        <v>41</v>
      </c>
      <c t="s" s="113" r="C892">
        <v>4678</v>
      </c>
      <c t="s" s="113" r="D892">
        <v>4679</v>
      </c>
      <c s="104" r="E892">
        <v>41313.9127199074</v>
      </c>
      <c s="28" r="F892"/>
      <c t="s" s="113" r="G892">
        <v>53</v>
      </c>
      <c t="s" s="113" r="H892">
        <v>4173</v>
      </c>
      <c s="113" r="I892">
        <v>1155435744</v>
      </c>
      <c s="113" r="J892">
        <v>220569034</v>
      </c>
      <c t="s" s="113" r="K892">
        <v>4680</v>
      </c>
      <c t="s" s="18" r="L892">
        <v>45</v>
      </c>
      <c t="s" s="18" r="M892">
        <v>46</v>
      </c>
      <c t="s" s="18" r="N892">
        <v>4681</v>
      </c>
      <c t="s" s="18" r="O892">
        <v>4682</v>
      </c>
    </row>
    <row r="893">
      <c t="s" s="107" r="A893">
        <v>4683</v>
      </c>
      <c t="s" s="113" r="B893">
        <v>41</v>
      </c>
      <c t="s" s="113" r="C893">
        <v>4684</v>
      </c>
      <c t="s" s="113" r="D893">
        <v>4685</v>
      </c>
      <c s="104" r="E893">
        <v>41313.912025463</v>
      </c>
      <c s="28" r="F893"/>
      <c t="s" s="113" r="G893">
        <v>53</v>
      </c>
      <c t="s" s="113" r="H893">
        <v>4173</v>
      </c>
      <c s="113" r="I893">
        <v>1155435744</v>
      </c>
      <c s="113" r="J893">
        <v>220569034</v>
      </c>
      <c t="s" s="113" r="K893">
        <v>4680</v>
      </c>
      <c t="s" s="18" r="L893">
        <v>45</v>
      </c>
      <c t="s" s="18" r="M893">
        <v>46</v>
      </c>
      <c t="s" s="18" r="N893">
        <v>4686</v>
      </c>
      <c t="s" s="18" r="O893">
        <v>4687</v>
      </c>
    </row>
    <row r="894">
      <c t="s" s="107" r="A894">
        <v>4688</v>
      </c>
      <c t="s" s="113" r="B894">
        <v>4173</v>
      </c>
      <c t="s" s="113" r="C894">
        <v>4689</v>
      </c>
      <c t="s" s="113" r="D894">
        <v>4690</v>
      </c>
      <c s="104" r="E894">
        <v>41313.911875</v>
      </c>
      <c s="28" r="F894"/>
      <c t="s" s="113" r="G894">
        <v>53</v>
      </c>
      <c t="s" s="113" r="H894">
        <v>41</v>
      </c>
      <c s="113" r="I894">
        <v>220569034</v>
      </c>
      <c s="113" r="J894">
        <v>1155435744</v>
      </c>
      <c t="s" s="113" r="K894">
        <v>4691</v>
      </c>
      <c t="s" s="18" r="L894">
        <v>45</v>
      </c>
      <c t="s" s="18" r="M894">
        <v>4208</v>
      </c>
      <c t="s" s="18" r="N894">
        <v>4692</v>
      </c>
      <c t="s" s="18" r="O894">
        <v>4693</v>
      </c>
    </row>
    <row r="895">
      <c t="s" s="107" r="A895">
        <v>4694</v>
      </c>
      <c t="s" s="113" r="B895">
        <v>1307</v>
      </c>
      <c t="s" s="113" r="C895">
        <v>4695</v>
      </c>
      <c t="s" s="113" r="D895">
        <v>4696</v>
      </c>
      <c s="104" r="E895">
        <v>41313.911712963</v>
      </c>
      <c s="28" r="F895"/>
      <c t="s" s="113" r="G895">
        <v>53</v>
      </c>
      <c t="s" s="113" r="H895">
        <v>151</v>
      </c>
      <c s="113" r="I895">
        <v>606345587</v>
      </c>
      <c s="113" r="J895">
        <v>601063141</v>
      </c>
      <c t="s" s="113" r="K895">
        <v>4697</v>
      </c>
      <c t="s" s="18" r="L895">
        <v>74</v>
      </c>
      <c t="s" s="18" r="M895">
        <v>1326</v>
      </c>
      <c t="s" s="18" r="N895">
        <v>4698</v>
      </c>
      <c t="s" s="18" r="O895">
        <v>4409</v>
      </c>
    </row>
    <row r="896">
      <c t="s" s="107" r="A896">
        <v>4699</v>
      </c>
      <c t="s" s="113" r="B896">
        <v>4173</v>
      </c>
      <c t="s" s="113" r="C896">
        <v>4700</v>
      </c>
      <c t="s" s="113" r="D896">
        <v>4701</v>
      </c>
      <c s="104" r="E896">
        <v>41313.9111574074</v>
      </c>
      <c s="28" r="F896"/>
      <c t="s" s="113" r="G896">
        <v>53</v>
      </c>
      <c t="s" s="113" r="H896">
        <v>41</v>
      </c>
      <c s="113" r="I896">
        <v>220569034</v>
      </c>
      <c s="113" r="J896">
        <v>1155435744</v>
      </c>
      <c t="s" s="113" r="K896">
        <v>4691</v>
      </c>
      <c t="s" s="18" r="L896">
        <v>45</v>
      </c>
      <c t="s" s="18" r="M896">
        <v>4208</v>
      </c>
      <c t="s" s="18" r="N896">
        <v>4702</v>
      </c>
      <c t="s" s="18" r="O896">
        <v>4420</v>
      </c>
    </row>
    <row r="897">
      <c t="s" s="107" r="A897">
        <v>4703</v>
      </c>
      <c t="s" s="113" r="B897">
        <v>151</v>
      </c>
      <c t="s" s="113" r="C897">
        <v>4704</v>
      </c>
      <c t="s" s="113" r="D897">
        <v>4705</v>
      </c>
      <c s="104" r="E897">
        <v>41313.9110532407</v>
      </c>
      <c s="28" r="F897"/>
      <c t="s" s="113" r="G897">
        <v>53</v>
      </c>
      <c t="s" s="113" r="H897">
        <v>4173</v>
      </c>
      <c s="113" r="I897">
        <v>1155435744</v>
      </c>
      <c s="113" r="J897">
        <v>606345587</v>
      </c>
      <c t="s" s="113" r="K897">
        <v>4706</v>
      </c>
      <c t="s" s="18" r="L897">
        <v>74</v>
      </c>
      <c t="s" s="18" r="M897">
        <v>2560</v>
      </c>
      <c t="s" s="18" r="N897">
        <v>4707</v>
      </c>
      <c t="s" s="18" r="O897">
        <v>4293</v>
      </c>
    </row>
    <row r="898">
      <c t="s" s="107" r="A898">
        <v>4708</v>
      </c>
      <c t="s" s="113" r="B898">
        <v>4424</v>
      </c>
      <c t="s" s="113" r="C898">
        <v>4709</v>
      </c>
      <c t="s" s="113" r="D898">
        <v>4710</v>
      </c>
      <c s="104" r="E898">
        <v>41313.9109837963</v>
      </c>
      <c s="28" r="F898"/>
      <c t="s" s="113" r="G898">
        <v>53</v>
      </c>
      <c t="s" s="113" r="H898">
        <v>41</v>
      </c>
      <c s="113" r="I898">
        <v>220569034</v>
      </c>
      <c s="113" r="J898">
        <v>629629029</v>
      </c>
      <c t="s" s="113" r="K898">
        <v>4691</v>
      </c>
      <c t="s" s="18" r="L898">
        <v>45</v>
      </c>
      <c t="s" s="18" r="M898">
        <v>4436</v>
      </c>
      <c t="s" s="18" r="N898">
        <v>4711</v>
      </c>
      <c t="s" s="18" r="O898">
        <v>4712</v>
      </c>
    </row>
    <row r="899">
      <c t="s" s="107" r="A899">
        <v>4713</v>
      </c>
      <c t="s" s="113" r="B899">
        <v>41</v>
      </c>
      <c t="s" s="113" r="C899">
        <v>4714</v>
      </c>
      <c t="s" s="113" r="D899">
        <v>4715</v>
      </c>
      <c s="104" r="E899">
        <v>41313.9105208333</v>
      </c>
      <c s="28" r="F899"/>
      <c t="s" s="113" r="G899">
        <v>53</v>
      </c>
      <c s="113" r="H899"/>
      <c s="113" r="I899">
        <v>0</v>
      </c>
      <c s="113" r="J899">
        <v>220569034</v>
      </c>
      <c s="113" r="K899"/>
      <c t="s" s="18" r="L899">
        <v>45</v>
      </c>
      <c t="s" s="18" r="M899">
        <v>46</v>
      </c>
      <c t="s" s="18" r="N899">
        <v>4716</v>
      </c>
      <c t="s" s="18" r="O899">
        <v>4001</v>
      </c>
    </row>
    <row r="900">
      <c t="s" s="107" r="A900">
        <v>4717</v>
      </c>
      <c t="s" s="113" r="B900">
        <v>4173</v>
      </c>
      <c t="s" s="113" r="C900">
        <v>4718</v>
      </c>
      <c t="s" s="113" r="D900">
        <v>4719</v>
      </c>
      <c s="104" r="E900">
        <v>41313.9100347222</v>
      </c>
      <c s="28" r="F900"/>
      <c t="s" s="113" r="G900">
        <v>53</v>
      </c>
      <c t="s" s="113" r="H900">
        <v>41</v>
      </c>
      <c s="113" r="I900">
        <v>220569034</v>
      </c>
      <c s="113" r="J900">
        <v>1155435744</v>
      </c>
      <c t="s" s="113" r="K900">
        <v>4691</v>
      </c>
      <c t="s" s="18" r="L900">
        <v>45</v>
      </c>
      <c t="s" s="18" r="M900">
        <v>4208</v>
      </c>
      <c t="s" s="18" r="N900">
        <v>4720</v>
      </c>
      <c t="s" s="18" r="O900">
        <v>3887</v>
      </c>
    </row>
    <row r="901">
      <c t="s" s="107" r="A901">
        <v>4721</v>
      </c>
      <c t="s" s="113" r="B901">
        <v>4173</v>
      </c>
      <c t="s" s="113" r="C901">
        <v>4722</v>
      </c>
      <c t="s" s="113" r="D901">
        <v>4723</v>
      </c>
      <c s="104" r="E901">
        <v>41313.9091898148</v>
      </c>
      <c s="28" r="F901"/>
      <c t="s" s="113" r="G901">
        <v>53</v>
      </c>
      <c t="s" s="113" r="H901">
        <v>151</v>
      </c>
      <c s="113" r="I901">
        <v>606345587</v>
      </c>
      <c s="113" r="J901">
        <v>1155435744</v>
      </c>
      <c t="s" s="113" r="K901">
        <v>4724</v>
      </c>
      <c t="s" s="18" r="L901">
        <v>45</v>
      </c>
      <c t="s" s="18" r="M901">
        <v>4208</v>
      </c>
      <c t="s" s="18" r="N901">
        <v>4725</v>
      </c>
      <c t="s" s="18" r="O901">
        <v>4726</v>
      </c>
    </row>
    <row r="902">
      <c t="s" s="107" r="A902">
        <v>4727</v>
      </c>
      <c t="s" s="113" r="B902">
        <v>4424</v>
      </c>
      <c t="s" s="113" r="C902">
        <v>4728</v>
      </c>
      <c t="s" s="113" r="D902">
        <v>4729</v>
      </c>
      <c s="104" r="E902">
        <v>41313.9090856482</v>
      </c>
      <c s="28" r="F902"/>
      <c t="s" s="113" r="G902">
        <v>53</v>
      </c>
      <c s="113" r="H902"/>
      <c s="113" r="I902">
        <v>0</v>
      </c>
      <c s="113" r="J902">
        <v>629629029</v>
      </c>
      <c s="113" r="K902"/>
      <c t="s" s="18" r="L902">
        <v>45</v>
      </c>
      <c t="s" s="18" r="M902">
        <v>4436</v>
      </c>
      <c t="s" s="18" r="N902">
        <v>4730</v>
      </c>
      <c t="s" s="18" r="O902">
        <v>4731</v>
      </c>
    </row>
    <row r="903">
      <c t="s" s="107" r="A903">
        <v>4732</v>
      </c>
      <c t="s" s="113" r="B903">
        <v>4173</v>
      </c>
      <c t="s" s="113" r="C903">
        <v>4733</v>
      </c>
      <c t="s" s="113" r="D903">
        <v>4734</v>
      </c>
      <c s="104" r="E903">
        <v>41313.9088773148</v>
      </c>
      <c s="28" r="F903"/>
      <c t="s" s="113" r="G903">
        <v>53</v>
      </c>
      <c s="113" r="H903"/>
      <c s="113" r="I903">
        <v>0</v>
      </c>
      <c s="113" r="J903">
        <v>1155435744</v>
      </c>
      <c s="113" r="K903"/>
      <c t="s" s="18" r="L903">
        <v>45</v>
      </c>
      <c t="s" s="18" r="M903">
        <v>4208</v>
      </c>
      <c t="s" s="18" r="N903">
        <v>4735</v>
      </c>
      <c t="s" s="18" r="O903">
        <v>2136</v>
      </c>
    </row>
    <row r="904">
      <c t="s" s="107" r="A904">
        <v>4736</v>
      </c>
      <c t="s" s="113" r="B904">
        <v>41</v>
      </c>
      <c t="s" s="113" r="C904">
        <v>4737</v>
      </c>
      <c t="s" s="113" r="D904">
        <v>4738</v>
      </c>
      <c s="104" r="E904">
        <v>41313.9087037037</v>
      </c>
      <c s="28" r="F904"/>
      <c t="s" s="113" r="G904">
        <v>53</v>
      </c>
      <c t="s" s="113" r="H904">
        <v>4173</v>
      </c>
      <c s="113" r="I904">
        <v>1155435744</v>
      </c>
      <c s="113" r="J904">
        <v>220569034</v>
      </c>
      <c t="s" s="113" r="K904">
        <v>4739</v>
      </c>
      <c t="s" s="18" r="L904">
        <v>45</v>
      </c>
      <c t="s" s="18" r="M904">
        <v>46</v>
      </c>
      <c t="s" s="18" r="N904">
        <v>4740</v>
      </c>
      <c t="s" s="18" r="O904">
        <v>4741</v>
      </c>
    </row>
    <row r="905">
      <c t="s" s="107" r="A905">
        <v>4742</v>
      </c>
      <c t="s" s="113" r="B905">
        <v>151</v>
      </c>
      <c t="s" s="113" r="C905">
        <v>4743</v>
      </c>
      <c t="s" s="113" r="D905">
        <v>4744</v>
      </c>
      <c s="104" r="E905">
        <v>41313.9084722222</v>
      </c>
      <c s="28" r="F905"/>
      <c t="s" s="113" r="G905">
        <v>53</v>
      </c>
      <c s="113" r="H905"/>
      <c s="113" r="I905">
        <v>0</v>
      </c>
      <c s="113" r="J905">
        <v>606345587</v>
      </c>
      <c s="113" r="K905"/>
      <c t="s" s="18" r="L905">
        <v>74</v>
      </c>
      <c t="s" s="18" r="M905">
        <v>2560</v>
      </c>
      <c t="s" s="18" r="N905">
        <v>4745</v>
      </c>
      <c t="s" s="18" r="O905">
        <v>210</v>
      </c>
    </row>
    <row r="906">
      <c t="s" s="107" r="A906">
        <v>4746</v>
      </c>
      <c t="s" s="113" r="B906">
        <v>4173</v>
      </c>
      <c t="s" s="113" r="C906">
        <v>4747</v>
      </c>
      <c t="s" s="113" r="D906">
        <v>4748</v>
      </c>
      <c s="104" r="E906">
        <v>41313.9082407407</v>
      </c>
      <c s="28" r="F906"/>
      <c t="s" s="113" r="G906">
        <v>53</v>
      </c>
      <c s="113" r="H906"/>
      <c s="113" r="I906">
        <v>0</v>
      </c>
      <c s="113" r="J906">
        <v>1155435744</v>
      </c>
      <c s="113" r="K906"/>
      <c t="s" s="18" r="L906">
        <v>45</v>
      </c>
      <c t="s" s="18" r="M906">
        <v>4208</v>
      </c>
      <c t="s" s="18" r="N906">
        <v>4749</v>
      </c>
      <c t="s" s="18" r="O906">
        <v>2974</v>
      </c>
    </row>
    <row r="907">
      <c t="s" s="107" r="A907">
        <v>4750</v>
      </c>
      <c t="s" s="113" r="B907">
        <v>4424</v>
      </c>
      <c t="s" s="113" r="C907">
        <v>4751</v>
      </c>
      <c t="s" s="113" r="D907">
        <v>4752</v>
      </c>
      <c s="104" r="E907">
        <v>41313.907962963</v>
      </c>
      <c s="28" r="F907"/>
      <c t="s" s="113" r="G907">
        <v>53</v>
      </c>
      <c t="s" s="113" r="H907">
        <v>4173</v>
      </c>
      <c s="113" r="I907">
        <v>1155435744</v>
      </c>
      <c s="113" r="J907">
        <v>629629029</v>
      </c>
      <c t="s" s="113" r="K907">
        <v>4753</v>
      </c>
      <c t="s" s="18" r="L907">
        <v>45</v>
      </c>
      <c t="s" s="18" r="M907">
        <v>4436</v>
      </c>
      <c t="s" s="18" r="N907">
        <v>4754</v>
      </c>
      <c t="s" s="18" r="O907">
        <v>4755</v>
      </c>
    </row>
    <row r="908">
      <c t="s" s="107" r="A908">
        <v>4756</v>
      </c>
      <c t="s" s="113" r="B908">
        <v>4173</v>
      </c>
      <c t="s" s="113" r="C908">
        <v>4757</v>
      </c>
      <c t="s" s="113" r="D908">
        <v>4758</v>
      </c>
      <c s="104" r="E908">
        <v>41313.9075115741</v>
      </c>
      <c s="28" r="F908"/>
      <c t="s" s="113" r="G908">
        <v>53</v>
      </c>
      <c s="113" r="H908"/>
      <c s="113" r="I908">
        <v>0</v>
      </c>
      <c s="113" r="J908">
        <v>1155435744</v>
      </c>
      <c s="113" r="K908"/>
      <c t="s" s="18" r="L908">
        <v>45</v>
      </c>
      <c t="s" s="18" r="M908">
        <v>4208</v>
      </c>
      <c t="s" s="18" r="N908">
        <v>4759</v>
      </c>
      <c t="s" s="18" r="O908">
        <v>1729</v>
      </c>
    </row>
    <row r="909">
      <c t="s" s="107" r="A909">
        <v>4760</v>
      </c>
      <c t="s" s="113" r="B909">
        <v>86</v>
      </c>
      <c t="s" s="113" r="C909">
        <v>4761</v>
      </c>
      <c t="s" s="113" r="D909">
        <v>4762</v>
      </c>
      <c s="104" r="E909">
        <v>41313.9071990741</v>
      </c>
      <c s="28" r="F909"/>
      <c t="s" s="113" r="G909">
        <v>53</v>
      </c>
      <c t="s" s="113" r="H909">
        <v>1307</v>
      </c>
      <c s="113" r="I909">
        <v>601063141</v>
      </c>
      <c s="113" r="J909">
        <v>213863609</v>
      </c>
      <c t="s" s="113" r="K909">
        <v>4763</v>
      </c>
      <c t="s" s="18" r="L909">
        <v>271</v>
      </c>
      <c t="s" s="18" r="M909">
        <v>89</v>
      </c>
      <c t="s" s="18" r="N909">
        <v>4764</v>
      </c>
      <c t="s" s="18" r="O909">
        <v>4765</v>
      </c>
    </row>
    <row r="910">
      <c t="s" s="107" r="A910">
        <v>4766</v>
      </c>
      <c t="s" s="113" r="B910">
        <v>4173</v>
      </c>
      <c t="s" s="113" r="C910">
        <v>4767</v>
      </c>
      <c t="s" s="113" r="D910">
        <v>4768</v>
      </c>
      <c s="104" r="E910">
        <v>41313.9065509259</v>
      </c>
      <c s="28" r="F910"/>
      <c t="s" s="113" r="G910">
        <v>53</v>
      </c>
      <c t="s" s="113" r="H910">
        <v>768</v>
      </c>
      <c s="113" r="I910">
        <v>300661777</v>
      </c>
      <c s="113" r="J910">
        <v>1155435744</v>
      </c>
      <c t="s" s="113" r="K910">
        <v>4769</v>
      </c>
      <c t="s" s="18" r="L910">
        <v>45</v>
      </c>
      <c t="s" s="18" r="M910">
        <v>4208</v>
      </c>
      <c t="s" s="18" r="N910">
        <v>4770</v>
      </c>
      <c t="s" s="18" r="O910">
        <v>2707</v>
      </c>
    </row>
    <row r="911">
      <c t="s" s="107" r="A911">
        <v>4771</v>
      </c>
      <c t="s" s="113" r="B911">
        <v>41</v>
      </c>
      <c t="s" s="113" r="C911">
        <v>4772</v>
      </c>
      <c t="s" s="113" r="D911">
        <v>4773</v>
      </c>
      <c s="104" r="E911">
        <v>41313.9064583333</v>
      </c>
      <c s="28" r="F911"/>
      <c t="s" s="113" r="G911">
        <v>53</v>
      </c>
      <c t="s" s="113" r="H911">
        <v>4424</v>
      </c>
      <c s="113" r="I911">
        <v>629629029</v>
      </c>
      <c s="113" r="J911">
        <v>220569034</v>
      </c>
      <c t="s" s="113" r="K911">
        <v>4774</v>
      </c>
      <c t="s" s="18" r="L911">
        <v>45</v>
      </c>
      <c t="s" s="18" r="M911">
        <v>46</v>
      </c>
      <c t="s" s="18" r="N911">
        <v>4775</v>
      </c>
      <c t="s" s="18" r="O911">
        <v>4776</v>
      </c>
    </row>
    <row r="912">
      <c t="s" s="107" r="A912">
        <v>4777</v>
      </c>
      <c t="s" s="113" r="B912">
        <v>1307</v>
      </c>
      <c t="s" s="113" r="C912">
        <v>4778</v>
      </c>
      <c t="s" s="113" r="D912">
        <v>4779</v>
      </c>
      <c s="104" r="E912">
        <v>41313.9063078704</v>
      </c>
      <c s="28" r="F912"/>
      <c t="s" s="113" r="G912">
        <v>53</v>
      </c>
      <c t="s" s="113" r="H912">
        <v>86</v>
      </c>
      <c s="113" r="I912">
        <v>213863609</v>
      </c>
      <c s="113" r="J912">
        <v>601063141</v>
      </c>
      <c t="s" s="113" r="K912">
        <v>4780</v>
      </c>
      <c t="s" s="18" r="L912">
        <v>74</v>
      </c>
      <c t="s" s="18" r="M912">
        <v>1326</v>
      </c>
      <c t="s" s="18" r="N912">
        <v>4781</v>
      </c>
      <c t="s" s="18" r="O912">
        <v>4782</v>
      </c>
    </row>
    <row r="913">
      <c t="s" s="107" r="A913">
        <v>4783</v>
      </c>
      <c t="s" s="113" r="B913">
        <v>151</v>
      </c>
      <c t="s" s="113" r="C913">
        <v>4784</v>
      </c>
      <c t="s" s="113" r="D913">
        <v>4785</v>
      </c>
      <c s="104" r="E913">
        <v>41313.9060763889</v>
      </c>
      <c s="28" r="F913"/>
      <c t="s" s="113" r="G913">
        <v>53</v>
      </c>
      <c t="s" s="113" r="H913">
        <v>86</v>
      </c>
      <c s="113" r="I913">
        <v>213863609</v>
      </c>
      <c s="113" r="J913">
        <v>606345587</v>
      </c>
      <c t="s" s="113" r="K913">
        <v>4780</v>
      </c>
      <c t="s" s="18" r="L913">
        <v>74</v>
      </c>
      <c t="s" s="18" r="M913">
        <v>2560</v>
      </c>
      <c t="s" s="18" r="N913">
        <v>4786</v>
      </c>
      <c t="s" s="18" r="O913">
        <v>4787</v>
      </c>
    </row>
    <row r="914">
      <c t="s" s="107" r="A914">
        <v>4788</v>
      </c>
      <c t="s" s="113" r="B914">
        <v>4424</v>
      </c>
      <c t="s" s="113" r="C914">
        <v>4789</v>
      </c>
      <c t="s" s="113" r="D914">
        <v>4790</v>
      </c>
      <c s="104" r="E914">
        <v>41313.9057060185</v>
      </c>
      <c s="28" r="F914"/>
      <c t="s" s="113" r="G914">
        <v>53</v>
      </c>
      <c t="s" s="113" r="H914">
        <v>768</v>
      </c>
      <c s="113" r="I914">
        <v>300661777</v>
      </c>
      <c s="113" r="J914">
        <v>629629029</v>
      </c>
      <c t="s" s="113" r="K914">
        <v>4791</v>
      </c>
      <c t="s" s="18" r="L914">
        <v>45</v>
      </c>
      <c t="s" s="18" r="M914">
        <v>4436</v>
      </c>
      <c t="s" s="18" r="N914">
        <v>4792</v>
      </c>
      <c t="s" s="18" r="O914">
        <v>4793</v>
      </c>
    </row>
    <row r="915">
      <c t="s" s="107" r="A915">
        <v>4794</v>
      </c>
      <c t="s" s="113" r="B915">
        <v>4173</v>
      </c>
      <c t="s" s="113" r="C915">
        <v>4795</v>
      </c>
      <c t="s" s="113" r="D915">
        <v>4796</v>
      </c>
      <c s="104" r="E915">
        <v>41313.9056944444</v>
      </c>
      <c s="28" r="F915"/>
      <c t="s" s="113" r="G915">
        <v>53</v>
      </c>
      <c t="s" s="113" r="H915">
        <v>4424</v>
      </c>
      <c s="113" r="I915">
        <v>629629029</v>
      </c>
      <c s="113" r="J915">
        <v>1155435744</v>
      </c>
      <c t="s" s="113" r="K915">
        <v>4774</v>
      </c>
      <c t="s" s="18" r="L915">
        <v>45</v>
      </c>
      <c t="s" s="18" r="M915">
        <v>4208</v>
      </c>
      <c t="s" s="18" r="N915">
        <v>4797</v>
      </c>
      <c t="s" s="18" r="O915">
        <v>4546</v>
      </c>
    </row>
    <row r="916">
      <c t="s" s="107" r="A916">
        <v>4798</v>
      </c>
      <c t="s" s="113" r="B916">
        <v>86</v>
      </c>
      <c t="s" s="113" r="C916">
        <v>4799</v>
      </c>
      <c t="s" s="113" r="D916">
        <v>4800</v>
      </c>
      <c s="104" r="E916">
        <v>41313.9053703704</v>
      </c>
      <c s="28" r="F916"/>
      <c t="s" s="113" r="G916">
        <v>53</v>
      </c>
      <c t="s" s="113" r="H916">
        <v>151</v>
      </c>
      <c s="113" r="I916">
        <v>606345587</v>
      </c>
      <c s="113" r="J916">
        <v>213863609</v>
      </c>
      <c t="s" s="113" r="K916">
        <v>4801</v>
      </c>
      <c t="s" s="18" r="L916">
        <v>271</v>
      </c>
      <c t="s" s="18" r="M916">
        <v>89</v>
      </c>
      <c t="s" s="18" r="N916">
        <v>4802</v>
      </c>
      <c t="s" s="18" r="O916">
        <v>4803</v>
      </c>
    </row>
    <row r="917">
      <c t="s" s="107" r="A917">
        <v>4804</v>
      </c>
      <c t="s" s="113" r="B917">
        <v>768</v>
      </c>
      <c t="s" s="113" r="C917">
        <v>4805</v>
      </c>
      <c t="s" s="113" r="D917">
        <v>4806</v>
      </c>
      <c s="104" r="E917">
        <v>41313.9052893518</v>
      </c>
      <c s="28" r="F917"/>
      <c t="s" s="113" r="G917">
        <v>53</v>
      </c>
      <c s="113" r="H917"/>
      <c s="113" r="I917">
        <v>0</v>
      </c>
      <c s="113" r="J917">
        <v>300661777</v>
      </c>
      <c s="113" r="K917"/>
      <c t="s" s="18" r="L917">
        <v>45</v>
      </c>
      <c t="s" s="18" r="M917">
        <v>771</v>
      </c>
      <c t="s" s="18" r="N917">
        <v>4807</v>
      </c>
      <c t="s" s="18" r="O917">
        <v>210</v>
      </c>
    </row>
    <row r="918">
      <c t="s" s="107" r="A918">
        <v>4808</v>
      </c>
      <c t="s" s="113" r="B918">
        <v>1307</v>
      </c>
      <c t="s" s="113" r="C918">
        <v>4809</v>
      </c>
      <c t="s" s="113" r="D918">
        <v>4810</v>
      </c>
      <c s="104" r="E918">
        <v>41313.9050810185</v>
      </c>
      <c s="28" r="F918"/>
      <c t="s" s="113" r="G918">
        <v>53</v>
      </c>
      <c t="s" s="113" r="H918">
        <v>768</v>
      </c>
      <c s="113" r="I918">
        <v>300661777</v>
      </c>
      <c s="113" r="J918">
        <v>601063141</v>
      </c>
      <c t="s" s="113" r="K918">
        <v>4791</v>
      </c>
      <c t="s" s="18" r="L918">
        <v>74</v>
      </c>
      <c t="s" s="18" r="M918">
        <v>1326</v>
      </c>
      <c t="s" s="18" r="N918">
        <v>4811</v>
      </c>
      <c t="s" s="18" r="O918">
        <v>820</v>
      </c>
    </row>
    <row r="919">
      <c t="s" s="107" r="A919">
        <v>4812</v>
      </c>
      <c t="s" s="113" r="B919">
        <v>151</v>
      </c>
      <c t="s" s="113" r="C919">
        <v>4813</v>
      </c>
      <c t="s" s="113" r="D919">
        <v>4814</v>
      </c>
      <c s="104" r="E919">
        <v>41313.9049074074</v>
      </c>
      <c s="28" r="F919"/>
      <c t="s" s="113" r="G919">
        <v>53</v>
      </c>
      <c s="113" r="H919"/>
      <c s="113" r="I919">
        <v>0</v>
      </c>
      <c s="113" r="J919">
        <v>606345587</v>
      </c>
      <c s="113" r="K919"/>
      <c t="s" s="18" r="L919">
        <v>74</v>
      </c>
      <c t="s" s="18" r="M919">
        <v>2560</v>
      </c>
      <c t="s" s="18" r="N919">
        <v>4815</v>
      </c>
      <c t="s" s="18" r="O919">
        <v>210</v>
      </c>
    </row>
    <row r="920">
      <c t="s" s="107" r="A920">
        <v>4816</v>
      </c>
      <c t="s" s="113" r="B920">
        <v>4424</v>
      </c>
      <c t="s" s="113" r="C920">
        <v>4817</v>
      </c>
      <c t="s" s="113" r="D920">
        <v>4818</v>
      </c>
      <c s="104" r="E920">
        <v>41313.9048148148</v>
      </c>
      <c s="28" r="F920"/>
      <c t="s" s="113" r="G920">
        <v>53</v>
      </c>
      <c s="113" r="H920"/>
      <c s="113" r="I920">
        <v>0</v>
      </c>
      <c s="113" r="J920">
        <v>629629029</v>
      </c>
      <c s="113" r="K920"/>
      <c t="s" s="18" r="L920">
        <v>45</v>
      </c>
      <c t="s" s="18" r="M920">
        <v>4436</v>
      </c>
      <c t="s" s="18" r="N920">
        <v>4819</v>
      </c>
      <c t="s" s="18" r="O920">
        <v>1938</v>
      </c>
    </row>
    <row r="921">
      <c t="s" s="107" r="A921">
        <v>4820</v>
      </c>
      <c t="s" s="113" r="B921">
        <v>768</v>
      </c>
      <c t="s" s="113" r="C921">
        <v>4821</v>
      </c>
      <c t="s" s="113" r="D921">
        <v>4822</v>
      </c>
      <c s="104" r="E921">
        <v>41313.904525463</v>
      </c>
      <c s="28" r="F921"/>
      <c t="s" s="113" r="G921">
        <v>53</v>
      </c>
      <c s="113" r="H921"/>
      <c s="113" r="I921">
        <v>0</v>
      </c>
      <c s="113" r="J921">
        <v>300661777</v>
      </c>
      <c s="113" r="K921"/>
      <c t="s" s="18" r="L921">
        <v>45</v>
      </c>
      <c t="s" s="18" r="M921">
        <v>771</v>
      </c>
      <c t="s" s="18" r="N921">
        <v>4823</v>
      </c>
      <c t="s" s="18" r="O921">
        <v>210</v>
      </c>
    </row>
    <row r="922">
      <c t="s" s="107" r="A922">
        <v>4824</v>
      </c>
      <c t="s" s="113" r="B922">
        <v>4173</v>
      </c>
      <c t="s" s="113" r="C922">
        <v>4825</v>
      </c>
      <c t="s" s="113" r="D922">
        <v>4826</v>
      </c>
      <c s="104" r="E922">
        <v>41313.9041782407</v>
      </c>
      <c s="28" r="F922"/>
      <c t="s" s="113" r="G922">
        <v>4827</v>
      </c>
      <c t="s" s="113" r="H922">
        <v>4137</v>
      </c>
      <c s="113" r="I922">
        <v>20779605</v>
      </c>
      <c s="113" r="J922">
        <v>1155435744</v>
      </c>
      <c t="s" s="113" r="K922">
        <v>4828</v>
      </c>
      <c t="s" s="18" r="L922">
        <v>45</v>
      </c>
      <c t="s" s="18" r="M922">
        <v>4208</v>
      </c>
      <c t="s" s="18" r="N922">
        <v>4829</v>
      </c>
      <c t="s" s="18" r="O922">
        <v>4830</v>
      </c>
    </row>
    <row r="923">
      <c t="s" s="107" r="A923">
        <v>4831</v>
      </c>
      <c t="s" s="113" r="B923">
        <v>4173</v>
      </c>
      <c t="s" s="113" r="C923">
        <v>4832</v>
      </c>
      <c t="s" s="113" r="D923">
        <v>4833</v>
      </c>
      <c s="104" r="E923">
        <v>41313.9038657407</v>
      </c>
      <c s="28" r="F923"/>
      <c t="s" s="113" r="G923">
        <v>53</v>
      </c>
      <c t="s" s="113" r="H923">
        <v>4424</v>
      </c>
      <c s="113" r="I923">
        <v>629629029</v>
      </c>
      <c s="113" r="J923">
        <v>1155435744</v>
      </c>
      <c t="s" s="113" r="K923">
        <v>4834</v>
      </c>
      <c t="s" s="18" r="L923">
        <v>45</v>
      </c>
      <c t="s" s="18" r="M923">
        <v>4208</v>
      </c>
      <c t="s" s="18" r="N923">
        <v>4835</v>
      </c>
      <c t="s" s="18" r="O923">
        <v>4836</v>
      </c>
    </row>
    <row r="924">
      <c t="s" s="107" r="A924">
        <v>4837</v>
      </c>
      <c t="s" s="113" r="B924">
        <v>4137</v>
      </c>
      <c t="s" s="113" r="C924">
        <v>4838</v>
      </c>
      <c t="s" s="113" r="D924">
        <v>4839</v>
      </c>
      <c s="104" r="E924">
        <v>41313.9034490741</v>
      </c>
      <c s="28" r="F924"/>
      <c t="s" s="113" r="G924">
        <v>53</v>
      </c>
      <c s="113" r="H924"/>
      <c s="113" r="I924">
        <v>0</v>
      </c>
      <c s="113" r="J924">
        <v>20779605</v>
      </c>
      <c s="113" r="K924"/>
      <c t="s" s="18" r="L924">
        <v>4840</v>
      </c>
      <c t="s" s="18" r="M924">
        <v>4140</v>
      </c>
      <c t="s" s="18" r="N924">
        <v>4841</v>
      </c>
      <c t="s" s="18" r="O924">
        <v>4842</v>
      </c>
    </row>
    <row r="925">
      <c t="s" s="107" r="A925">
        <v>4843</v>
      </c>
      <c t="s" s="113" r="B925">
        <v>4137</v>
      </c>
      <c t="s" s="113" r="C925">
        <v>4844</v>
      </c>
      <c t="s" s="113" r="D925">
        <v>4845</v>
      </c>
      <c s="104" r="E925">
        <v>41313.9031712963</v>
      </c>
      <c s="28" r="F925"/>
      <c t="s" s="113" r="G925">
        <v>53</v>
      </c>
      <c s="113" r="H925"/>
      <c s="113" r="I925">
        <v>0</v>
      </c>
      <c s="113" r="J925">
        <v>20779605</v>
      </c>
      <c s="113" r="K925"/>
      <c t="s" s="18" r="L925">
        <v>4840</v>
      </c>
      <c t="s" s="18" r="M925">
        <v>4140</v>
      </c>
      <c t="s" s="18" r="N925">
        <v>4846</v>
      </c>
      <c t="s" s="18" r="O925">
        <v>4847</v>
      </c>
    </row>
    <row r="926">
      <c t="s" s="107" r="A926">
        <v>4848</v>
      </c>
      <c t="s" s="113" r="B926">
        <v>4424</v>
      </c>
      <c t="s" s="113" r="C926">
        <v>4849</v>
      </c>
      <c t="s" s="113" r="D926">
        <v>4850</v>
      </c>
      <c s="104" r="E926">
        <v>41313.9023263889</v>
      </c>
      <c s="28" r="F926"/>
      <c t="s" s="113" r="G926">
        <v>53</v>
      </c>
      <c s="113" r="H926"/>
      <c s="113" r="I926">
        <v>0</v>
      </c>
      <c s="113" r="J926">
        <v>629629029</v>
      </c>
      <c s="113" r="K926"/>
      <c t="s" s="18" r="L926">
        <v>45</v>
      </c>
      <c t="s" s="18" r="M926">
        <v>4436</v>
      </c>
      <c t="s" s="18" r="N926">
        <v>4851</v>
      </c>
      <c t="s" s="18" r="O926">
        <v>4852</v>
      </c>
    </row>
    <row r="927">
      <c t="s" s="107" r="A927">
        <v>4853</v>
      </c>
      <c t="s" s="113" r="B927">
        <v>4173</v>
      </c>
      <c t="s" s="113" r="C927">
        <v>4854</v>
      </c>
      <c t="s" s="113" r="D927">
        <v>4855</v>
      </c>
      <c s="104" r="E927">
        <v>41313.9014930556</v>
      </c>
      <c s="28" r="F927"/>
      <c t="s" s="113" r="G927">
        <v>53</v>
      </c>
      <c t="s" s="113" r="H927">
        <v>4137</v>
      </c>
      <c s="113" r="I927">
        <v>20779605</v>
      </c>
      <c s="113" r="J927">
        <v>1155435744</v>
      </c>
      <c s="113" r="K927"/>
      <c t="s" s="18" r="L927">
        <v>45</v>
      </c>
      <c t="s" s="18" r="M927">
        <v>4208</v>
      </c>
      <c t="s" s="18" r="N927">
        <v>4856</v>
      </c>
      <c t="s" s="18" r="O927">
        <v>4857</v>
      </c>
    </row>
    <row r="928">
      <c t="s" s="107" r="A928">
        <v>4858</v>
      </c>
      <c t="s" s="113" r="B928">
        <v>4173</v>
      </c>
      <c t="s" s="113" r="C928">
        <v>4859</v>
      </c>
      <c t="s" s="113" r="D928">
        <v>4860</v>
      </c>
      <c s="104" r="E928">
        <v>41313.9010185185</v>
      </c>
      <c s="28" r="F928"/>
      <c t="s" s="113" r="G928">
        <v>53</v>
      </c>
      <c t="s" s="113" r="H928">
        <v>4137</v>
      </c>
      <c s="113" r="I928">
        <v>20779605</v>
      </c>
      <c s="113" r="J928">
        <v>1155435744</v>
      </c>
      <c t="s" s="113" r="K928">
        <v>4861</v>
      </c>
      <c t="s" s="18" r="L928">
        <v>45</v>
      </c>
      <c t="s" s="18" r="M928">
        <v>4208</v>
      </c>
      <c t="s" s="18" r="N928">
        <v>4862</v>
      </c>
      <c t="s" s="18" r="O928">
        <v>4863</v>
      </c>
    </row>
    <row r="929">
      <c t="s" s="107" r="A929">
        <v>4864</v>
      </c>
      <c t="s" s="113" r="B929">
        <v>4173</v>
      </c>
      <c t="s" s="113" r="C929">
        <v>4865</v>
      </c>
      <c t="s" s="113" r="D929">
        <v>4866</v>
      </c>
      <c s="104" r="E929">
        <v>41313.9003703704</v>
      </c>
      <c s="28" r="F929"/>
      <c t="s" s="113" r="G929">
        <v>53</v>
      </c>
      <c s="113" r="H929"/>
      <c s="113" r="I929">
        <v>0</v>
      </c>
      <c s="113" r="J929">
        <v>1155435744</v>
      </c>
      <c s="113" r="K929"/>
      <c t="s" s="18" r="L929">
        <v>45</v>
      </c>
      <c t="s" s="18" r="M929">
        <v>4208</v>
      </c>
      <c t="s" s="18" r="N929">
        <v>4867</v>
      </c>
      <c t="s" s="18" r="O929">
        <v>1927</v>
      </c>
    </row>
    <row r="930">
      <c t="s" s="107" r="A930">
        <v>4868</v>
      </c>
      <c t="s" s="113" r="B930">
        <v>4137</v>
      </c>
      <c t="s" s="113" r="C930">
        <v>4869</v>
      </c>
      <c t="s" s="113" r="D930">
        <v>4870</v>
      </c>
      <c s="104" r="E930">
        <v>41313.8999189815</v>
      </c>
      <c s="28" r="F930"/>
      <c t="s" s="113" r="G930">
        <v>53</v>
      </c>
      <c s="113" r="H930"/>
      <c s="113" r="I930">
        <v>0</v>
      </c>
      <c s="113" r="J930">
        <v>20779605</v>
      </c>
      <c s="113" r="K930"/>
      <c t="s" s="18" r="L930">
        <v>4840</v>
      </c>
      <c t="s" s="18" r="M930">
        <v>4140</v>
      </c>
      <c t="s" s="18" r="N930">
        <v>4871</v>
      </c>
      <c t="s" s="18" r="O930">
        <v>4872</v>
      </c>
    </row>
    <row r="931">
      <c t="s" s="107" r="A931">
        <v>4873</v>
      </c>
      <c t="s" s="113" r="B931">
        <v>4137</v>
      </c>
      <c t="s" s="113" r="C931">
        <v>4874</v>
      </c>
      <c t="s" s="113" r="D931">
        <v>4875</v>
      </c>
      <c s="104" r="E931">
        <v>41313.8997222222</v>
      </c>
      <c s="28" r="F931"/>
      <c t="s" s="113" r="G931">
        <v>53</v>
      </c>
      <c t="s" s="113" r="H931">
        <v>1307</v>
      </c>
      <c s="113" r="I931">
        <v>601063141</v>
      </c>
      <c s="113" r="J931">
        <v>20779605</v>
      </c>
      <c t="s" s="113" r="K931">
        <v>4876</v>
      </c>
      <c t="s" s="18" r="L931">
        <v>4840</v>
      </c>
      <c t="s" s="18" r="M931">
        <v>4140</v>
      </c>
      <c t="s" s="18" r="N931">
        <v>4877</v>
      </c>
      <c t="s" s="18" r="O931">
        <v>1848</v>
      </c>
    </row>
    <row r="932">
      <c t="s" s="107" r="A932">
        <v>4878</v>
      </c>
      <c t="s" s="113" r="B932">
        <v>4173</v>
      </c>
      <c t="s" s="113" r="C932">
        <v>4879</v>
      </c>
      <c t="s" s="113" r="D932">
        <v>4880</v>
      </c>
      <c s="104" r="E932">
        <v>41313.8993981482</v>
      </c>
      <c s="28" r="F932"/>
      <c t="s" s="113" r="G932">
        <v>53</v>
      </c>
      <c s="113" r="H932"/>
      <c s="113" r="I932">
        <v>0</v>
      </c>
      <c s="113" r="J932">
        <v>1155435744</v>
      </c>
      <c s="113" r="K932"/>
      <c t="s" s="18" r="L932">
        <v>45</v>
      </c>
      <c t="s" s="18" r="M932">
        <v>4208</v>
      </c>
      <c t="s" s="18" r="N932">
        <v>4881</v>
      </c>
      <c t="s" s="18" r="O932">
        <v>599</v>
      </c>
    </row>
    <row r="933">
      <c t="s" s="107" r="A933">
        <v>4882</v>
      </c>
      <c t="s" s="113" r="B933">
        <v>1307</v>
      </c>
      <c t="s" s="113" r="C933">
        <v>4883</v>
      </c>
      <c t="s" s="113" r="D933">
        <v>4884</v>
      </c>
      <c s="104" r="E933">
        <v>41313.8990277778</v>
      </c>
      <c s="28" r="F933"/>
      <c t="s" s="113" r="G933">
        <v>53</v>
      </c>
      <c s="113" r="H933"/>
      <c s="113" r="I933">
        <v>0</v>
      </c>
      <c s="113" r="J933">
        <v>601063141</v>
      </c>
      <c s="113" r="K933"/>
      <c t="s" s="18" r="L933">
        <v>74</v>
      </c>
      <c t="s" s="18" r="M933">
        <v>1326</v>
      </c>
      <c t="s" s="18" r="N933">
        <v>4885</v>
      </c>
      <c t="s" s="18" r="O933">
        <v>1297</v>
      </c>
    </row>
    <row r="934">
      <c t="s" s="107" r="A934">
        <v>4886</v>
      </c>
      <c t="s" s="113" r="B934">
        <v>151</v>
      </c>
      <c t="s" s="113" r="C934">
        <v>4887</v>
      </c>
      <c t="s" s="113" r="D934">
        <v>4888</v>
      </c>
      <c s="104" r="E934">
        <v>41313.8989930556</v>
      </c>
      <c s="28" r="F934"/>
      <c t="s" s="113" r="G934">
        <v>53</v>
      </c>
      <c t="s" s="113" r="H934">
        <v>4173</v>
      </c>
      <c s="113" r="I934">
        <v>1155435744</v>
      </c>
      <c s="113" r="J934">
        <v>606345587</v>
      </c>
      <c s="113" r="K934"/>
      <c t="s" s="18" r="L934">
        <v>74</v>
      </c>
      <c t="s" s="18" r="M934">
        <v>2560</v>
      </c>
      <c t="s" s="18" r="N934">
        <v>4889</v>
      </c>
      <c t="s" s="18" r="O934">
        <v>4293</v>
      </c>
    </row>
    <row r="935">
      <c t="s" s="107" r="A935">
        <v>4890</v>
      </c>
      <c t="s" s="113" r="B935">
        <v>4137</v>
      </c>
      <c t="s" s="113" r="C935">
        <v>4891</v>
      </c>
      <c t="s" s="113" r="D935">
        <v>4892</v>
      </c>
      <c s="104" r="E935">
        <v>41313.8987847222</v>
      </c>
      <c s="28" r="F935"/>
      <c t="s" s="113" r="G935">
        <v>53</v>
      </c>
      <c t="s" s="113" r="H935">
        <v>4173</v>
      </c>
      <c s="113" r="I935">
        <v>1155435744</v>
      </c>
      <c s="113" r="J935">
        <v>20779605</v>
      </c>
      <c t="s" s="113" r="K935">
        <v>4893</v>
      </c>
      <c t="s" s="18" r="L935">
        <v>4840</v>
      </c>
      <c t="s" s="18" r="M935">
        <v>4140</v>
      </c>
      <c t="s" s="18" r="N935">
        <v>4894</v>
      </c>
      <c t="s" s="18" r="O935">
        <v>4341</v>
      </c>
    </row>
    <row r="936">
      <c t="s" s="107" r="A936">
        <v>4895</v>
      </c>
      <c t="s" s="113" r="B936">
        <v>4173</v>
      </c>
      <c t="s" s="113" r="C936">
        <v>4896</v>
      </c>
      <c t="s" s="113" r="D936">
        <v>4897</v>
      </c>
      <c s="104" r="E936">
        <v>41313.898587963</v>
      </c>
      <c s="28" r="F936"/>
      <c t="s" s="113" r="G936">
        <v>53</v>
      </c>
      <c t="s" s="113" r="H936">
        <v>151</v>
      </c>
      <c s="113" r="I936">
        <v>606345587</v>
      </c>
      <c s="113" r="J936">
        <v>1155435744</v>
      </c>
      <c t="s" s="113" r="K936">
        <v>4898</v>
      </c>
      <c t="s" s="18" r="L936">
        <v>45</v>
      </c>
      <c t="s" s="18" r="M936">
        <v>4208</v>
      </c>
      <c t="s" s="18" r="N936">
        <v>4899</v>
      </c>
      <c t="s" s="18" r="O936">
        <v>4900</v>
      </c>
    </row>
    <row r="937">
      <c t="s" s="107" r="A937">
        <v>4901</v>
      </c>
      <c t="s" s="113" r="B937">
        <v>151</v>
      </c>
      <c t="s" s="113" r="C937">
        <v>4902</v>
      </c>
      <c t="s" s="113" r="D937">
        <v>4903</v>
      </c>
      <c s="104" r="E937">
        <v>41313.8973148148</v>
      </c>
      <c s="28" r="F937"/>
      <c t="s" s="113" r="G937">
        <v>53</v>
      </c>
      <c t="s" s="113" r="H937">
        <v>4173</v>
      </c>
      <c s="113" r="I937">
        <v>1155435744</v>
      </c>
      <c s="113" r="J937">
        <v>606345587</v>
      </c>
      <c t="s" s="113" r="K937">
        <v>4893</v>
      </c>
      <c t="s" s="18" r="L937">
        <v>74</v>
      </c>
      <c t="s" s="18" r="M937">
        <v>2560</v>
      </c>
      <c t="s" s="18" r="N937">
        <v>4904</v>
      </c>
      <c t="s" s="18" r="O937">
        <v>4293</v>
      </c>
    </row>
    <row r="938">
      <c t="s" s="107" r="A938">
        <v>4905</v>
      </c>
      <c t="s" s="113" r="B938">
        <v>1307</v>
      </c>
      <c t="s" s="113" r="C938">
        <v>4906</v>
      </c>
      <c t="s" s="113" r="D938">
        <v>4907</v>
      </c>
      <c s="104" r="E938">
        <v>41313.8958101852</v>
      </c>
      <c s="28" r="F938"/>
      <c t="s" s="113" r="G938">
        <v>53</v>
      </c>
      <c s="113" r="H938"/>
      <c s="113" r="I938">
        <v>0</v>
      </c>
      <c s="113" r="J938">
        <v>601063141</v>
      </c>
      <c s="113" r="K938"/>
      <c t="s" s="18" r="L938">
        <v>74</v>
      </c>
      <c t="s" s="18" r="M938">
        <v>1326</v>
      </c>
      <c t="s" s="18" r="N938">
        <v>4908</v>
      </c>
      <c t="s" s="18" r="O938">
        <v>4619</v>
      </c>
    </row>
    <row r="939">
      <c t="s" s="107" r="A939">
        <v>4909</v>
      </c>
      <c t="s" s="113" r="B939">
        <v>4173</v>
      </c>
      <c t="s" s="113" r="C939">
        <v>4910</v>
      </c>
      <c t="s" s="113" r="D939">
        <v>4911</v>
      </c>
      <c s="104" r="E939">
        <v>41313.8954050926</v>
      </c>
      <c s="28" r="F939"/>
      <c t="s" s="113" r="G939">
        <v>53</v>
      </c>
      <c s="113" r="H939"/>
      <c s="113" r="I939">
        <v>0</v>
      </c>
      <c s="113" r="J939">
        <v>1155435744</v>
      </c>
      <c s="113" r="K939"/>
      <c t="s" s="18" r="L939">
        <v>45</v>
      </c>
      <c t="s" s="18" r="M939">
        <v>4208</v>
      </c>
      <c t="s" s="18" r="N939">
        <v>4912</v>
      </c>
      <c t="s" s="18" r="O939">
        <v>4608</v>
      </c>
    </row>
    <row r="940">
      <c t="s" s="107" r="A940">
        <v>4913</v>
      </c>
      <c t="s" s="113" r="B940">
        <v>1307</v>
      </c>
      <c t="s" s="113" r="C940">
        <v>4914</v>
      </c>
      <c t="s" s="113" r="D940">
        <v>4915</v>
      </c>
      <c s="104" r="E940">
        <v>41313.894375</v>
      </c>
      <c s="28" r="F940"/>
      <c t="s" s="113" r="G940">
        <v>53</v>
      </c>
      <c t="s" s="113" r="H940">
        <v>151</v>
      </c>
      <c s="113" r="I940">
        <v>606345587</v>
      </c>
      <c s="113" r="J940">
        <v>601063141</v>
      </c>
      <c t="s" s="113" r="K940">
        <v>4916</v>
      </c>
      <c t="s" s="18" r="L940">
        <v>74</v>
      </c>
      <c t="s" s="18" r="M940">
        <v>1326</v>
      </c>
      <c t="s" s="18" r="N940">
        <v>4917</v>
      </c>
      <c t="s" s="18" r="O940">
        <v>4918</v>
      </c>
    </row>
    <row r="941">
      <c t="s" s="107" r="A941">
        <v>4919</v>
      </c>
      <c t="s" s="113" r="B941">
        <v>4173</v>
      </c>
      <c t="s" s="113" r="C941">
        <v>4920</v>
      </c>
      <c t="s" s="113" r="D941">
        <v>4921</v>
      </c>
      <c s="104" r="E941">
        <v>41313.8941435185</v>
      </c>
      <c s="28" r="F941"/>
      <c t="s" s="113" r="G941">
        <v>53</v>
      </c>
      <c t="s" s="113" r="H941">
        <v>151</v>
      </c>
      <c s="113" r="I941">
        <v>606345587</v>
      </c>
      <c s="113" r="J941">
        <v>1155435744</v>
      </c>
      <c t="s" s="113" r="K941">
        <v>4922</v>
      </c>
      <c t="s" s="18" r="L941">
        <v>45</v>
      </c>
      <c t="s" s="18" r="M941">
        <v>4208</v>
      </c>
      <c t="s" s="18" r="N941">
        <v>4923</v>
      </c>
      <c t="s" s="18" r="O941">
        <v>4924</v>
      </c>
    </row>
    <row r="942">
      <c t="s" s="107" r="A942">
        <v>4925</v>
      </c>
      <c t="s" s="113" r="B942">
        <v>151</v>
      </c>
      <c t="s" s="113" r="C942">
        <v>4926</v>
      </c>
      <c t="s" s="113" r="D942">
        <v>4927</v>
      </c>
      <c s="104" r="E942">
        <v>41313.893275463</v>
      </c>
      <c s="28" r="F942"/>
      <c t="s" s="113" r="G942">
        <v>53</v>
      </c>
      <c t="s" s="113" r="H942">
        <v>1307</v>
      </c>
      <c s="113" r="I942">
        <v>601063141</v>
      </c>
      <c s="113" r="J942">
        <v>606345587</v>
      </c>
      <c t="s" s="113" r="K942">
        <v>4928</v>
      </c>
      <c t="s" s="18" r="L942">
        <v>74</v>
      </c>
      <c t="s" s="18" r="M942">
        <v>2560</v>
      </c>
      <c t="s" s="18" r="N942">
        <v>4929</v>
      </c>
      <c t="s" s="18" r="O942">
        <v>1566</v>
      </c>
    </row>
    <row r="943">
      <c t="s" s="107" r="A943">
        <v>4930</v>
      </c>
      <c t="s" s="113" r="B943">
        <v>4173</v>
      </c>
      <c t="s" s="113" r="C943">
        <v>4931</v>
      </c>
      <c t="s" s="113" r="D943">
        <v>4932</v>
      </c>
      <c s="104" r="E943">
        <v>41313.8931597222</v>
      </c>
      <c s="28" r="F943"/>
      <c t="s" s="113" r="G943">
        <v>53</v>
      </c>
      <c t="s" s="113" r="H943">
        <v>768</v>
      </c>
      <c s="113" r="I943">
        <v>300661777</v>
      </c>
      <c s="113" r="J943">
        <v>1155435744</v>
      </c>
      <c t="s" s="113" r="K943">
        <v>4933</v>
      </c>
      <c t="s" s="18" r="L943">
        <v>45</v>
      </c>
      <c t="s" s="18" r="M943">
        <v>4208</v>
      </c>
      <c t="s" s="18" r="N943">
        <v>4934</v>
      </c>
      <c t="s" s="18" r="O943">
        <v>4935</v>
      </c>
    </row>
    <row r="944">
      <c t="s" s="107" r="A944">
        <v>4936</v>
      </c>
      <c t="s" s="113" r="B944">
        <v>1307</v>
      </c>
      <c t="s" s="113" r="C944">
        <v>4937</v>
      </c>
      <c t="s" s="113" r="D944">
        <v>4938</v>
      </c>
      <c s="104" r="E944">
        <v>41313.8925</v>
      </c>
      <c s="28" r="F944"/>
      <c t="s" s="113" r="G944">
        <v>53</v>
      </c>
      <c s="113" r="H944"/>
      <c s="113" r="I944">
        <v>0</v>
      </c>
      <c s="113" r="J944">
        <v>601063141</v>
      </c>
      <c s="113" r="K944"/>
      <c t="s" s="18" r="L944">
        <v>74</v>
      </c>
      <c t="s" s="18" r="M944">
        <v>1326</v>
      </c>
      <c t="s" s="18" r="N944">
        <v>4939</v>
      </c>
      <c t="s" s="18" r="O944">
        <v>210</v>
      </c>
    </row>
    <row r="945">
      <c t="s" s="107" r="A945">
        <v>4940</v>
      </c>
      <c t="s" s="113" r="B945">
        <v>151</v>
      </c>
      <c t="s" s="113" r="C945">
        <v>4941</v>
      </c>
      <c t="s" s="113" r="D945">
        <v>4942</v>
      </c>
      <c s="104" r="E945">
        <v>41313.8924768519</v>
      </c>
      <c s="28" r="F945"/>
      <c t="s" s="113" r="G945">
        <v>53</v>
      </c>
      <c s="113" r="H945"/>
      <c s="113" r="I945">
        <v>0</v>
      </c>
      <c s="113" r="J945">
        <v>606345587</v>
      </c>
      <c s="113" r="K945"/>
      <c t="s" s="18" r="L945">
        <v>74</v>
      </c>
      <c t="s" s="18" r="M945">
        <v>2560</v>
      </c>
      <c t="s" s="18" r="N945">
        <v>4943</v>
      </c>
      <c t="s" s="18" r="O945">
        <v>210</v>
      </c>
    </row>
    <row r="946">
      <c t="s" s="107" r="A946">
        <v>4944</v>
      </c>
      <c t="s" s="113" r="B946">
        <v>768</v>
      </c>
      <c t="s" s="113" r="C946">
        <v>4945</v>
      </c>
      <c t="s" s="113" r="D946">
        <v>4946</v>
      </c>
      <c s="104" r="E946">
        <v>41313.8916435185</v>
      </c>
      <c s="28" r="F946"/>
      <c t="s" s="113" r="G946">
        <v>53</v>
      </c>
      <c s="113" r="H946"/>
      <c s="113" r="I946">
        <v>0</v>
      </c>
      <c s="113" r="J946">
        <v>300661777</v>
      </c>
      <c s="113" r="K946"/>
      <c t="s" s="18" r="L946">
        <v>45</v>
      </c>
      <c t="s" s="18" r="M946">
        <v>771</v>
      </c>
      <c t="s" s="18" r="N946">
        <v>4947</v>
      </c>
      <c t="s" s="18" r="O946">
        <v>4948</v>
      </c>
    </row>
    <row r="947">
      <c t="s" s="107" r="A947">
        <v>4949</v>
      </c>
      <c t="s" s="113" r="B947">
        <v>4173</v>
      </c>
      <c t="s" s="113" r="C947">
        <v>4950</v>
      </c>
      <c t="s" s="113" r="D947">
        <v>4951</v>
      </c>
      <c s="104" r="E947">
        <v>41313.89125</v>
      </c>
      <c s="28" r="F947"/>
      <c t="s" s="113" r="G947">
        <v>53</v>
      </c>
      <c s="113" r="H947"/>
      <c s="113" r="I947">
        <v>0</v>
      </c>
      <c s="113" r="J947">
        <v>1155435744</v>
      </c>
      <c s="113" r="K947"/>
      <c t="s" s="18" r="L947">
        <v>45</v>
      </c>
      <c t="s" s="18" r="M947">
        <v>4208</v>
      </c>
      <c t="s" s="18" r="N947">
        <v>4952</v>
      </c>
      <c t="s" s="18" r="O947">
        <v>1203</v>
      </c>
    </row>
    <row r="948">
      <c t="s" s="107" r="A948">
        <v>4953</v>
      </c>
      <c t="s" s="113" r="B948">
        <v>4137</v>
      </c>
      <c t="s" s="113" r="C948">
        <v>4954</v>
      </c>
      <c t="s" s="113" r="D948">
        <v>4955</v>
      </c>
      <c s="104" r="E948">
        <v>41313.890787037</v>
      </c>
      <c s="28" r="F948"/>
      <c t="s" s="113" r="G948">
        <v>53</v>
      </c>
      <c s="113" r="H948"/>
      <c s="113" r="I948">
        <v>0</v>
      </c>
      <c s="113" r="J948">
        <v>20779605</v>
      </c>
      <c s="113" r="K948"/>
      <c t="s" s="18" r="L948">
        <v>4840</v>
      </c>
      <c t="s" s="18" r="M948">
        <v>4140</v>
      </c>
      <c t="s" s="18" r="N948">
        <v>4956</v>
      </c>
      <c t="s" s="18" r="O948">
        <v>4957</v>
      </c>
    </row>
    <row r="949">
      <c t="s" s="107" r="A949">
        <v>4958</v>
      </c>
      <c t="s" s="113" r="B949">
        <v>151</v>
      </c>
      <c t="s" s="113" r="C949">
        <v>4959</v>
      </c>
      <c t="s" s="113" r="D949">
        <v>4960</v>
      </c>
      <c s="104" r="E949">
        <v>41313.8906597222</v>
      </c>
      <c s="28" r="F949"/>
      <c t="s" s="113" r="G949">
        <v>53</v>
      </c>
      <c t="s" s="113" r="H949">
        <v>4137</v>
      </c>
      <c s="113" r="I949">
        <v>20779605</v>
      </c>
      <c s="113" r="J949">
        <v>606345587</v>
      </c>
      <c t="s" s="113" r="K949">
        <v>4961</v>
      </c>
      <c t="s" s="18" r="L949">
        <v>74</v>
      </c>
      <c t="s" s="18" r="M949">
        <v>2560</v>
      </c>
      <c t="s" s="18" r="N949">
        <v>4962</v>
      </c>
      <c t="s" s="18" r="O949">
        <v>4963</v>
      </c>
    </row>
    <row r="950">
      <c t="s" s="107" r="A950">
        <v>4964</v>
      </c>
      <c t="s" s="113" r="B950">
        <v>768</v>
      </c>
      <c t="s" s="113" r="C950">
        <v>4965</v>
      </c>
      <c t="s" s="113" r="D950">
        <v>4966</v>
      </c>
      <c s="104" r="E950">
        <v>41313.8904861111</v>
      </c>
      <c s="28" r="F950"/>
      <c t="s" s="113" r="G950">
        <v>53</v>
      </c>
      <c t="s" s="113" r="H950">
        <v>4173</v>
      </c>
      <c s="113" r="I950">
        <v>1155435744</v>
      </c>
      <c s="113" r="J950">
        <v>300661777</v>
      </c>
      <c t="s" s="113" r="K950">
        <v>4967</v>
      </c>
      <c t="s" s="18" r="L950">
        <v>45</v>
      </c>
      <c t="s" s="18" r="M950">
        <v>771</v>
      </c>
      <c t="s" s="18" r="N950">
        <v>4968</v>
      </c>
      <c t="s" s="18" r="O950">
        <v>4969</v>
      </c>
    </row>
    <row r="951">
      <c t="s" s="107" r="A951">
        <v>4970</v>
      </c>
      <c t="s" s="113" r="B951">
        <v>4137</v>
      </c>
      <c t="s" s="113" r="C951">
        <v>4971</v>
      </c>
      <c t="s" s="113" r="D951">
        <v>4972</v>
      </c>
      <c s="104" r="E951">
        <v>41313.8901388889</v>
      </c>
      <c s="28" r="F951"/>
      <c t="s" s="113" r="G951">
        <v>53</v>
      </c>
      <c t="s" s="113" r="H951">
        <v>151</v>
      </c>
      <c s="113" r="I951">
        <v>606345587</v>
      </c>
      <c s="113" r="J951">
        <v>20779605</v>
      </c>
      <c t="s" s="113" r="K951">
        <v>4973</v>
      </c>
      <c t="s" s="18" r="L951">
        <v>4840</v>
      </c>
      <c t="s" s="18" r="M951">
        <v>4140</v>
      </c>
      <c t="s" s="18" r="N951">
        <v>4974</v>
      </c>
      <c t="s" s="18" r="O951">
        <v>4975</v>
      </c>
    </row>
    <row r="952">
      <c t="s" s="107" r="A952">
        <v>4976</v>
      </c>
      <c t="s" s="113" r="B952">
        <v>151</v>
      </c>
      <c t="s" s="113" r="C952">
        <v>4977</v>
      </c>
      <c t="s" s="113" r="D952">
        <v>4978</v>
      </c>
      <c s="104" r="E952">
        <v>41313.8897106481</v>
      </c>
      <c s="28" r="F952"/>
      <c t="s" s="113" r="G952">
        <v>53</v>
      </c>
      <c s="113" r="H952"/>
      <c s="113" r="I952">
        <v>0</v>
      </c>
      <c s="113" r="J952">
        <v>606345587</v>
      </c>
      <c s="113" r="K952"/>
      <c t="s" s="18" r="L952">
        <v>74</v>
      </c>
      <c t="s" s="18" r="M952">
        <v>2560</v>
      </c>
      <c t="s" s="18" r="N952">
        <v>4979</v>
      </c>
      <c t="s" s="18" r="O952">
        <v>210</v>
      </c>
    </row>
    <row r="953">
      <c t="s" s="107" r="A953">
        <v>4980</v>
      </c>
      <c t="s" s="113" r="B953">
        <v>4137</v>
      </c>
      <c t="s" s="113" r="C953">
        <v>4981</v>
      </c>
      <c t="s" s="113" r="D953">
        <v>4982</v>
      </c>
      <c s="104" r="E953">
        <v>41313.8896527778</v>
      </c>
      <c s="28" r="F953"/>
      <c t="s" s="113" r="G953">
        <v>53</v>
      </c>
      <c s="113" r="H953"/>
      <c s="113" r="I953">
        <v>0</v>
      </c>
      <c s="113" r="J953">
        <v>20779605</v>
      </c>
      <c s="113" r="K953"/>
      <c t="s" s="18" r="L953">
        <v>4840</v>
      </c>
      <c t="s" s="18" r="M953">
        <v>4140</v>
      </c>
      <c t="s" s="18" r="N953">
        <v>4983</v>
      </c>
      <c t="s" s="18" r="O953">
        <v>1434</v>
      </c>
    </row>
    <row r="954">
      <c t="s" s="107" r="A954">
        <v>4984</v>
      </c>
      <c t="s" s="113" r="B954">
        <v>4173</v>
      </c>
      <c t="s" s="113" r="C954">
        <v>4985</v>
      </c>
      <c t="s" s="113" r="D954">
        <v>4986</v>
      </c>
      <c s="104" r="E954">
        <v>41313.8895486111</v>
      </c>
      <c s="28" r="F954"/>
      <c t="s" s="113" r="G954">
        <v>53</v>
      </c>
      <c s="113" r="H954"/>
      <c s="113" r="I954">
        <v>0</v>
      </c>
      <c s="113" r="J954">
        <v>1155435744</v>
      </c>
      <c s="113" r="K954"/>
      <c t="s" s="18" r="L954">
        <v>45</v>
      </c>
      <c t="s" s="18" r="M954">
        <v>4208</v>
      </c>
      <c t="s" s="18" r="N954">
        <v>4987</v>
      </c>
      <c t="s" s="18" r="O954">
        <v>4988</v>
      </c>
    </row>
    <row r="955">
      <c t="s" s="107" r="A955">
        <v>4989</v>
      </c>
      <c t="s" s="113" r="B955">
        <v>4137</v>
      </c>
      <c t="s" s="113" r="C955">
        <v>4990</v>
      </c>
      <c t="s" s="113" r="D955">
        <v>4991</v>
      </c>
      <c s="104" r="E955">
        <v>41313.8890972222</v>
      </c>
      <c s="28" r="F955"/>
      <c t="s" s="113" r="G955">
        <v>53</v>
      </c>
      <c s="113" r="H955"/>
      <c s="113" r="I955">
        <v>0</v>
      </c>
      <c s="113" r="J955">
        <v>20779605</v>
      </c>
      <c s="113" r="K955"/>
      <c t="s" s="18" r="L955">
        <v>4840</v>
      </c>
      <c t="s" s="18" r="M955">
        <v>4140</v>
      </c>
      <c t="s" s="18" r="N955">
        <v>4992</v>
      </c>
      <c t="s" s="18" r="O955">
        <v>599</v>
      </c>
    </row>
    <row r="956">
      <c t="s" s="107" r="A956">
        <v>4993</v>
      </c>
      <c t="s" s="113" r="B956">
        <v>4173</v>
      </c>
      <c t="s" s="113" r="C956">
        <v>4994</v>
      </c>
      <c t="s" s="113" r="D956">
        <v>4995</v>
      </c>
      <c s="104" r="E956">
        <v>41313.8886921296</v>
      </c>
      <c s="28" r="F956"/>
      <c t="s" s="113" r="G956">
        <v>53</v>
      </c>
      <c s="113" r="H956"/>
      <c s="113" r="I956">
        <v>0</v>
      </c>
      <c s="113" r="J956">
        <v>1155435744</v>
      </c>
      <c s="113" r="K956"/>
      <c t="s" s="18" r="L956">
        <v>45</v>
      </c>
      <c t="s" s="18" r="M956">
        <v>4208</v>
      </c>
      <c t="s" s="18" r="N956">
        <v>4996</v>
      </c>
      <c t="s" s="18" r="O956">
        <v>4997</v>
      </c>
    </row>
    <row r="957">
      <c t="s" s="107" r="A957">
        <v>4998</v>
      </c>
      <c t="s" s="113" r="B957">
        <v>151</v>
      </c>
      <c t="s" s="113" r="C957">
        <v>4999</v>
      </c>
      <c t="s" s="113" r="D957">
        <v>5000</v>
      </c>
      <c s="104" r="E957">
        <v>41313.8881365741</v>
      </c>
      <c s="28" r="F957"/>
      <c t="s" s="113" r="G957">
        <v>53</v>
      </c>
      <c s="113" r="H957"/>
      <c s="113" r="I957">
        <v>0</v>
      </c>
      <c s="113" r="J957">
        <v>606345587</v>
      </c>
      <c s="113" r="K957"/>
      <c t="s" s="18" r="L957">
        <v>74</v>
      </c>
      <c t="s" s="18" r="M957">
        <v>2560</v>
      </c>
      <c t="s" s="18" r="N957">
        <v>5001</v>
      </c>
      <c t="s" s="18" r="O957">
        <v>210</v>
      </c>
    </row>
    <row r="958">
      <c t="s" s="107" r="A958">
        <v>5002</v>
      </c>
      <c t="s" s="113" r="B958">
        <v>4173</v>
      </c>
      <c t="s" s="113" r="C958">
        <v>5003</v>
      </c>
      <c t="s" s="113" r="D958">
        <v>5004</v>
      </c>
      <c s="104" r="E958">
        <v>41313.8877314815</v>
      </c>
      <c s="28" r="F958"/>
      <c t="s" s="113" r="G958">
        <v>53</v>
      </c>
      <c s="113" r="H958"/>
      <c s="113" r="I958">
        <v>0</v>
      </c>
      <c s="113" r="J958">
        <v>1155435744</v>
      </c>
      <c s="113" r="K958"/>
      <c t="s" s="18" r="L958">
        <v>45</v>
      </c>
      <c t="s" s="18" r="M958">
        <v>4208</v>
      </c>
      <c t="s" s="18" r="N958">
        <v>5005</v>
      </c>
      <c t="s" s="18" r="O958">
        <v>1880</v>
      </c>
    </row>
    <row r="959">
      <c t="s" s="107" r="A959">
        <v>5006</v>
      </c>
      <c t="s" s="113" r="B959">
        <v>4173</v>
      </c>
      <c t="s" s="113" r="C959">
        <v>5007</v>
      </c>
      <c t="s" s="113" r="D959">
        <v>5008</v>
      </c>
      <c s="104" r="E959">
        <v>41313.8859953704</v>
      </c>
      <c s="28" r="F959"/>
      <c t="s" s="113" r="G959">
        <v>53</v>
      </c>
      <c s="113" r="H959"/>
      <c s="113" r="I959">
        <v>0</v>
      </c>
      <c s="113" r="J959">
        <v>1155435744</v>
      </c>
      <c s="113" r="K959"/>
      <c t="s" s="18" r="L959">
        <v>45</v>
      </c>
      <c t="s" s="18" r="M959">
        <v>4208</v>
      </c>
      <c t="s" s="18" r="N959">
        <v>5009</v>
      </c>
      <c t="s" s="18" r="O959">
        <v>4557</v>
      </c>
    </row>
    <row r="960">
      <c t="s" s="107" r="A960">
        <v>5010</v>
      </c>
      <c t="s" s="113" r="B960">
        <v>4137</v>
      </c>
      <c t="s" s="113" r="C960">
        <v>5011</v>
      </c>
      <c t="s" s="113" r="D960">
        <v>5012</v>
      </c>
      <c s="104" r="E960">
        <v>41313.885775463</v>
      </c>
      <c s="28" r="F960"/>
      <c t="s" s="113" r="G960">
        <v>53</v>
      </c>
      <c s="113" r="H960"/>
      <c s="113" r="I960">
        <v>0</v>
      </c>
      <c s="113" r="J960">
        <v>20779605</v>
      </c>
      <c s="113" r="K960"/>
      <c t="s" s="18" r="L960">
        <v>4840</v>
      </c>
      <c t="s" s="18" r="M960">
        <v>4140</v>
      </c>
      <c t="s" s="18" r="N960">
        <v>5013</v>
      </c>
      <c t="s" s="18" r="O960">
        <v>4431</v>
      </c>
    </row>
    <row r="961">
      <c t="s" s="107" r="A961">
        <v>5014</v>
      </c>
      <c t="s" s="113" r="B961">
        <v>4173</v>
      </c>
      <c t="s" s="113" r="C961">
        <v>5015</v>
      </c>
      <c t="s" s="113" r="D961">
        <v>5016</v>
      </c>
      <c s="104" r="E961">
        <v>41313.8853587963</v>
      </c>
      <c s="28" r="F961"/>
      <c t="s" s="113" r="G961">
        <v>53</v>
      </c>
      <c t="s" s="113" r="H961">
        <v>1307</v>
      </c>
      <c s="113" r="I961">
        <v>601063141</v>
      </c>
      <c s="113" r="J961">
        <v>1155435744</v>
      </c>
      <c t="s" s="113" r="K961">
        <v>5017</v>
      </c>
      <c t="s" s="18" r="L961">
        <v>45</v>
      </c>
      <c t="s" s="18" r="M961">
        <v>4208</v>
      </c>
      <c t="s" s="18" r="N961">
        <v>5018</v>
      </c>
      <c t="s" s="18" r="O961">
        <v>5019</v>
      </c>
    </row>
    <row r="962">
      <c t="s" s="107" r="A962">
        <v>5020</v>
      </c>
      <c t="s" s="113" r="B962">
        <v>151</v>
      </c>
      <c t="s" s="113" r="C962">
        <v>5021</v>
      </c>
      <c t="s" s="113" r="D962">
        <v>5022</v>
      </c>
      <c s="104" r="E962">
        <v>41313.8852083333</v>
      </c>
      <c s="28" r="F962"/>
      <c t="s" s="113" r="G962">
        <v>53</v>
      </c>
      <c s="113" r="H962"/>
      <c s="113" r="I962">
        <v>0</v>
      </c>
      <c s="113" r="J962">
        <v>606345587</v>
      </c>
      <c s="113" r="K962"/>
      <c t="s" s="18" r="L962">
        <v>74</v>
      </c>
      <c t="s" s="18" r="M962">
        <v>2560</v>
      </c>
      <c t="s" s="18" r="N962">
        <v>5023</v>
      </c>
      <c t="s" s="18" r="O962">
        <v>210</v>
      </c>
    </row>
    <row r="963">
      <c t="s" s="107" r="A963">
        <v>5024</v>
      </c>
      <c t="s" s="113" r="B963">
        <v>4137</v>
      </c>
      <c t="s" s="113" r="C963">
        <v>5025</v>
      </c>
      <c t="s" s="113" r="D963">
        <v>5026</v>
      </c>
      <c s="104" r="E963">
        <v>41313.8851273148</v>
      </c>
      <c s="28" r="F963"/>
      <c t="s" s="113" r="G963">
        <v>53</v>
      </c>
      <c t="s" s="113" r="H963">
        <v>4173</v>
      </c>
      <c s="113" r="I963">
        <v>1155435744</v>
      </c>
      <c s="113" r="J963">
        <v>20779605</v>
      </c>
      <c t="s" s="113" r="K963">
        <v>5027</v>
      </c>
      <c t="s" s="18" r="L963">
        <v>4840</v>
      </c>
      <c t="s" s="18" r="M963">
        <v>4140</v>
      </c>
      <c t="s" s="18" r="N963">
        <v>5028</v>
      </c>
      <c t="s" s="18" r="O963">
        <v>5029</v>
      </c>
    </row>
    <row r="964">
      <c t="s" s="107" r="A964">
        <v>5030</v>
      </c>
      <c t="s" s="113" r="B964">
        <v>1307</v>
      </c>
      <c t="s" s="113" r="C964">
        <v>5031</v>
      </c>
      <c t="s" s="113" r="D964">
        <v>5032</v>
      </c>
      <c s="104" r="E964">
        <v>41313.8838541667</v>
      </c>
      <c s="28" r="F964"/>
      <c t="s" s="113" r="G964">
        <v>53</v>
      </c>
      <c s="113" r="H964"/>
      <c s="113" r="I964">
        <v>0</v>
      </c>
      <c s="113" r="J964">
        <v>601063141</v>
      </c>
      <c s="113" r="K964"/>
      <c t="s" s="18" r="L964">
        <v>74</v>
      </c>
      <c t="s" s="18" r="M964">
        <v>1326</v>
      </c>
      <c t="s" s="18" r="N964">
        <v>5033</v>
      </c>
      <c t="s" s="18" r="O964">
        <v>2136</v>
      </c>
    </row>
    <row r="965">
      <c t="s" s="107" r="A965">
        <v>5034</v>
      </c>
      <c t="s" s="113" r="B965">
        <v>4137</v>
      </c>
      <c t="s" s="113" r="C965">
        <v>5035</v>
      </c>
      <c t="s" s="113" r="D965">
        <v>5036</v>
      </c>
      <c s="104" r="E965">
        <v>41313.8835763889</v>
      </c>
      <c s="28" r="F965"/>
      <c t="s" s="113" r="G965">
        <v>53</v>
      </c>
      <c s="113" r="H965"/>
      <c s="113" r="I965">
        <v>0</v>
      </c>
      <c s="113" r="J965">
        <v>20779605</v>
      </c>
      <c s="113" r="K965"/>
      <c t="s" s="18" r="L965">
        <v>4840</v>
      </c>
      <c t="s" s="18" r="M965">
        <v>4140</v>
      </c>
      <c t="s" s="18" r="N965">
        <v>5037</v>
      </c>
      <c t="s" s="18" r="O965">
        <v>5038</v>
      </c>
    </row>
    <row r="966">
      <c t="s" s="107" r="A966">
        <v>5039</v>
      </c>
      <c t="s" s="113" r="B966">
        <v>4137</v>
      </c>
      <c t="s" s="113" r="C966">
        <v>5040</v>
      </c>
      <c t="s" s="113" r="D966">
        <v>5041</v>
      </c>
      <c s="104" r="E966">
        <v>41313.8829050926</v>
      </c>
      <c s="28" r="F966"/>
      <c t="s" s="113" r="G966">
        <v>53</v>
      </c>
      <c s="113" r="H966"/>
      <c s="113" r="I966">
        <v>0</v>
      </c>
      <c s="113" r="J966">
        <v>20779605</v>
      </c>
      <c s="113" r="K966"/>
      <c t="s" s="18" r="L966">
        <v>4840</v>
      </c>
      <c t="s" s="18" r="M966">
        <v>4140</v>
      </c>
      <c t="s" s="18" r="N966">
        <v>5042</v>
      </c>
      <c t="s" s="18" r="O966">
        <v>5043</v>
      </c>
    </row>
    <row r="967">
      <c t="s" s="107" r="A967">
        <v>5044</v>
      </c>
      <c t="s" s="113" r="B967">
        <v>4173</v>
      </c>
      <c t="s" s="113" r="C967">
        <v>5045</v>
      </c>
      <c t="s" s="113" r="D967">
        <v>5046</v>
      </c>
      <c s="104" r="E967">
        <v>41313.8816550926</v>
      </c>
      <c s="28" r="F967"/>
      <c t="s" s="113" r="G967">
        <v>53</v>
      </c>
      <c t="s" s="113" r="H967">
        <v>151</v>
      </c>
      <c s="113" r="I967">
        <v>606345587</v>
      </c>
      <c s="113" r="J967">
        <v>1155435744</v>
      </c>
      <c t="s" s="113" r="K967">
        <v>5047</v>
      </c>
      <c t="s" s="18" r="L967">
        <v>45</v>
      </c>
      <c t="s" s="18" r="M967">
        <v>4208</v>
      </c>
      <c t="s" s="18" r="N967">
        <v>5048</v>
      </c>
      <c t="s" s="18" r="O967">
        <v>5049</v>
      </c>
    </row>
    <row r="968">
      <c t="s" s="107" r="A968">
        <v>5050</v>
      </c>
      <c t="s" s="113" r="B968">
        <v>268</v>
      </c>
      <c t="s" s="113" r="C968">
        <v>5051</v>
      </c>
      <c t="s" s="113" r="D968">
        <v>5052</v>
      </c>
      <c s="104" r="E968">
        <v>41313.8816435185</v>
      </c>
      <c s="28" r="F968"/>
      <c t="s" s="113" r="G968">
        <v>53</v>
      </c>
      <c s="113" r="H968"/>
      <c s="113" r="I968">
        <v>0</v>
      </c>
      <c s="113" r="J968">
        <v>591539889</v>
      </c>
      <c s="113" r="K968"/>
      <c t="s" s="18" r="L968">
        <v>54</v>
      </c>
      <c t="s" s="18" r="M968">
        <v>272</v>
      </c>
      <c t="s" s="18" r="N968">
        <v>5053</v>
      </c>
      <c t="s" s="18" r="O968">
        <v>5054</v>
      </c>
    </row>
    <row r="969">
      <c t="s" s="107" r="A969">
        <v>5055</v>
      </c>
      <c t="s" s="113" r="B969">
        <v>151</v>
      </c>
      <c t="s" s="113" r="C969">
        <v>5056</v>
      </c>
      <c t="s" s="113" r="D969">
        <v>5057</v>
      </c>
      <c s="104" r="E969">
        <v>41313.8798148148</v>
      </c>
      <c s="28" r="F969"/>
      <c t="s" s="113" r="G969">
        <v>53</v>
      </c>
      <c t="s" s="113" r="H969">
        <v>4173</v>
      </c>
      <c s="113" r="I969">
        <v>1155435744</v>
      </c>
      <c s="113" r="J969">
        <v>606345587</v>
      </c>
      <c t="s" s="113" r="K969">
        <v>5027</v>
      </c>
      <c t="s" s="18" r="L969">
        <v>74</v>
      </c>
      <c t="s" s="18" r="M969">
        <v>2560</v>
      </c>
      <c t="s" s="18" r="N969">
        <v>5058</v>
      </c>
      <c t="s" s="18" r="O969">
        <v>4293</v>
      </c>
    </row>
    <row r="970">
      <c t="s" s="107" r="A970">
        <v>5059</v>
      </c>
      <c t="s" s="113" r="B970">
        <v>4173</v>
      </c>
      <c t="s" s="113" r="C970">
        <v>5060</v>
      </c>
      <c t="s" s="113" r="D970">
        <v>5061</v>
      </c>
      <c s="104" r="E970">
        <v>41313.8770023148</v>
      </c>
      <c s="28" r="F970"/>
      <c t="s" s="113" r="G970">
        <v>53</v>
      </c>
      <c s="113" r="H970"/>
      <c s="113" r="I970">
        <v>0</v>
      </c>
      <c s="113" r="J970">
        <v>1155435744</v>
      </c>
      <c s="113" r="K970"/>
      <c t="s" s="18" r="L970">
        <v>45</v>
      </c>
      <c t="s" s="18" r="M970">
        <v>4208</v>
      </c>
      <c t="s" s="18" r="N970">
        <v>5062</v>
      </c>
      <c t="s" s="18" r="O970">
        <v>5063</v>
      </c>
    </row>
    <row r="971">
      <c t="s" s="107" r="A971">
        <v>5064</v>
      </c>
      <c t="s" s="113" r="B971">
        <v>4173</v>
      </c>
      <c t="s" s="113" r="C971">
        <v>5065</v>
      </c>
      <c t="s" s="113" r="D971">
        <v>5066</v>
      </c>
      <c s="104" r="E971">
        <v>41313.876712963</v>
      </c>
      <c s="28" r="F971"/>
      <c t="s" s="113" r="G971">
        <v>53</v>
      </c>
      <c s="113" r="H971"/>
      <c s="113" r="I971">
        <v>0</v>
      </c>
      <c s="113" r="J971">
        <v>1155435744</v>
      </c>
      <c s="113" r="K971"/>
      <c t="s" s="18" r="L971">
        <v>45</v>
      </c>
      <c t="s" s="18" r="M971">
        <v>4208</v>
      </c>
      <c t="s" s="18" r="N971">
        <v>5067</v>
      </c>
      <c t="s" s="18" r="O971">
        <v>1203</v>
      </c>
    </row>
    <row r="972">
      <c t="s" s="107" r="A972">
        <v>5068</v>
      </c>
      <c t="s" s="113" r="B972">
        <v>4173</v>
      </c>
      <c t="s" s="113" r="C972">
        <v>5069</v>
      </c>
      <c t="s" s="113" r="D972">
        <v>5070</v>
      </c>
      <c s="104" r="E972">
        <v>41313.8765509259</v>
      </c>
      <c s="28" r="F972"/>
      <c t="s" s="113" r="G972">
        <v>53</v>
      </c>
      <c s="113" r="H972"/>
      <c s="113" r="I972">
        <v>0</v>
      </c>
      <c s="113" r="J972">
        <v>1155435744</v>
      </c>
      <c s="113" r="K972"/>
      <c t="s" s="18" r="L972">
        <v>45</v>
      </c>
      <c t="s" s="18" r="M972">
        <v>4208</v>
      </c>
      <c t="s" s="18" r="N972">
        <v>5071</v>
      </c>
      <c t="s" s="18" r="O972">
        <v>5072</v>
      </c>
    </row>
    <row r="973">
      <c t="s" s="107" r="A973">
        <v>5073</v>
      </c>
      <c t="s" s="113" r="B973">
        <v>4173</v>
      </c>
      <c t="s" s="113" r="C973">
        <v>5074</v>
      </c>
      <c t="s" s="113" r="D973">
        <v>5075</v>
      </c>
      <c s="104" r="E973">
        <v>41313.8763773148</v>
      </c>
      <c s="28" r="F973"/>
      <c t="s" s="113" r="G973">
        <v>53</v>
      </c>
      <c s="113" r="H973"/>
      <c s="113" r="I973">
        <v>0</v>
      </c>
      <c s="113" r="J973">
        <v>1155435744</v>
      </c>
      <c s="113" r="K973"/>
      <c t="s" s="18" r="L973">
        <v>45</v>
      </c>
      <c t="s" s="18" r="M973">
        <v>4208</v>
      </c>
      <c t="s" s="18" r="N973">
        <v>5076</v>
      </c>
      <c t="s" s="18" r="O973">
        <v>3981</v>
      </c>
    </row>
    <row r="974">
      <c t="s" s="107" r="A974">
        <v>5077</v>
      </c>
      <c t="s" s="113" r="B974">
        <v>4173</v>
      </c>
      <c t="s" s="113" r="C974">
        <v>5078</v>
      </c>
      <c t="s" s="113" r="D974">
        <v>5079</v>
      </c>
      <c s="104" r="E974">
        <v>41313.8759953704</v>
      </c>
      <c s="28" r="F974"/>
      <c t="s" s="113" r="G974">
        <v>53</v>
      </c>
      <c s="113" r="H974"/>
      <c s="113" r="I974">
        <v>0</v>
      </c>
      <c s="113" r="J974">
        <v>1155435744</v>
      </c>
      <c s="113" r="K974"/>
      <c t="s" s="18" r="L974">
        <v>45</v>
      </c>
      <c t="s" s="18" r="M974">
        <v>4208</v>
      </c>
      <c t="s" s="18" r="N974">
        <v>5080</v>
      </c>
      <c t="s" s="18" r="O974">
        <v>3981</v>
      </c>
    </row>
    <row r="975">
      <c t="s" s="107" r="A975">
        <v>5081</v>
      </c>
      <c t="s" s="113" r="B975">
        <v>4173</v>
      </c>
      <c t="s" s="113" r="C975">
        <v>5082</v>
      </c>
      <c t="s" s="113" r="D975">
        <v>5083</v>
      </c>
      <c s="104" r="E975">
        <v>41313.8756018519</v>
      </c>
      <c s="28" r="F975"/>
      <c t="s" s="113" r="G975">
        <v>53</v>
      </c>
      <c s="113" r="H975"/>
      <c s="113" r="I975">
        <v>0</v>
      </c>
      <c s="113" r="J975">
        <v>1155435744</v>
      </c>
      <c s="113" r="K975"/>
      <c t="s" s="18" r="L975">
        <v>45</v>
      </c>
      <c t="s" s="18" r="M975">
        <v>4208</v>
      </c>
      <c t="s" s="18" r="N975">
        <v>5084</v>
      </c>
      <c t="s" s="18" r="O975">
        <v>5085</v>
      </c>
    </row>
    <row r="976">
      <c t="s" s="107" r="A976">
        <v>5086</v>
      </c>
      <c t="s" s="113" r="B976">
        <v>4173</v>
      </c>
      <c t="s" s="113" r="C976">
        <v>5087</v>
      </c>
      <c t="s" s="113" r="D976">
        <v>5088</v>
      </c>
      <c s="104" r="E976">
        <v>41313.8411111111</v>
      </c>
      <c s="28" r="F976"/>
      <c t="s" s="113" r="G976">
        <v>53</v>
      </c>
      <c s="113" r="H976"/>
      <c s="113" r="I976">
        <v>0</v>
      </c>
      <c s="113" r="J976">
        <v>1155435744</v>
      </c>
      <c s="113" r="K976"/>
      <c t="s" s="18" r="L976">
        <v>45</v>
      </c>
      <c t="s" s="18" r="M976">
        <v>4208</v>
      </c>
      <c t="s" s="18" r="N976">
        <v>5089</v>
      </c>
      <c t="s" s="18" r="O976">
        <v>5072</v>
      </c>
    </row>
    <row r="977">
      <c t="s" s="107" r="A977">
        <v>5090</v>
      </c>
      <c t="s" s="113" r="B977">
        <v>3390</v>
      </c>
      <c t="s" s="113" r="C977">
        <v>5091</v>
      </c>
      <c t="s" s="113" r="D977">
        <v>5092</v>
      </c>
      <c s="104" r="E977">
        <v>41313.8178472222</v>
      </c>
      <c s="28" r="F977"/>
      <c t="s" s="113" r="G977">
        <v>53</v>
      </c>
      <c s="113" r="H977"/>
      <c s="113" r="I977">
        <v>0</v>
      </c>
      <c s="113" r="J977">
        <v>722191736</v>
      </c>
      <c s="113" r="K977"/>
      <c t="s" s="18" r="L977">
        <v>45</v>
      </c>
      <c t="s" s="18" r="M977">
        <v>3392</v>
      </c>
      <c t="s" s="18" r="N977">
        <v>5093</v>
      </c>
      <c t="s" s="18" r="O977">
        <v>5094</v>
      </c>
    </row>
    <row r="978">
      <c t="s" s="107" r="A978">
        <v>5095</v>
      </c>
      <c t="s" s="113" r="B978">
        <v>2982</v>
      </c>
      <c t="s" s="113" r="C978">
        <v>5096</v>
      </c>
      <c t="s" s="113" r="D978">
        <v>5097</v>
      </c>
      <c s="104" r="E978">
        <v>41313.8084027778</v>
      </c>
      <c s="28" r="F978"/>
      <c t="s" s="113" r="G978">
        <v>53</v>
      </c>
      <c s="113" r="H978"/>
      <c s="113" r="I978">
        <v>0</v>
      </c>
      <c s="113" r="J978">
        <v>1095695628</v>
      </c>
      <c s="113" r="K978"/>
      <c t="s" s="18" r="L978">
        <v>45</v>
      </c>
      <c t="s" s="18" r="M978">
        <v>2984</v>
      </c>
      <c t="s" s="18" r="N978">
        <v>5098</v>
      </c>
      <c t="s" s="18" r="O978">
        <v>5099</v>
      </c>
    </row>
    <row r="979">
      <c t="s" s="107" r="A979">
        <v>5100</v>
      </c>
      <c t="s" s="113" r="B979">
        <v>632</v>
      </c>
      <c t="s" s="113" r="C979">
        <v>5091</v>
      </c>
      <c t="s" s="113" r="D979">
        <v>5101</v>
      </c>
      <c s="104" r="E979">
        <v>41313.8021875</v>
      </c>
      <c s="28" r="F979"/>
      <c t="s" s="113" r="G979">
        <v>53</v>
      </c>
      <c s="113" r="H979"/>
      <c s="113" r="I979">
        <v>0</v>
      </c>
      <c s="113" r="J979">
        <v>234198763</v>
      </c>
      <c s="113" r="K979"/>
      <c t="s" s="18" r="L979">
        <v>54</v>
      </c>
      <c t="s" s="18" r="M979">
        <v>635</v>
      </c>
      <c t="s" s="18" r="N979">
        <v>5102</v>
      </c>
      <c t="s" s="18" r="O979">
        <v>5094</v>
      </c>
    </row>
    <row r="980">
      <c t="s" s="107" r="A980">
        <v>5103</v>
      </c>
      <c t="s" s="113" r="B980">
        <v>86</v>
      </c>
      <c t="s" s="113" r="C980">
        <v>5091</v>
      </c>
      <c t="s" s="113" r="D980">
        <v>5104</v>
      </c>
      <c s="104" r="E980">
        <v>41313.8021527778</v>
      </c>
      <c s="28" r="F980"/>
      <c t="s" s="113" r="G980">
        <v>53</v>
      </c>
      <c s="113" r="H980"/>
      <c s="113" r="I980">
        <v>0</v>
      </c>
      <c s="113" r="J980">
        <v>213863609</v>
      </c>
      <c s="113" r="K980"/>
      <c t="s" s="18" r="L980">
        <v>271</v>
      </c>
      <c t="s" s="18" r="M980">
        <v>89</v>
      </c>
      <c t="s" s="18" r="N980">
        <v>5105</v>
      </c>
      <c t="s" s="18" r="O980">
        <v>5094</v>
      </c>
    </row>
    <row r="981">
      <c t="s" s="107" r="A981">
        <v>5106</v>
      </c>
      <c t="s" s="113" r="B981">
        <v>268</v>
      </c>
      <c t="s" s="113" r="C981">
        <v>5107</v>
      </c>
      <c t="s" s="113" r="D981">
        <v>5108</v>
      </c>
      <c s="104" r="E981">
        <v>41313.8020486111</v>
      </c>
      <c s="28" r="F981"/>
      <c t="s" s="113" r="G981">
        <v>53</v>
      </c>
      <c s="113" r="H981"/>
      <c s="113" r="I981">
        <v>0</v>
      </c>
      <c s="113" r="J981">
        <v>591539889</v>
      </c>
      <c s="113" r="K981"/>
      <c t="s" s="18" r="L981">
        <v>54</v>
      </c>
      <c t="s" s="18" r="M981">
        <v>272</v>
      </c>
      <c t="s" s="18" r="N981">
        <v>5109</v>
      </c>
      <c t="s" s="18" r="O981">
        <v>5110</v>
      </c>
    </row>
    <row r="982">
      <c t="s" s="107" r="A982">
        <v>5111</v>
      </c>
      <c t="s" s="113" r="B982">
        <v>86</v>
      </c>
      <c t="s" s="113" r="C982">
        <v>5112</v>
      </c>
      <c t="s" s="113" r="D982">
        <v>5113</v>
      </c>
      <c s="104" r="E982">
        <v>41313.7636574074</v>
      </c>
      <c s="28" r="F982"/>
      <c t="s" s="113" r="G982">
        <v>53</v>
      </c>
      <c s="113" r="H982"/>
      <c s="113" r="I982">
        <v>0</v>
      </c>
      <c s="113" r="J982">
        <v>213863609</v>
      </c>
      <c s="113" r="K982"/>
      <c t="s" s="18" r="L982">
        <v>54</v>
      </c>
      <c t="s" s="18" r="M982">
        <v>89</v>
      </c>
      <c t="s" s="18" r="N982">
        <v>5114</v>
      </c>
      <c t="s" s="18" r="O982">
        <v>5115</v>
      </c>
    </row>
    <row r="983">
      <c t="s" s="107" r="A983">
        <v>5116</v>
      </c>
      <c t="s" s="113" r="B983">
        <v>2612</v>
      </c>
      <c t="s" s="113" r="C983">
        <v>5112</v>
      </c>
      <c t="s" s="113" r="D983">
        <v>5117</v>
      </c>
      <c s="104" r="E983">
        <v>41313.7629166667</v>
      </c>
      <c s="28" r="F983"/>
      <c t="s" s="113" r="G983">
        <v>53</v>
      </c>
      <c s="113" r="H983"/>
      <c s="113" r="I983">
        <v>0</v>
      </c>
      <c s="113" r="J983">
        <v>22225906</v>
      </c>
      <c s="113" r="K983"/>
      <c t="s" s="18" r="L983">
        <v>74</v>
      </c>
      <c t="s" s="18" r="M983">
        <v>2615</v>
      </c>
      <c t="s" s="18" r="N983">
        <v>5118</v>
      </c>
      <c t="s" s="18" r="O983">
        <v>5115</v>
      </c>
    </row>
    <row r="984">
      <c t="s" s="107" r="A984">
        <v>5119</v>
      </c>
      <c t="s" s="113" r="B984">
        <v>86</v>
      </c>
      <c t="s" s="113" r="C984">
        <v>4155</v>
      </c>
      <c t="s" s="113" r="D984">
        <v>5120</v>
      </c>
      <c s="104" r="E984">
        <v>41313.7621064815</v>
      </c>
      <c s="28" r="F984"/>
      <c t="s" s="113" r="G984">
        <v>53</v>
      </c>
      <c s="113" r="H984"/>
      <c s="113" r="I984">
        <v>0</v>
      </c>
      <c s="113" r="J984">
        <v>213863609</v>
      </c>
      <c s="113" r="K984"/>
      <c t="s" s="18" r="L984">
        <v>54</v>
      </c>
      <c t="s" s="18" r="M984">
        <v>89</v>
      </c>
      <c t="s" s="18" r="N984">
        <v>5121</v>
      </c>
      <c t="s" s="18" r="O984">
        <v>4159</v>
      </c>
    </row>
    <row r="985">
      <c t="s" s="107" r="A985">
        <v>5122</v>
      </c>
      <c t="s" s="113" r="B985">
        <v>5123</v>
      </c>
      <c t="s" s="113" r="C985">
        <v>5112</v>
      </c>
      <c t="s" s="113" r="D985">
        <v>5124</v>
      </c>
      <c s="104" r="E985">
        <v>41313.7517361111</v>
      </c>
      <c s="28" r="F985"/>
      <c t="s" s="113" r="G985">
        <v>53</v>
      </c>
      <c s="113" r="H985"/>
      <c s="113" r="I985">
        <v>0</v>
      </c>
      <c s="113" r="J985">
        <v>116038847</v>
      </c>
      <c s="113" r="K985"/>
      <c t="s" s="18" r="L985">
        <v>45</v>
      </c>
      <c t="s" s="18" r="M985">
        <v>5125</v>
      </c>
      <c t="s" s="18" r="N985">
        <v>5126</v>
      </c>
      <c t="s" s="18" r="O985">
        <v>5115</v>
      </c>
    </row>
    <row r="986">
      <c t="s" s="107" r="A986">
        <v>5127</v>
      </c>
      <c t="s" s="113" r="B986">
        <v>5128</v>
      </c>
      <c t="s" s="113" r="C986">
        <v>5112</v>
      </c>
      <c t="s" s="113" r="D986">
        <v>5129</v>
      </c>
      <c s="104" r="E986">
        <v>41313.7471527778</v>
      </c>
      <c s="28" r="F986"/>
      <c t="s" s="113" r="G986">
        <v>53</v>
      </c>
      <c s="113" r="H986"/>
      <c s="113" r="I986">
        <v>0</v>
      </c>
      <c s="113" r="J986">
        <v>29587182</v>
      </c>
      <c s="113" r="K986"/>
      <c t="s" s="18" r="L986">
        <v>54</v>
      </c>
      <c t="s" s="18" r="M986">
        <v>5130</v>
      </c>
      <c t="s" s="18" r="N986">
        <v>5131</v>
      </c>
      <c t="s" s="18" r="O986">
        <v>5115</v>
      </c>
    </row>
    <row r="987">
      <c t="s" s="107" r="A987">
        <v>5132</v>
      </c>
      <c t="s" s="113" r="B987">
        <v>632</v>
      </c>
      <c t="s" s="113" r="C987">
        <v>4155</v>
      </c>
      <c t="s" s="113" r="D987">
        <v>5133</v>
      </c>
      <c s="104" r="E987">
        <v>41313.7470023148</v>
      </c>
      <c s="28" r="F987"/>
      <c t="s" s="113" r="G987">
        <v>53</v>
      </c>
      <c s="113" r="H987"/>
      <c s="113" r="I987">
        <v>0</v>
      </c>
      <c s="113" r="J987">
        <v>234198763</v>
      </c>
      <c s="113" r="K987"/>
      <c t="s" s="18" r="L987">
        <v>54</v>
      </c>
      <c t="s" s="18" r="M987">
        <v>635</v>
      </c>
      <c t="s" s="18" r="N987">
        <v>5134</v>
      </c>
      <c t="s" s="18" r="O987">
        <v>4159</v>
      </c>
    </row>
    <row r="988">
      <c t="s" s="107" r="A988">
        <v>5135</v>
      </c>
      <c t="s" s="113" r="B988">
        <v>632</v>
      </c>
      <c t="s" s="113" r="C988">
        <v>5112</v>
      </c>
      <c t="s" s="113" r="D988">
        <v>5136</v>
      </c>
      <c s="104" r="E988">
        <v>41313.7469675926</v>
      </c>
      <c s="28" r="F988"/>
      <c t="s" s="113" r="G988">
        <v>53</v>
      </c>
      <c s="113" r="H988"/>
      <c s="113" r="I988">
        <v>0</v>
      </c>
      <c s="113" r="J988">
        <v>234198763</v>
      </c>
      <c s="113" r="K988"/>
      <c t="s" s="18" r="L988">
        <v>54</v>
      </c>
      <c t="s" s="18" r="M988">
        <v>635</v>
      </c>
      <c t="s" s="18" r="N988">
        <v>5137</v>
      </c>
      <c t="s" s="18" r="O988">
        <v>5115</v>
      </c>
    </row>
    <row r="989">
      <c t="s" s="107" r="A989">
        <v>5138</v>
      </c>
      <c t="s" s="113" r="B989">
        <v>268</v>
      </c>
      <c t="s" s="113" r="C989">
        <v>5139</v>
      </c>
      <c t="s" s="113" r="D989">
        <v>5140</v>
      </c>
      <c s="104" r="E989">
        <v>41313.7466087963</v>
      </c>
      <c s="28" r="F989"/>
      <c t="s" s="113" r="G989">
        <v>53</v>
      </c>
      <c s="113" r="H989"/>
      <c s="113" r="I989">
        <v>0</v>
      </c>
      <c s="113" r="J989">
        <v>591539889</v>
      </c>
      <c s="113" r="K989"/>
      <c t="s" s="18" r="L989">
        <v>54</v>
      </c>
      <c t="s" s="18" r="M989">
        <v>272</v>
      </c>
      <c t="s" s="18" r="N989">
        <v>5141</v>
      </c>
      <c t="s" s="18" r="O989">
        <v>5142</v>
      </c>
    </row>
    <row r="990">
      <c t="s" s="107" r="A990">
        <v>5143</v>
      </c>
      <c t="s" s="113" r="B990">
        <v>268</v>
      </c>
      <c t="s" s="113" r="C990">
        <v>5144</v>
      </c>
      <c t="s" s="113" r="D990">
        <v>5145</v>
      </c>
      <c s="104" r="E990">
        <v>41313.745474537</v>
      </c>
      <c s="28" r="F990"/>
      <c t="s" s="113" r="G990">
        <v>53</v>
      </c>
      <c s="113" r="H990"/>
      <c s="113" r="I990">
        <v>0</v>
      </c>
      <c s="113" r="J990">
        <v>591539889</v>
      </c>
      <c s="113" r="K990"/>
      <c t="s" s="18" r="L990">
        <v>54</v>
      </c>
      <c t="s" s="18" r="M990">
        <v>272</v>
      </c>
      <c t="s" s="18" r="N990">
        <v>5146</v>
      </c>
      <c t="s" s="18" r="O990">
        <v>5147</v>
      </c>
    </row>
    <row r="991">
      <c t="s" s="107" r="A991">
        <v>5148</v>
      </c>
      <c t="s" s="113" r="B991">
        <v>632</v>
      </c>
      <c t="s" s="113" r="C991">
        <v>5149</v>
      </c>
      <c t="s" s="113" r="D991">
        <v>5150</v>
      </c>
      <c s="104" r="E991">
        <v>41312.8671875</v>
      </c>
      <c s="28" r="F991"/>
      <c t="s" s="113" r="G991">
        <v>53</v>
      </c>
      <c s="113" r="H991"/>
      <c s="113" r="I991">
        <v>0</v>
      </c>
      <c s="113" r="J991">
        <v>234198763</v>
      </c>
      <c s="113" r="K991"/>
      <c t="s" s="18" r="L991">
        <v>54</v>
      </c>
      <c t="s" s="18" r="M991">
        <v>635</v>
      </c>
      <c t="s" s="18" r="N991">
        <v>5151</v>
      </c>
      <c t="s" s="18" r="O991">
        <v>5152</v>
      </c>
    </row>
    <row r="992">
      <c t="s" s="107" r="A992">
        <v>5153</v>
      </c>
      <c t="s" s="113" r="B992">
        <v>268</v>
      </c>
      <c t="s" s="113" r="C992">
        <v>5154</v>
      </c>
      <c t="s" s="113" r="D992">
        <v>5155</v>
      </c>
      <c s="104" r="E992">
        <v>41312.8668055556</v>
      </c>
      <c s="28" r="F992"/>
      <c t="s" s="113" r="G992">
        <v>53</v>
      </c>
      <c s="113" r="H992"/>
      <c s="113" r="I992">
        <v>0</v>
      </c>
      <c s="113" r="J992">
        <v>591539889</v>
      </c>
      <c s="113" r="K992"/>
      <c t="s" s="18" r="L992">
        <v>54</v>
      </c>
      <c t="s" s="18" r="M992">
        <v>272</v>
      </c>
      <c t="s" s="18" r="N992">
        <v>5156</v>
      </c>
      <c t="s" s="18" r="O992">
        <v>5157</v>
      </c>
    </row>
    <row r="993">
      <c t="s" s="107" r="A993">
        <v>5158</v>
      </c>
      <c t="s" s="113" r="B993">
        <v>5159</v>
      </c>
      <c t="s" s="113" r="C993">
        <v>5160</v>
      </c>
      <c t="s" s="113" r="D993">
        <v>5161</v>
      </c>
      <c s="104" r="E993">
        <v>41312.1553703704</v>
      </c>
      <c s="28" r="F993"/>
      <c t="s" s="113" r="G993">
        <v>53</v>
      </c>
      <c t="s" s="113" r="H993">
        <v>5162</v>
      </c>
      <c s="113" r="I993">
        <v>419486580</v>
      </c>
      <c s="113" r="J993">
        <v>19381875</v>
      </c>
      <c t="s" s="113" r="K993">
        <v>5163</v>
      </c>
      <c t="s" s="18" r="L993">
        <v>689</v>
      </c>
      <c t="s" s="18" r="M993">
        <v>5164</v>
      </c>
      <c t="s" s="18" r="N993">
        <v>5165</v>
      </c>
      <c t="s" s="18" r="O993">
        <v>5166</v>
      </c>
    </row>
    <row r="994">
      <c t="s" s="107" r="A994">
        <v>5167</v>
      </c>
      <c t="s" s="113" r="B994">
        <v>647</v>
      </c>
      <c t="s" s="113" r="C994">
        <v>5168</v>
      </c>
      <c t="s" s="113" r="D994">
        <v>5169</v>
      </c>
      <c s="104" r="E994">
        <v>41312.11125</v>
      </c>
      <c s="28" r="F994"/>
      <c t="s" s="113" r="G994">
        <v>53</v>
      </c>
      <c s="113" r="H994"/>
      <c s="113" r="I994">
        <v>0</v>
      </c>
      <c s="113" r="J994">
        <v>1125302906</v>
      </c>
      <c s="113" r="K994"/>
      <c t="s" s="18" r="L994">
        <v>2212</v>
      </c>
      <c t="s" s="18" r="M994">
        <v>650</v>
      </c>
      <c t="s" s="18" r="N994">
        <v>5170</v>
      </c>
      <c t="s" s="18" r="O994">
        <v>5171</v>
      </c>
    </row>
    <row r="995">
      <c t="s" s="107" r="A995">
        <v>5172</v>
      </c>
      <c t="s" s="113" r="B995">
        <v>5173</v>
      </c>
      <c t="s" s="113" r="C995">
        <v>5174</v>
      </c>
      <c t="s" s="113" r="D995">
        <v>5175</v>
      </c>
      <c s="104" r="E995">
        <v>41311.8471759259</v>
      </c>
      <c s="28" r="F995"/>
      <c t="s" s="113" r="G995">
        <v>53</v>
      </c>
      <c s="113" r="H995"/>
      <c s="113" r="I995">
        <v>0</v>
      </c>
      <c s="113" r="J995">
        <v>90900370</v>
      </c>
      <c s="113" r="K995"/>
      <c t="s" s="18" r="L995">
        <v>54</v>
      </c>
      <c t="s" s="18" r="M995">
        <v>5176</v>
      </c>
      <c t="s" s="18" r="N995">
        <v>5177</v>
      </c>
      <c t="s" s="18" r="O995">
        <v>5178</v>
      </c>
    </row>
    <row r="996">
      <c t="s" s="107" r="A996">
        <v>5179</v>
      </c>
      <c t="s" s="113" r="B996">
        <v>2612</v>
      </c>
      <c t="s" s="113" r="C996">
        <v>5174</v>
      </c>
      <c t="s" s="113" r="D996">
        <v>5180</v>
      </c>
      <c s="104" r="E996">
        <v>41311.8144791667</v>
      </c>
      <c s="28" r="F996"/>
      <c t="s" s="113" r="G996">
        <v>53</v>
      </c>
      <c s="113" r="H996"/>
      <c s="113" r="I996">
        <v>0</v>
      </c>
      <c s="113" r="J996">
        <v>22225906</v>
      </c>
      <c s="113" r="K996"/>
      <c t="s" s="18" r="L996">
        <v>45</v>
      </c>
      <c t="s" s="18" r="M996">
        <v>2615</v>
      </c>
      <c t="s" s="18" r="N996">
        <v>5181</v>
      </c>
      <c t="s" s="18" r="O996">
        <v>5178</v>
      </c>
    </row>
    <row r="997">
      <c t="s" s="107" r="A997">
        <v>5182</v>
      </c>
      <c t="s" s="113" r="B997">
        <v>5183</v>
      </c>
      <c t="s" s="113" r="C997">
        <v>5184</v>
      </c>
      <c t="s" s="113" r="D997">
        <v>5185</v>
      </c>
      <c s="104" r="E997">
        <v>41311.7977546296</v>
      </c>
      <c s="28" r="F997"/>
      <c t="s" s="113" r="G997">
        <v>957</v>
      </c>
      <c t="s" s="113" r="H997">
        <v>5186</v>
      </c>
      <c s="113" r="I997">
        <v>273617982</v>
      </c>
      <c s="113" r="J997">
        <v>57940399</v>
      </c>
      <c t="s" s="113" r="K997">
        <v>5187</v>
      </c>
      <c t="s" s="18" r="L997">
        <v>54</v>
      </c>
      <c t="s" s="18" r="M997">
        <v>5188</v>
      </c>
      <c t="s" s="18" r="N997">
        <v>5189</v>
      </c>
      <c t="s" s="18" r="O997">
        <v>5190</v>
      </c>
    </row>
    <row r="998">
      <c t="s" s="107" r="A998">
        <v>5191</v>
      </c>
      <c t="s" s="113" r="B998">
        <v>1307</v>
      </c>
      <c t="s" s="113" r="C998">
        <v>5174</v>
      </c>
      <c t="s" s="113" r="D998">
        <v>5192</v>
      </c>
      <c s="104" r="E998">
        <v>41311.7771412037</v>
      </c>
      <c s="28" r="F998"/>
      <c t="s" s="113" r="G998">
        <v>53</v>
      </c>
      <c s="113" r="H998"/>
      <c s="113" r="I998">
        <v>0</v>
      </c>
      <c s="113" r="J998">
        <v>601063141</v>
      </c>
      <c s="113" r="K998"/>
      <c t="s" s="18" r="L998">
        <v>74</v>
      </c>
      <c t="s" s="18" r="M998">
        <v>1326</v>
      </c>
      <c t="s" s="18" r="N998">
        <v>5193</v>
      </c>
      <c t="s" s="18" r="O998">
        <v>5178</v>
      </c>
    </row>
    <row r="999">
      <c t="s" s="107" r="A999">
        <v>5194</v>
      </c>
      <c t="s" s="113" r="B999">
        <v>632</v>
      </c>
      <c t="s" s="113" r="C999">
        <v>5174</v>
      </c>
      <c t="s" s="113" r="D999">
        <v>5195</v>
      </c>
      <c s="104" r="E999">
        <v>41311.7752546296</v>
      </c>
      <c s="28" r="F999"/>
      <c t="s" s="113" r="G999">
        <v>53</v>
      </c>
      <c s="113" r="H999"/>
      <c s="113" r="I999">
        <v>0</v>
      </c>
      <c s="113" r="J999">
        <v>234198763</v>
      </c>
      <c s="113" r="K999"/>
      <c t="s" s="18" r="L999">
        <v>54</v>
      </c>
      <c t="s" s="18" r="M999">
        <v>635</v>
      </c>
      <c t="s" s="18" r="N999">
        <v>5196</v>
      </c>
      <c t="s" s="18" r="O999">
        <v>5178</v>
      </c>
    </row>
    <row r="1000">
      <c t="s" s="107" r="A1000">
        <v>5197</v>
      </c>
      <c t="s" s="113" r="B1000">
        <v>268</v>
      </c>
      <c t="s" s="113" r="C1000">
        <v>5198</v>
      </c>
      <c t="s" s="113" r="D1000">
        <v>5199</v>
      </c>
      <c s="104" r="E1000">
        <v>41311.7734953704</v>
      </c>
      <c s="28" r="F1000"/>
      <c t="s" s="113" r="G1000">
        <v>53</v>
      </c>
      <c s="113" r="H1000"/>
      <c s="113" r="I1000">
        <v>0</v>
      </c>
      <c s="113" r="J1000">
        <v>591539889</v>
      </c>
      <c s="113" r="K1000"/>
      <c t="s" s="18" r="L1000">
        <v>54</v>
      </c>
      <c t="s" s="18" r="M1000">
        <v>272</v>
      </c>
      <c t="s" s="18" r="N1000">
        <v>5200</v>
      </c>
      <c t="s" s="18" r="O1000">
        <v>5201</v>
      </c>
    </row>
    <row r="1001">
      <c t="s" s="107" r="A1001">
        <v>5202</v>
      </c>
      <c t="s" s="113" r="B1001">
        <v>723</v>
      </c>
      <c t="s" s="113" r="C1001">
        <v>5203</v>
      </c>
      <c t="s" s="113" r="D1001">
        <v>5204</v>
      </c>
      <c s="104" r="E1001">
        <v>41309.9955092593</v>
      </c>
      <c s="28" r="F1001"/>
      <c t="s" s="113" r="G1001">
        <v>53</v>
      </c>
      <c t="s" s="113" r="H1001">
        <v>647</v>
      </c>
      <c s="113" r="I1001">
        <v>1125302906</v>
      </c>
      <c s="113" r="J1001">
        <v>22368552</v>
      </c>
      <c t="s" s="113" r="K1001">
        <v>5205</v>
      </c>
      <c t="s" s="18" r="L1001">
        <v>45</v>
      </c>
      <c t="s" s="18" r="M1001">
        <v>726</v>
      </c>
      <c t="s" s="18" r="N1001">
        <v>5206</v>
      </c>
      <c t="s" s="18" r="O1001">
        <v>5207</v>
      </c>
    </row>
    <row r="1002">
      <c t="s" s="107" r="A1002">
        <v>5208</v>
      </c>
      <c t="s" s="113" r="B1002">
        <v>647</v>
      </c>
      <c t="s" s="113" r="C1002">
        <v>5209</v>
      </c>
      <c t="s" s="113" r="D1002">
        <v>5210</v>
      </c>
      <c s="104" r="E1002">
        <v>41309.9158912037</v>
      </c>
      <c s="28" r="F1002"/>
      <c t="s" s="113" r="G1002">
        <v>53</v>
      </c>
      <c s="113" r="H1002"/>
      <c s="113" r="I1002">
        <v>0</v>
      </c>
      <c s="113" r="J1002">
        <v>1125302906</v>
      </c>
      <c s="113" r="K1002"/>
      <c t="s" s="18" r="L1002">
        <v>2212</v>
      </c>
      <c t="s" s="18" r="M1002">
        <v>650</v>
      </c>
      <c t="s" s="18" r="N1002">
        <v>5211</v>
      </c>
      <c t="s" s="18" r="O1002">
        <v>5212</v>
      </c>
    </row>
    <row r="1003">
      <c t="s" s="107" r="A1003">
        <v>5213</v>
      </c>
      <c t="s" s="113" r="B1003">
        <v>5214</v>
      </c>
      <c t="s" s="113" r="C1003">
        <v>5215</v>
      </c>
      <c t="s" s="113" r="D1003">
        <v>5216</v>
      </c>
      <c s="104" r="E1003">
        <v>41307.860150463</v>
      </c>
      <c s="28" r="F1003"/>
      <c t="s" s="113" r="G1003">
        <v>53</v>
      </c>
      <c s="113" r="H1003"/>
      <c s="113" r="I1003">
        <v>0</v>
      </c>
      <c s="113" r="J1003">
        <v>22485941</v>
      </c>
      <c s="113" r="K1003"/>
      <c t="s" s="18" r="L1003">
        <v>67</v>
      </c>
      <c t="s" s="18" r="M1003">
        <v>5217</v>
      </c>
      <c t="s" s="18" r="N1003">
        <v>5218</v>
      </c>
      <c t="s" s="18" r="O1003">
        <v>5219</v>
      </c>
    </row>
    <row r="1004">
      <c t="s" s="107" r="A1004">
        <v>5220</v>
      </c>
      <c t="s" s="113" r="B1004">
        <v>685</v>
      </c>
      <c t="s" s="113" r="C1004">
        <v>5221</v>
      </c>
      <c t="s" s="113" r="D1004">
        <v>5222</v>
      </c>
      <c s="104" r="E1004">
        <v>41306.2814236111</v>
      </c>
      <c s="28" r="F1004"/>
      <c t="s" s="113" r="G1004">
        <v>53</v>
      </c>
      <c s="113" r="H1004"/>
      <c s="113" r="I1004">
        <v>0</v>
      </c>
      <c s="113" r="J1004">
        <v>18630409</v>
      </c>
      <c s="113" r="K1004"/>
      <c t="s" s="18" r="L1004">
        <v>689</v>
      </c>
      <c t="s" s="18" r="M1004">
        <v>690</v>
      </c>
      <c t="s" s="18" r="N1004">
        <v>5223</v>
      </c>
      <c t="s" s="18" r="O1004">
        <v>5224</v>
      </c>
    </row>
    <row r="1005">
      <c t="s" s="107" r="A1005">
        <v>5225</v>
      </c>
      <c t="s" s="113" r="B1005">
        <v>647</v>
      </c>
      <c t="s" s="113" r="C1005">
        <v>5226</v>
      </c>
      <c t="s" s="113" r="D1005">
        <v>5227</v>
      </c>
      <c s="104" r="E1005">
        <v>41305.3976967593</v>
      </c>
      <c s="28" r="F1005"/>
      <c t="s" s="113" r="G1005">
        <v>53</v>
      </c>
      <c s="113" r="H1005"/>
      <c s="113" r="I1005">
        <v>0</v>
      </c>
      <c s="113" r="J1005">
        <v>1125302906</v>
      </c>
      <c s="113" r="K1005"/>
      <c t="s" s="18" r="L1005">
        <v>45</v>
      </c>
      <c t="s" s="18" r="M1005">
        <v>650</v>
      </c>
      <c t="s" s="18" r="N1005">
        <v>5228</v>
      </c>
      <c t="s" s="18" r="O1005">
        <v>5229</v>
      </c>
    </row>
    <row r="1006">
      <c t="s" s="107" r="A1006">
        <v>5230</v>
      </c>
      <c t="s" s="113" r="B1006">
        <v>5231</v>
      </c>
      <c t="s" s="113" r="C1006">
        <v>5232</v>
      </c>
      <c t="s" s="113" r="D1006">
        <v>5233</v>
      </c>
      <c s="104" r="E1006">
        <v>41293.0356828704</v>
      </c>
      <c s="28" r="F1006"/>
      <c t="s" s="113" r="G1006">
        <v>53</v>
      </c>
      <c s="113" r="H1006"/>
      <c s="113" r="I1006">
        <v>0</v>
      </c>
      <c s="113" r="J1006">
        <v>591842538</v>
      </c>
      <c t="s" s="113" r="K1006">
        <v>5234</v>
      </c>
      <c t="s" s="18" r="L1006">
        <v>45</v>
      </c>
      <c t="s" s="18" r="M1006">
        <v>5235</v>
      </c>
      <c t="s" s="18" r="N1006">
        <v>5236</v>
      </c>
      <c t="s" s="18" r="O1006">
        <v>5237</v>
      </c>
    </row>
    <row r="1007">
      <c t="s" s="107" r="A1007">
        <v>5238</v>
      </c>
      <c t="s" s="113" r="B1007">
        <v>5231</v>
      </c>
      <c t="s" s="113" r="C1007">
        <v>5239</v>
      </c>
      <c t="s" s="113" r="D1007">
        <v>5240</v>
      </c>
      <c s="104" r="E1007">
        <v>41293.0353240741</v>
      </c>
      <c s="28" r="F1007"/>
      <c t="s" s="113" r="G1007">
        <v>53</v>
      </c>
      <c s="113" r="H1007"/>
      <c s="113" r="I1007">
        <v>0</v>
      </c>
      <c s="113" r="J1007">
        <v>591842538</v>
      </c>
      <c s="113" r="K1007"/>
      <c t="s" s="18" r="L1007">
        <v>45</v>
      </c>
      <c t="s" s="18" r="M1007">
        <v>5235</v>
      </c>
      <c t="s" s="18" r="N1007">
        <v>5241</v>
      </c>
      <c t="s" s="18" r="O1007">
        <v>5242</v>
      </c>
    </row>
    <row r="1008">
      <c t="s" s="107" r="A1008">
        <v>5243</v>
      </c>
      <c t="s" s="113" r="B1008">
        <v>268</v>
      </c>
      <c t="s" s="113" r="C1008">
        <v>5244</v>
      </c>
      <c t="s" s="113" r="D1008">
        <v>5245</v>
      </c>
      <c s="104" r="E1008">
        <v>41293.0059375</v>
      </c>
      <c s="28" r="F1008"/>
      <c t="s" s="113" r="G1008">
        <v>53</v>
      </c>
      <c s="113" r="H1008"/>
      <c s="113" r="I1008">
        <v>0</v>
      </c>
      <c s="113" r="J1008">
        <v>591539889</v>
      </c>
      <c s="113" r="K1008"/>
      <c t="s" s="18" r="L1008">
        <v>54</v>
      </c>
      <c t="s" s="18" r="M1008">
        <v>272</v>
      </c>
      <c t="s" s="18" r="N1008">
        <v>5246</v>
      </c>
      <c t="s" s="18" r="O1008">
        <v>5247</v>
      </c>
    </row>
    <row r="1009">
      <c t="s" s="107" r="A1009">
        <v>5248</v>
      </c>
      <c t="s" s="113" r="B1009">
        <v>268</v>
      </c>
      <c t="s" s="113" r="C1009">
        <v>5249</v>
      </c>
      <c t="s" s="113" r="D1009">
        <v>5250</v>
      </c>
      <c s="104" r="E1009">
        <v>41292.8273032407</v>
      </c>
      <c s="28" r="F1009"/>
      <c t="s" s="113" r="G1009">
        <v>53</v>
      </c>
      <c s="113" r="H1009"/>
      <c s="113" r="I1009">
        <v>0</v>
      </c>
      <c s="113" r="J1009">
        <v>591539889</v>
      </c>
      <c s="113" r="K1009"/>
      <c t="s" s="18" r="L1009">
        <v>54</v>
      </c>
      <c t="s" s="18" r="M1009">
        <v>272</v>
      </c>
      <c t="s" s="18" r="N1009">
        <v>5251</v>
      </c>
      <c t="s" s="18" r="O1009">
        <v>5252</v>
      </c>
    </row>
    <row r="1010">
      <c t="s" s="107" r="A1010">
        <v>5253</v>
      </c>
      <c t="s" s="113" r="B1010">
        <v>151</v>
      </c>
      <c t="s" s="113" r="C1010">
        <v>5254</v>
      </c>
      <c t="s" s="113" r="D1010">
        <v>5255</v>
      </c>
      <c s="104" r="E1010">
        <v>41292.8059837963</v>
      </c>
      <c s="28" r="F1010"/>
      <c t="s" s="113" r="G1010">
        <v>53</v>
      </c>
      <c s="113" r="H1010"/>
      <c s="113" r="I1010">
        <v>0</v>
      </c>
      <c s="113" r="J1010">
        <v>606345587</v>
      </c>
      <c s="113" r="K1010"/>
      <c t="s" s="18" r="L1010">
        <v>74</v>
      </c>
      <c t="s" s="18" r="M1010">
        <v>2560</v>
      </c>
      <c t="s" s="18" r="N1010">
        <v>5256</v>
      </c>
      <c t="s" s="18" r="O1010">
        <v>5257</v>
      </c>
    </row>
    <row r="1011">
      <c t="s" s="107" r="A1011">
        <v>5258</v>
      </c>
      <c t="s" s="113" r="B1011">
        <v>768</v>
      </c>
      <c t="s" s="113" r="C1011">
        <v>5259</v>
      </c>
      <c t="s" s="113" r="D1011">
        <v>5260</v>
      </c>
      <c s="104" r="E1011">
        <v>41292.8058101852</v>
      </c>
      <c s="28" r="F1011"/>
      <c t="s" s="113" r="G1011">
        <v>53</v>
      </c>
      <c s="113" r="H1011"/>
      <c s="113" r="I1011">
        <v>0</v>
      </c>
      <c s="113" r="J1011">
        <v>300661777</v>
      </c>
      <c s="113" r="K1011"/>
      <c t="s" s="18" r="L1011">
        <v>45</v>
      </c>
      <c t="s" s="18" r="M1011">
        <v>5261</v>
      </c>
      <c t="s" s="18" r="N1011">
        <v>5262</v>
      </c>
      <c t="s" s="18" r="O1011">
        <v>5263</v>
      </c>
    </row>
    <row r="1012">
      <c t="s" s="107" r="A1012">
        <v>5264</v>
      </c>
      <c t="s" s="113" r="B1012">
        <v>4137</v>
      </c>
      <c t="s" s="113" r="C1012">
        <v>5265</v>
      </c>
      <c t="s" s="113" r="D1012">
        <v>5266</v>
      </c>
      <c s="104" r="E1012">
        <v>41292.8054166667</v>
      </c>
      <c s="28" r="F1012"/>
      <c t="s" s="113" r="G1012">
        <v>53</v>
      </c>
      <c t="s" s="113" r="H1012">
        <v>4125</v>
      </c>
      <c s="113" r="I1012">
        <v>505018227</v>
      </c>
      <c s="113" r="J1012">
        <v>20779605</v>
      </c>
      <c t="s" s="113" r="K1012">
        <v>5267</v>
      </c>
      <c t="s" s="18" r="L1012">
        <v>45</v>
      </c>
      <c t="s" s="18" r="M1012">
        <v>5268</v>
      </c>
      <c t="s" s="18" r="N1012">
        <v>5269</v>
      </c>
      <c t="s" s="18" r="O1012">
        <v>5270</v>
      </c>
    </row>
    <row r="1013">
      <c t="s" s="107" r="A1013">
        <v>5271</v>
      </c>
      <c t="s" s="113" r="B1013">
        <v>86</v>
      </c>
      <c t="s" s="113" r="C1013">
        <v>5272</v>
      </c>
      <c t="s" s="113" r="D1013">
        <v>5273</v>
      </c>
      <c s="104" r="E1013">
        <v>41292.8044097222</v>
      </c>
      <c s="28" r="F1013"/>
      <c t="s" s="113" r="G1013">
        <v>53</v>
      </c>
      <c s="113" r="H1013"/>
      <c s="113" r="I1013">
        <v>0</v>
      </c>
      <c s="113" r="J1013">
        <v>213863609</v>
      </c>
      <c s="113" r="K1013"/>
      <c t="s" s="18" r="L1013">
        <v>45</v>
      </c>
      <c t="s" s="18" r="M1013">
        <v>89</v>
      </c>
      <c t="s" s="18" r="N1013">
        <v>5274</v>
      </c>
      <c t="s" s="18" r="O1013">
        <v>5275</v>
      </c>
    </row>
    <row r="1014">
      <c t="s" s="107" r="A1014">
        <v>5276</v>
      </c>
      <c t="s" s="113" r="B1014">
        <v>4125</v>
      </c>
      <c t="s" s="113" r="C1014">
        <v>5277</v>
      </c>
      <c t="s" s="113" r="D1014">
        <v>5278</v>
      </c>
      <c s="104" r="E1014">
        <v>41292.8041550926</v>
      </c>
      <c s="28" r="F1014"/>
      <c t="s" s="113" r="G1014">
        <v>53</v>
      </c>
      <c s="113" r="H1014"/>
      <c s="113" r="I1014">
        <v>0</v>
      </c>
      <c s="113" r="J1014">
        <v>505018227</v>
      </c>
      <c s="113" r="K1014"/>
      <c t="s" s="18" r="L1014">
        <v>45</v>
      </c>
      <c t="s" s="18" r="M1014">
        <v>4128</v>
      </c>
      <c t="s" s="18" r="N1014">
        <v>5279</v>
      </c>
      <c t="s" s="18" r="O1014">
        <v>210</v>
      </c>
    </row>
    <row r="1015">
      <c t="s" s="107" r="A1015">
        <v>5280</v>
      </c>
      <c t="s" s="113" r="B1015">
        <v>4125</v>
      </c>
      <c t="s" s="113" r="C1015">
        <v>5281</v>
      </c>
      <c t="s" s="113" r="D1015">
        <v>5282</v>
      </c>
      <c s="104" r="E1015">
        <v>41292.8038194444</v>
      </c>
      <c s="28" r="F1015"/>
      <c t="s" s="113" r="G1015">
        <v>53</v>
      </c>
      <c t="s" s="113" r="H1015">
        <v>4137</v>
      </c>
      <c s="113" r="I1015">
        <v>20779605</v>
      </c>
      <c s="113" r="J1015">
        <v>505018227</v>
      </c>
      <c t="s" s="113" r="K1015">
        <v>5283</v>
      </c>
      <c t="s" s="18" r="L1015">
        <v>45</v>
      </c>
      <c t="s" s="18" r="M1015">
        <v>4128</v>
      </c>
      <c t="s" s="18" r="N1015">
        <v>5284</v>
      </c>
      <c t="s" s="18" r="O1015">
        <v>5285</v>
      </c>
    </row>
    <row r="1016">
      <c t="s" s="107" r="A1016">
        <v>5286</v>
      </c>
      <c t="s" s="113" r="B1016">
        <v>4125</v>
      </c>
      <c t="s" s="113" r="C1016">
        <v>5287</v>
      </c>
      <c t="s" s="113" r="D1016">
        <v>5288</v>
      </c>
      <c s="104" r="E1016">
        <v>41292.8033449074</v>
      </c>
      <c s="28" r="F1016"/>
      <c t="s" s="113" r="G1016">
        <v>53</v>
      </c>
      <c s="113" r="H1016"/>
      <c s="113" r="I1016">
        <v>0</v>
      </c>
      <c s="113" r="J1016">
        <v>505018227</v>
      </c>
      <c s="113" r="K1016"/>
      <c t="s" s="18" r="L1016">
        <v>45</v>
      </c>
      <c t="s" s="18" r="M1016">
        <v>4128</v>
      </c>
      <c t="s" s="18" r="N1016">
        <v>5289</v>
      </c>
      <c t="s" s="18" r="O1016">
        <v>210</v>
      </c>
    </row>
    <row r="1017">
      <c t="s" s="107" r="A1017">
        <v>5290</v>
      </c>
      <c t="s" s="113" r="B1017">
        <v>723</v>
      </c>
      <c t="s" s="113" r="C1017">
        <v>5291</v>
      </c>
      <c t="s" s="113" r="D1017">
        <v>5292</v>
      </c>
      <c s="104" r="E1017">
        <v>41292.8019675926</v>
      </c>
      <c s="28" r="F1017"/>
      <c t="s" s="113" r="G1017">
        <v>53</v>
      </c>
      <c s="113" r="H1017"/>
      <c s="113" r="I1017">
        <v>0</v>
      </c>
      <c s="113" r="J1017">
        <v>22368552</v>
      </c>
      <c s="113" r="K1017"/>
      <c t="s" s="18" r="L1017">
        <v>88</v>
      </c>
      <c t="s" s="18" r="M1017">
        <v>726</v>
      </c>
      <c t="s" s="18" r="N1017">
        <v>5293</v>
      </c>
      <c t="s" s="18" r="O1017">
        <v>5294</v>
      </c>
    </row>
    <row r="1018">
      <c t="s" s="107" r="A1018">
        <v>5295</v>
      </c>
      <c t="s" s="113" r="B1018">
        <v>4137</v>
      </c>
      <c t="s" s="113" r="C1018">
        <v>5296</v>
      </c>
      <c t="s" s="113" r="D1018">
        <v>5297</v>
      </c>
      <c s="104" r="E1018">
        <v>41292.8018402778</v>
      </c>
      <c s="28" r="F1018"/>
      <c t="s" s="113" r="G1018">
        <v>53</v>
      </c>
      <c s="113" r="H1018"/>
      <c s="113" r="I1018">
        <v>0</v>
      </c>
      <c s="113" r="J1018">
        <v>20779605</v>
      </c>
      <c s="113" r="K1018"/>
      <c t="s" s="18" r="L1018">
        <v>4840</v>
      </c>
      <c t="s" s="18" r="M1018">
        <v>5268</v>
      </c>
      <c t="s" s="18" r="N1018">
        <v>5298</v>
      </c>
      <c t="s" s="18" r="O1018">
        <v>5072</v>
      </c>
    </row>
    <row r="1019">
      <c t="s" s="107" r="A1019">
        <v>5299</v>
      </c>
      <c t="s" s="113" r="B1019">
        <v>4125</v>
      </c>
      <c t="s" s="113" r="C1019">
        <v>5300</v>
      </c>
      <c t="s" s="113" r="D1019">
        <v>5301</v>
      </c>
      <c s="104" r="E1019">
        <v>41292.8010069444</v>
      </c>
      <c s="28" r="F1019"/>
      <c t="s" s="113" r="G1019">
        <v>53</v>
      </c>
      <c t="s" s="113" r="H1019">
        <v>768</v>
      </c>
      <c s="113" r="I1019">
        <v>300661777</v>
      </c>
      <c s="113" r="J1019">
        <v>505018227</v>
      </c>
      <c t="s" s="113" r="K1019">
        <v>5302</v>
      </c>
      <c t="s" s="18" r="L1019">
        <v>45</v>
      </c>
      <c t="s" s="18" r="M1019">
        <v>4128</v>
      </c>
      <c t="s" s="18" r="N1019">
        <v>5303</v>
      </c>
      <c t="s" s="18" r="O1019">
        <v>5304</v>
      </c>
    </row>
    <row r="1020">
      <c t="s" s="107" r="A1020">
        <v>5305</v>
      </c>
      <c t="s" s="113" r="B1020">
        <v>4125</v>
      </c>
      <c t="s" s="113" r="C1020">
        <v>5306</v>
      </c>
      <c t="s" s="113" r="D1020">
        <v>5307</v>
      </c>
      <c s="104" r="E1020">
        <v>41292.8001157407</v>
      </c>
      <c s="28" r="F1020"/>
      <c t="s" s="113" r="G1020">
        <v>53</v>
      </c>
      <c t="s" s="113" r="H1020">
        <v>4137</v>
      </c>
      <c s="113" r="I1020">
        <v>20779605</v>
      </c>
      <c s="113" r="J1020">
        <v>505018227</v>
      </c>
      <c t="s" s="113" r="K1020">
        <v>5308</v>
      </c>
      <c t="s" s="18" r="L1020">
        <v>45</v>
      </c>
      <c t="s" s="18" r="M1020">
        <v>4128</v>
      </c>
      <c t="s" s="18" r="N1020">
        <v>5309</v>
      </c>
      <c t="s" s="18" r="O1020">
        <v>4963</v>
      </c>
    </row>
    <row r="1021">
      <c t="s" s="107" r="A1021">
        <v>5310</v>
      </c>
      <c t="s" s="113" r="B1021">
        <v>4125</v>
      </c>
      <c t="s" s="113" r="C1021">
        <v>5311</v>
      </c>
      <c t="s" s="113" r="D1021">
        <v>5312</v>
      </c>
      <c s="104" r="E1021">
        <v>41292.7976736111</v>
      </c>
      <c s="28" r="F1021"/>
      <c t="s" s="113" r="G1021">
        <v>53</v>
      </c>
      <c t="s" s="113" r="H1021">
        <v>768</v>
      </c>
      <c s="113" r="I1021">
        <v>300661777</v>
      </c>
      <c s="113" r="J1021">
        <v>505018227</v>
      </c>
      <c t="s" s="113" r="K1021">
        <v>5313</v>
      </c>
      <c t="s" s="18" r="L1021">
        <v>45</v>
      </c>
      <c t="s" s="18" r="M1021">
        <v>4128</v>
      </c>
      <c t="s" s="18" r="N1021">
        <v>5314</v>
      </c>
      <c t="s" s="18" r="O1021">
        <v>5315</v>
      </c>
    </row>
    <row r="1022">
      <c t="s" s="107" r="A1022">
        <v>5316</v>
      </c>
      <c t="s" s="113" r="B1022">
        <v>768</v>
      </c>
      <c t="s" s="113" r="C1022">
        <v>5317</v>
      </c>
      <c t="s" s="113" r="D1022">
        <v>5318</v>
      </c>
      <c s="104" r="E1022">
        <v>41292.7975578704</v>
      </c>
      <c s="28" r="F1022"/>
      <c t="s" s="113" r="G1022">
        <v>53</v>
      </c>
      <c t="s" s="113" r="H1022">
        <v>768</v>
      </c>
      <c s="113" r="I1022">
        <v>300661777</v>
      </c>
      <c s="113" r="J1022">
        <v>300661777</v>
      </c>
      <c t="s" s="113" r="K1022">
        <v>5313</v>
      </c>
      <c t="s" s="18" r="L1022">
        <v>45</v>
      </c>
      <c t="s" s="18" r="M1022">
        <v>5261</v>
      </c>
      <c t="s" s="18" r="N1022">
        <v>5319</v>
      </c>
      <c t="s" s="18" r="O1022">
        <v>5320</v>
      </c>
    </row>
    <row r="1023">
      <c t="s" s="107" r="A1023">
        <v>5321</v>
      </c>
      <c t="s" s="113" r="B1023">
        <v>4137</v>
      </c>
      <c t="s" s="113" r="C1023">
        <v>5322</v>
      </c>
      <c t="s" s="113" r="D1023">
        <v>5323</v>
      </c>
      <c s="104" r="E1023">
        <v>41292.7974305556</v>
      </c>
      <c s="28" r="F1023"/>
      <c t="s" s="113" r="G1023">
        <v>53</v>
      </c>
      <c t="s" s="113" r="H1023">
        <v>4125</v>
      </c>
      <c s="113" r="I1023">
        <v>505018227</v>
      </c>
      <c s="113" r="J1023">
        <v>20779605</v>
      </c>
      <c t="s" s="113" r="K1023">
        <v>5324</v>
      </c>
      <c t="s" s="18" r="L1023">
        <v>4840</v>
      </c>
      <c t="s" s="18" r="M1023">
        <v>5268</v>
      </c>
      <c t="s" s="18" r="N1023">
        <v>5325</v>
      </c>
      <c t="s" s="18" r="O1023">
        <v>5326</v>
      </c>
    </row>
    <row r="1024">
      <c t="s" s="107" r="A1024">
        <v>5327</v>
      </c>
      <c t="s" s="113" r="B1024">
        <v>768</v>
      </c>
      <c t="s" s="113" r="C1024">
        <v>5328</v>
      </c>
      <c t="s" s="113" r="D1024">
        <v>5329</v>
      </c>
      <c s="104" r="E1024">
        <v>41292.7968518519</v>
      </c>
      <c s="28" r="F1024"/>
      <c t="s" s="113" r="G1024">
        <v>53</v>
      </c>
      <c t="s" s="113" r="H1024">
        <v>4125</v>
      </c>
      <c s="113" r="I1024">
        <v>505018227</v>
      </c>
      <c s="113" r="J1024">
        <v>300661777</v>
      </c>
      <c t="s" s="113" r="K1024">
        <v>5330</v>
      </c>
      <c t="s" s="18" r="L1024">
        <v>45</v>
      </c>
      <c t="s" s="18" r="M1024">
        <v>5261</v>
      </c>
      <c t="s" s="18" r="N1024">
        <v>5331</v>
      </c>
      <c t="s" s="18" r="O1024">
        <v>5332</v>
      </c>
    </row>
    <row r="1025">
      <c t="s" s="107" r="A1025">
        <v>5333</v>
      </c>
      <c t="s" s="113" r="B1025">
        <v>4125</v>
      </c>
      <c t="s" s="113" r="C1025">
        <v>5334</v>
      </c>
      <c t="s" s="113" r="D1025">
        <v>5335</v>
      </c>
      <c s="104" r="E1025">
        <v>41292.7966319444</v>
      </c>
      <c s="28" r="F1025"/>
      <c t="s" s="113" r="G1025">
        <v>53</v>
      </c>
      <c s="113" r="H1025"/>
      <c s="113" r="I1025">
        <v>0</v>
      </c>
      <c s="113" r="J1025">
        <v>505018227</v>
      </c>
      <c s="113" r="K1025"/>
      <c t="s" s="18" r="L1025">
        <v>45</v>
      </c>
      <c t="s" s="18" r="M1025">
        <v>4128</v>
      </c>
      <c t="s" s="18" r="N1025">
        <v>5336</v>
      </c>
      <c t="s" s="18" r="O1025">
        <v>210</v>
      </c>
    </row>
    <row r="1026">
      <c t="s" s="107" r="A1026">
        <v>5337</v>
      </c>
      <c t="s" s="113" r="B1026">
        <v>4125</v>
      </c>
      <c t="s" s="113" r="C1026">
        <v>5338</v>
      </c>
      <c t="s" s="113" r="D1026">
        <v>5339</v>
      </c>
      <c s="104" r="E1026">
        <v>41292.7953472222</v>
      </c>
      <c s="28" r="F1026"/>
      <c t="s" s="113" r="G1026">
        <v>53</v>
      </c>
      <c t="s" s="113" r="H1026">
        <v>4125</v>
      </c>
      <c s="113" r="I1026">
        <v>505018227</v>
      </c>
      <c s="113" r="J1026">
        <v>505018227</v>
      </c>
      <c t="s" s="113" r="K1026">
        <v>5340</v>
      </c>
      <c t="s" s="18" r="L1026">
        <v>45</v>
      </c>
      <c t="s" s="18" r="M1026">
        <v>4128</v>
      </c>
      <c t="s" s="18" r="N1026">
        <v>5341</v>
      </c>
      <c t="s" s="18" r="O1026">
        <v>5342</v>
      </c>
    </row>
    <row r="1027">
      <c t="s" s="107" r="A1027">
        <v>5343</v>
      </c>
      <c t="s" s="113" r="B1027">
        <v>4137</v>
      </c>
      <c t="s" s="113" r="C1027">
        <v>5344</v>
      </c>
      <c t="s" s="113" r="D1027">
        <v>5345</v>
      </c>
      <c s="104" r="E1027">
        <v>41292.7953356481</v>
      </c>
      <c s="28" r="F1027"/>
      <c t="s" s="113" r="G1027">
        <v>53</v>
      </c>
      <c s="113" r="H1027"/>
      <c s="113" r="I1027">
        <v>0</v>
      </c>
      <c s="113" r="J1027">
        <v>20779605</v>
      </c>
      <c s="113" r="K1027"/>
      <c t="s" s="18" r="L1027">
        <v>4840</v>
      </c>
      <c t="s" s="18" r="M1027">
        <v>5268</v>
      </c>
      <c t="s" s="18" r="N1027">
        <v>5346</v>
      </c>
      <c t="s" s="18" r="O1027">
        <v>5347</v>
      </c>
    </row>
    <row r="1028">
      <c t="s" s="107" r="A1028">
        <v>5348</v>
      </c>
      <c t="s" s="113" r="B1028">
        <v>4137</v>
      </c>
      <c t="s" s="113" r="C1028">
        <v>5349</v>
      </c>
      <c t="s" s="113" r="D1028">
        <v>5350</v>
      </c>
      <c s="104" r="E1028">
        <v>41292.7947685185</v>
      </c>
      <c s="28" r="F1028"/>
      <c t="s" s="113" r="G1028">
        <v>53</v>
      </c>
      <c s="113" r="H1028"/>
      <c s="113" r="I1028">
        <v>0</v>
      </c>
      <c s="113" r="J1028">
        <v>20779605</v>
      </c>
      <c s="113" r="K1028"/>
      <c t="s" s="18" r="L1028">
        <v>4840</v>
      </c>
      <c t="s" s="18" r="M1028">
        <v>5268</v>
      </c>
      <c t="s" s="18" r="N1028">
        <v>5351</v>
      </c>
      <c t="s" s="18" r="O1028">
        <v>5352</v>
      </c>
    </row>
    <row r="1029">
      <c t="s" s="107" r="A1029">
        <v>5353</v>
      </c>
      <c t="s" s="113" r="B1029">
        <v>4125</v>
      </c>
      <c t="s" s="113" r="C1029">
        <v>5354</v>
      </c>
      <c t="s" s="113" r="D1029">
        <v>5355</v>
      </c>
      <c s="104" r="E1029">
        <v>41292.7943634259</v>
      </c>
      <c s="28" r="F1029"/>
      <c t="s" s="113" r="G1029">
        <v>53</v>
      </c>
      <c s="113" r="H1029"/>
      <c s="113" r="I1029">
        <v>0</v>
      </c>
      <c s="113" r="J1029">
        <v>505018227</v>
      </c>
      <c s="113" r="K1029"/>
      <c t="s" s="18" r="L1029">
        <v>45</v>
      </c>
      <c t="s" s="18" r="M1029">
        <v>4128</v>
      </c>
      <c t="s" s="18" r="N1029">
        <v>5356</v>
      </c>
      <c t="s" s="18" r="O1029">
        <v>210</v>
      </c>
    </row>
    <row r="1030">
      <c t="s" s="107" r="A1030">
        <v>5357</v>
      </c>
      <c t="s" s="113" r="B1030">
        <v>4125</v>
      </c>
      <c t="s" s="113" r="C1030">
        <v>5358</v>
      </c>
      <c t="s" s="113" r="D1030">
        <v>5359</v>
      </c>
      <c s="104" r="E1030">
        <v>41292.7937615741</v>
      </c>
      <c s="28" r="F1030"/>
      <c t="s" s="113" r="G1030">
        <v>53</v>
      </c>
      <c t="s" s="113" r="H1030">
        <v>4125</v>
      </c>
      <c s="113" r="I1030">
        <v>505018227</v>
      </c>
      <c s="113" r="J1030">
        <v>505018227</v>
      </c>
      <c t="s" s="113" r="K1030">
        <v>5360</v>
      </c>
      <c t="s" s="18" r="L1030">
        <v>45</v>
      </c>
      <c t="s" s="18" r="M1030">
        <v>4128</v>
      </c>
      <c t="s" s="18" r="N1030">
        <v>5361</v>
      </c>
      <c t="s" s="18" r="O1030">
        <v>5342</v>
      </c>
    </row>
    <row r="1031">
      <c t="s" s="107" r="A1031">
        <v>5362</v>
      </c>
      <c t="s" s="113" r="B1031">
        <v>4125</v>
      </c>
      <c t="s" s="113" r="C1031">
        <v>5363</v>
      </c>
      <c t="s" s="113" r="D1031">
        <v>5364</v>
      </c>
      <c s="104" r="E1031">
        <v>41292.7935416667</v>
      </c>
      <c s="28" r="F1031"/>
      <c t="s" s="113" r="G1031">
        <v>53</v>
      </c>
      <c t="s" s="113" r="H1031">
        <v>4125</v>
      </c>
      <c s="113" r="I1031">
        <v>505018227</v>
      </c>
      <c s="113" r="J1031">
        <v>505018227</v>
      </c>
      <c t="s" s="113" r="K1031">
        <v>5365</v>
      </c>
      <c t="s" s="18" r="L1031">
        <v>45</v>
      </c>
      <c t="s" s="18" r="M1031">
        <v>4128</v>
      </c>
      <c t="s" s="18" r="N1031">
        <v>5366</v>
      </c>
      <c t="s" s="18" r="O1031">
        <v>5342</v>
      </c>
    </row>
    <row r="1032">
      <c t="s" s="107" r="A1032">
        <v>5367</v>
      </c>
      <c t="s" s="113" r="B1032">
        <v>4125</v>
      </c>
      <c t="s" s="113" r="C1032">
        <v>5368</v>
      </c>
      <c t="s" s="113" r="D1032">
        <v>5369</v>
      </c>
      <c s="104" r="E1032">
        <v>41292.7934143518</v>
      </c>
      <c s="28" r="F1032"/>
      <c t="s" s="113" r="G1032">
        <v>53</v>
      </c>
      <c s="113" r="H1032"/>
      <c s="113" r="I1032">
        <v>0</v>
      </c>
      <c s="113" r="J1032">
        <v>505018227</v>
      </c>
      <c s="113" r="K1032"/>
      <c t="s" s="18" r="L1032">
        <v>45</v>
      </c>
      <c t="s" s="18" r="M1032">
        <v>4128</v>
      </c>
      <c t="s" s="18" r="N1032">
        <v>5370</v>
      </c>
      <c t="s" s="18" r="O1032">
        <v>210</v>
      </c>
    </row>
    <row r="1033">
      <c t="s" s="107" r="A1033">
        <v>5371</v>
      </c>
      <c t="s" s="113" r="B1033">
        <v>4125</v>
      </c>
      <c t="s" s="113" r="C1033">
        <v>5372</v>
      </c>
      <c t="s" s="113" r="D1033">
        <v>5373</v>
      </c>
      <c s="104" r="E1033">
        <v>41292.7922453704</v>
      </c>
      <c s="28" r="F1033"/>
      <c t="s" s="113" r="G1033">
        <v>53</v>
      </c>
      <c t="s" s="113" r="H1033">
        <v>768</v>
      </c>
      <c s="113" r="I1033">
        <v>300661777</v>
      </c>
      <c s="113" r="J1033">
        <v>505018227</v>
      </c>
      <c t="s" s="113" r="K1033">
        <v>5374</v>
      </c>
      <c t="s" s="18" r="L1033">
        <v>45</v>
      </c>
      <c t="s" s="18" r="M1033">
        <v>4128</v>
      </c>
      <c t="s" s="18" r="N1033">
        <v>5375</v>
      </c>
      <c t="s" s="18" r="O1033">
        <v>5376</v>
      </c>
    </row>
    <row r="1034">
      <c t="s" s="107" r="A1034">
        <v>5377</v>
      </c>
      <c t="s" s="113" r="B1034">
        <v>86</v>
      </c>
      <c t="s" s="113" r="C1034">
        <v>5378</v>
      </c>
      <c t="s" s="113" r="D1034">
        <v>5379</v>
      </c>
      <c s="104" r="E1034">
        <v>41292.7919097222</v>
      </c>
      <c s="28" r="F1034"/>
      <c t="s" s="113" r="G1034">
        <v>53</v>
      </c>
      <c t="s" s="113" r="H1034">
        <v>4137</v>
      </c>
      <c s="113" r="I1034">
        <v>20779605</v>
      </c>
      <c s="113" r="J1034">
        <v>213863609</v>
      </c>
      <c t="s" s="113" r="K1034">
        <v>5380</v>
      </c>
      <c t="s" s="18" r="L1034">
        <v>271</v>
      </c>
      <c t="s" s="18" r="M1034">
        <v>89</v>
      </c>
      <c t="s" s="18" r="N1034">
        <v>5381</v>
      </c>
      <c t="s" s="18" r="O1034">
        <v>5382</v>
      </c>
    </row>
    <row r="1035">
      <c t="s" s="107" r="A1035">
        <v>5383</v>
      </c>
      <c t="s" s="113" r="B1035">
        <v>4125</v>
      </c>
      <c t="s" s="113" r="C1035">
        <v>5384</v>
      </c>
      <c t="s" s="113" r="D1035">
        <v>5385</v>
      </c>
      <c s="104" r="E1035">
        <v>41292.7918634259</v>
      </c>
      <c s="28" r="F1035"/>
      <c t="s" s="113" r="G1035">
        <v>53</v>
      </c>
      <c t="s" s="113" r="H1035">
        <v>768</v>
      </c>
      <c s="113" r="I1035">
        <v>300661777</v>
      </c>
      <c s="113" r="J1035">
        <v>505018227</v>
      </c>
      <c t="s" s="113" r="K1035">
        <v>5374</v>
      </c>
      <c t="s" s="18" r="L1035">
        <v>45</v>
      </c>
      <c t="s" s="18" r="M1035">
        <v>4128</v>
      </c>
      <c t="s" s="18" r="N1035">
        <v>5386</v>
      </c>
      <c t="s" s="18" r="O1035">
        <v>5376</v>
      </c>
    </row>
    <row r="1036">
      <c t="s" s="107" r="A1036">
        <v>5387</v>
      </c>
      <c t="s" s="113" r="B1036">
        <v>4125</v>
      </c>
      <c t="s" s="113" r="C1036">
        <v>5388</v>
      </c>
      <c t="s" s="113" r="D1036">
        <v>5389</v>
      </c>
      <c s="104" r="E1036">
        <v>41292.7916550926</v>
      </c>
      <c s="28" r="F1036"/>
      <c t="s" s="113" r="G1036">
        <v>53</v>
      </c>
      <c t="s" s="113" r="H1036">
        <v>768</v>
      </c>
      <c s="113" r="I1036">
        <v>300661777</v>
      </c>
      <c s="113" r="J1036">
        <v>505018227</v>
      </c>
      <c t="s" s="113" r="K1036">
        <v>5374</v>
      </c>
      <c t="s" s="18" r="L1036">
        <v>45</v>
      </c>
      <c t="s" s="18" r="M1036">
        <v>4128</v>
      </c>
      <c t="s" s="18" r="N1036">
        <v>5390</v>
      </c>
      <c t="s" s="18" r="O1036">
        <v>5391</v>
      </c>
    </row>
    <row r="1037">
      <c t="s" s="107" r="A1037">
        <v>5392</v>
      </c>
      <c t="s" s="113" r="B1037">
        <v>4137</v>
      </c>
      <c t="s" s="113" r="C1037">
        <v>5393</v>
      </c>
      <c t="s" s="113" r="D1037">
        <v>5394</v>
      </c>
      <c s="104" r="E1037">
        <v>41292.7915509259</v>
      </c>
      <c s="28" r="F1037"/>
      <c t="s" s="113" r="G1037">
        <v>53</v>
      </c>
      <c s="113" r="H1037"/>
      <c s="113" r="I1037">
        <v>0</v>
      </c>
      <c s="113" r="J1037">
        <v>20779605</v>
      </c>
      <c s="113" r="K1037"/>
      <c t="s" s="18" r="L1037">
        <v>4840</v>
      </c>
      <c t="s" s="18" r="M1037">
        <v>5268</v>
      </c>
      <c t="s" s="18" r="N1037">
        <v>5395</v>
      </c>
      <c t="s" s="18" r="O1037">
        <v>5396</v>
      </c>
    </row>
    <row r="1038">
      <c t="s" s="107" r="A1038">
        <v>5397</v>
      </c>
      <c t="s" s="113" r="B1038">
        <v>768</v>
      </c>
      <c t="s" s="113" r="C1038">
        <v>5398</v>
      </c>
      <c t="s" s="113" r="D1038">
        <v>5399</v>
      </c>
      <c s="104" r="E1038">
        <v>41292.7911111111</v>
      </c>
      <c s="28" r="F1038"/>
      <c t="s" s="113" r="G1038">
        <v>53</v>
      </c>
      <c t="s" s="113" r="H1038">
        <v>768</v>
      </c>
      <c s="113" r="I1038">
        <v>300661777</v>
      </c>
      <c s="113" r="J1038">
        <v>300661777</v>
      </c>
      <c t="s" s="113" r="K1038">
        <v>5374</v>
      </c>
      <c t="s" s="18" r="L1038">
        <v>45</v>
      </c>
      <c t="s" s="18" r="M1038">
        <v>5261</v>
      </c>
      <c t="s" s="18" r="N1038">
        <v>5400</v>
      </c>
      <c t="s" s="18" r="O1038">
        <v>5401</v>
      </c>
    </row>
    <row r="1039">
      <c t="s" s="107" r="A1039">
        <v>5402</v>
      </c>
      <c t="s" s="113" r="B1039">
        <v>4125</v>
      </c>
      <c t="s" s="113" r="C1039">
        <v>5403</v>
      </c>
      <c t="s" s="113" r="D1039">
        <v>5404</v>
      </c>
      <c s="104" r="E1039">
        <v>41292.7910069444</v>
      </c>
      <c s="28" r="F1039"/>
      <c t="s" s="113" r="G1039">
        <v>53</v>
      </c>
      <c t="s" s="113" r="H1039">
        <v>5405</v>
      </c>
      <c s="113" r="I1039">
        <v>81183736</v>
      </c>
      <c s="113" r="J1039">
        <v>505018227</v>
      </c>
      <c t="s" s="113" r="K1039">
        <v>5406</v>
      </c>
      <c t="s" s="18" r="L1039">
        <v>45</v>
      </c>
      <c t="s" s="18" r="M1039">
        <v>4128</v>
      </c>
      <c t="s" s="18" r="N1039">
        <v>5407</v>
      </c>
      <c t="s" s="18" r="O1039">
        <v>5408</v>
      </c>
    </row>
    <row r="1040">
      <c t="s" s="107" r="A1040">
        <v>5409</v>
      </c>
      <c t="s" s="113" r="B1040">
        <v>768</v>
      </c>
      <c t="s" s="113" r="C1040">
        <v>5410</v>
      </c>
      <c t="s" s="113" r="D1040">
        <v>5411</v>
      </c>
      <c s="104" r="E1040">
        <v>41292.790150463</v>
      </c>
      <c s="28" r="F1040"/>
      <c t="s" s="113" r="G1040">
        <v>53</v>
      </c>
      <c t="s" s="113" r="H1040">
        <v>768</v>
      </c>
      <c s="113" r="I1040">
        <v>300661777</v>
      </c>
      <c s="113" r="J1040">
        <v>300661777</v>
      </c>
      <c t="s" s="113" r="K1040">
        <v>5412</v>
      </c>
      <c t="s" s="18" r="L1040">
        <v>45</v>
      </c>
      <c t="s" s="18" r="M1040">
        <v>5261</v>
      </c>
      <c t="s" s="18" r="N1040">
        <v>5413</v>
      </c>
      <c t="s" s="18" r="O1040">
        <v>5401</v>
      </c>
    </row>
    <row r="1041">
      <c t="s" s="107" r="A1041">
        <v>5414</v>
      </c>
      <c t="s" s="113" r="B1041">
        <v>5405</v>
      </c>
      <c t="s" s="113" r="C1041">
        <v>5415</v>
      </c>
      <c t="s" s="113" r="D1041">
        <v>5416</v>
      </c>
      <c s="104" r="E1041">
        <v>41292.7899305556</v>
      </c>
      <c s="28" r="F1041"/>
      <c t="s" s="113" r="G1041">
        <v>53</v>
      </c>
      <c s="113" r="H1041"/>
      <c s="113" r="I1041">
        <v>0</v>
      </c>
      <c s="113" r="J1041">
        <v>81183736</v>
      </c>
      <c s="113" r="K1041"/>
      <c t="s" s="18" r="L1041">
        <v>45</v>
      </c>
      <c t="s" s="18" r="M1041">
        <v>5417</v>
      </c>
      <c t="s" s="18" r="N1041">
        <v>5418</v>
      </c>
      <c t="s" s="18" r="O1041">
        <v>5419</v>
      </c>
    </row>
    <row r="1042">
      <c t="s" s="107" r="A1042">
        <v>5420</v>
      </c>
      <c t="s" s="113" r="B1042">
        <v>4125</v>
      </c>
      <c t="s" s="113" r="C1042">
        <v>5421</v>
      </c>
      <c t="s" s="113" r="D1042">
        <v>5422</v>
      </c>
      <c s="104" r="E1042">
        <v>41292.789837963</v>
      </c>
      <c s="28" r="F1042"/>
      <c t="s" s="113" r="G1042">
        <v>53</v>
      </c>
      <c t="s" s="113" r="H1042">
        <v>768</v>
      </c>
      <c s="113" r="I1042">
        <v>300661777</v>
      </c>
      <c s="113" r="J1042">
        <v>505018227</v>
      </c>
      <c t="s" s="113" r="K1042">
        <v>5412</v>
      </c>
      <c t="s" s="18" r="L1042">
        <v>45</v>
      </c>
      <c t="s" s="18" r="M1042">
        <v>4128</v>
      </c>
      <c t="s" s="18" r="N1042">
        <v>5423</v>
      </c>
      <c t="s" s="18" r="O1042">
        <v>5424</v>
      </c>
    </row>
    <row r="1043">
      <c t="s" s="107" r="A1043">
        <v>5425</v>
      </c>
      <c t="s" s="113" r="B1043">
        <v>4125</v>
      </c>
      <c t="s" s="113" r="C1043">
        <v>5426</v>
      </c>
      <c t="s" s="113" r="D1043">
        <v>5427</v>
      </c>
      <c s="104" r="E1043">
        <v>41292.7878703704</v>
      </c>
      <c s="28" r="F1043"/>
      <c t="s" s="113" r="G1043">
        <v>53</v>
      </c>
      <c t="s" s="113" r="H1043">
        <v>164</v>
      </c>
      <c s="113" r="I1043">
        <v>242180541</v>
      </c>
      <c s="113" r="J1043">
        <v>505018227</v>
      </c>
      <c t="s" s="113" r="K1043">
        <v>5234</v>
      </c>
      <c t="s" s="18" r="L1043">
        <v>45</v>
      </c>
      <c t="s" s="18" r="M1043">
        <v>4128</v>
      </c>
      <c t="s" s="18" r="N1043">
        <v>5428</v>
      </c>
      <c t="s" s="18" r="O1043">
        <v>5429</v>
      </c>
    </row>
    <row r="1044">
      <c t="s" s="107" r="A1044">
        <v>5430</v>
      </c>
      <c t="s" s="113" r="B1044">
        <v>768</v>
      </c>
      <c t="s" s="113" r="C1044">
        <v>5431</v>
      </c>
      <c t="s" s="113" r="D1044">
        <v>5432</v>
      </c>
      <c s="104" r="E1044">
        <v>41292.7878587963</v>
      </c>
      <c s="28" r="F1044"/>
      <c t="s" s="113" r="G1044">
        <v>53</v>
      </c>
      <c t="s" s="113" r="H1044">
        <v>768</v>
      </c>
      <c s="113" r="I1044">
        <v>300661777</v>
      </c>
      <c s="113" r="J1044">
        <v>300661777</v>
      </c>
      <c t="s" s="113" r="K1044">
        <v>5433</v>
      </c>
      <c t="s" s="18" r="L1044">
        <v>45</v>
      </c>
      <c t="s" s="18" r="M1044">
        <v>5261</v>
      </c>
      <c t="s" s="18" r="N1044">
        <v>5434</v>
      </c>
      <c t="s" s="18" r="O1044">
        <v>5401</v>
      </c>
    </row>
    <row r="1045">
      <c t="s" s="107" r="A1045">
        <v>5435</v>
      </c>
      <c t="s" s="113" r="B1045">
        <v>4125</v>
      </c>
      <c t="s" s="113" r="C1045">
        <v>5436</v>
      </c>
      <c t="s" s="113" r="D1045">
        <v>5437</v>
      </c>
      <c s="104" r="E1045">
        <v>41292.7867824074</v>
      </c>
      <c s="28" r="F1045"/>
      <c t="s" s="113" r="G1045">
        <v>53</v>
      </c>
      <c t="s" s="113" r="H1045">
        <v>768</v>
      </c>
      <c s="113" r="I1045">
        <v>300661777</v>
      </c>
      <c s="113" r="J1045">
        <v>505018227</v>
      </c>
      <c t="s" s="113" r="K1045">
        <v>5433</v>
      </c>
      <c t="s" s="18" r="L1045">
        <v>45</v>
      </c>
      <c t="s" s="18" r="M1045">
        <v>4128</v>
      </c>
      <c t="s" s="18" r="N1045">
        <v>5438</v>
      </c>
      <c t="s" s="18" r="O1045">
        <v>5439</v>
      </c>
    </row>
    <row r="1046">
      <c t="s" s="107" r="A1046">
        <v>5440</v>
      </c>
      <c t="s" s="113" r="B1046">
        <v>164</v>
      </c>
      <c t="s" s="113" r="C1046">
        <v>5441</v>
      </c>
      <c t="s" s="113" r="D1046">
        <v>5442</v>
      </c>
      <c s="104" r="E1046">
        <v>41292.786412037</v>
      </c>
      <c s="28" r="F1046"/>
      <c t="s" s="113" r="G1046">
        <v>53</v>
      </c>
      <c t="s" s="113" r="H1046">
        <v>4125</v>
      </c>
      <c s="113" r="I1046">
        <v>505018227</v>
      </c>
      <c s="113" r="J1046">
        <v>242180541</v>
      </c>
      <c t="s" s="113" r="K1046">
        <v>5443</v>
      </c>
      <c t="s" s="18" r="L1046">
        <v>74</v>
      </c>
      <c t="s" s="18" r="M1046">
        <v>168</v>
      </c>
      <c t="s" s="18" r="N1046">
        <v>5444</v>
      </c>
      <c t="s" s="18" r="O1046">
        <v>5445</v>
      </c>
    </row>
    <row r="1047">
      <c t="s" s="107" r="A1047">
        <v>5446</v>
      </c>
      <c t="s" s="113" r="B1047">
        <v>4125</v>
      </c>
      <c t="s" s="113" r="C1047">
        <v>5447</v>
      </c>
      <c t="s" s="113" r="D1047">
        <v>5448</v>
      </c>
      <c s="104" r="E1047">
        <v>41292.7854166667</v>
      </c>
      <c s="28" r="F1047"/>
      <c t="s" s="113" r="G1047">
        <v>53</v>
      </c>
      <c t="s" s="113" r="H1047">
        <v>151</v>
      </c>
      <c s="113" r="I1047">
        <v>606345587</v>
      </c>
      <c s="113" r="J1047">
        <v>505018227</v>
      </c>
      <c t="s" s="113" r="K1047">
        <v>5449</v>
      </c>
      <c t="s" s="18" r="L1047">
        <v>45</v>
      </c>
      <c t="s" s="18" r="M1047">
        <v>4128</v>
      </c>
      <c t="s" s="18" r="N1047">
        <v>5450</v>
      </c>
      <c t="s" s="18" r="O1047">
        <v>4726</v>
      </c>
    </row>
    <row r="1048">
      <c t="s" s="107" r="A1048">
        <v>5451</v>
      </c>
      <c t="s" s="113" r="B1048">
        <v>768</v>
      </c>
      <c t="s" s="113" r="C1048">
        <v>5452</v>
      </c>
      <c t="s" s="113" r="D1048">
        <v>5453</v>
      </c>
      <c s="104" r="E1048">
        <v>41292.7849884259</v>
      </c>
      <c s="28" r="F1048"/>
      <c t="s" s="113" r="G1048">
        <v>53</v>
      </c>
      <c t="s" s="113" r="H1048">
        <v>86</v>
      </c>
      <c s="113" r="I1048">
        <v>213863609</v>
      </c>
      <c s="113" r="J1048">
        <v>300661777</v>
      </c>
      <c t="s" s="113" r="K1048">
        <v>5454</v>
      </c>
      <c t="s" s="18" r="L1048">
        <v>45</v>
      </c>
      <c t="s" s="18" r="M1048">
        <v>5261</v>
      </c>
      <c t="s" s="18" r="N1048">
        <v>5455</v>
      </c>
      <c t="s" s="18" r="O1048">
        <v>5456</v>
      </c>
    </row>
    <row r="1049">
      <c t="s" s="107" r="A1049">
        <v>5457</v>
      </c>
      <c t="s" s="113" r="B1049">
        <v>4125</v>
      </c>
      <c t="s" s="113" r="C1049">
        <v>5458</v>
      </c>
      <c t="s" s="113" r="D1049">
        <v>5459</v>
      </c>
      <c s="104" r="E1049">
        <v>41292.7849189815</v>
      </c>
      <c s="28" r="F1049"/>
      <c t="s" s="113" r="G1049">
        <v>53</v>
      </c>
      <c t="s" s="113" r="H1049">
        <v>151</v>
      </c>
      <c s="113" r="I1049">
        <v>606345587</v>
      </c>
      <c s="113" r="J1049">
        <v>505018227</v>
      </c>
      <c t="s" s="113" r="K1049">
        <v>5460</v>
      </c>
      <c t="s" s="18" r="L1049">
        <v>45</v>
      </c>
      <c t="s" s="18" r="M1049">
        <v>4128</v>
      </c>
      <c t="s" s="18" r="N1049">
        <v>5461</v>
      </c>
      <c t="s" s="18" r="O1049">
        <v>5462</v>
      </c>
    </row>
    <row r="1050">
      <c t="s" s="107" r="A1050">
        <v>5463</v>
      </c>
      <c t="s" s="113" r="B1050">
        <v>4125</v>
      </c>
      <c t="s" s="113" r="C1050">
        <v>5464</v>
      </c>
      <c t="s" s="113" r="D1050">
        <v>5465</v>
      </c>
      <c s="104" r="E1050">
        <v>41292.7844444444</v>
      </c>
      <c s="28" r="F1050"/>
      <c t="s" s="113" r="G1050">
        <v>53</v>
      </c>
      <c t="s" s="113" r="H1050">
        <v>164</v>
      </c>
      <c s="113" r="I1050">
        <v>242180541</v>
      </c>
      <c s="113" r="J1050">
        <v>505018227</v>
      </c>
      <c s="113" r="K1050"/>
      <c t="s" s="18" r="L1050">
        <v>45</v>
      </c>
      <c t="s" s="18" r="M1050">
        <v>4128</v>
      </c>
      <c t="s" s="18" r="N1050">
        <v>5466</v>
      </c>
      <c t="s" s="18" r="O1050">
        <v>5429</v>
      </c>
    </row>
    <row r="1051">
      <c t="s" s="107" r="A1051">
        <v>5467</v>
      </c>
      <c t="s" s="113" r="B1051">
        <v>4125</v>
      </c>
      <c t="s" s="113" r="C1051">
        <v>5468</v>
      </c>
      <c t="s" s="113" r="D1051">
        <v>5469</v>
      </c>
      <c s="104" r="E1051">
        <v>41292.7834259259</v>
      </c>
      <c s="28" r="F1051"/>
      <c t="s" s="113" r="G1051">
        <v>53</v>
      </c>
      <c t="s" s="113" r="H1051">
        <v>164</v>
      </c>
      <c s="113" r="I1051">
        <v>242180541</v>
      </c>
      <c s="113" r="J1051">
        <v>505018227</v>
      </c>
      <c t="s" s="113" r="K1051">
        <v>5470</v>
      </c>
      <c t="s" s="18" r="L1051">
        <v>45</v>
      </c>
      <c t="s" s="18" r="M1051">
        <v>4128</v>
      </c>
      <c t="s" s="18" r="N1051">
        <v>5471</v>
      </c>
      <c t="s" s="18" r="O1051">
        <v>5429</v>
      </c>
    </row>
    <row r="1052">
      <c t="s" s="107" r="A1052">
        <v>5472</v>
      </c>
      <c t="s" s="113" r="B1052">
        <v>4125</v>
      </c>
      <c t="s" s="113" r="C1052">
        <v>5473</v>
      </c>
      <c t="s" s="113" r="D1052">
        <v>5474</v>
      </c>
      <c s="104" r="E1052">
        <v>41292.7830902778</v>
      </c>
      <c s="28" r="F1052"/>
      <c t="s" s="113" r="G1052">
        <v>53</v>
      </c>
      <c t="s" s="113" r="H1052">
        <v>164</v>
      </c>
      <c s="113" r="I1052">
        <v>242180541</v>
      </c>
      <c s="113" r="J1052">
        <v>505018227</v>
      </c>
      <c t="s" s="113" r="K1052">
        <v>5470</v>
      </c>
      <c t="s" s="18" r="L1052">
        <v>45</v>
      </c>
      <c t="s" s="18" r="M1052">
        <v>4128</v>
      </c>
      <c t="s" s="18" r="N1052">
        <v>5475</v>
      </c>
      <c t="s" s="18" r="O1052">
        <v>5429</v>
      </c>
    </row>
    <row r="1053">
      <c t="s" s="107" r="A1053">
        <v>5476</v>
      </c>
      <c t="s" s="113" r="B1053">
        <v>164</v>
      </c>
      <c t="s" s="113" r="C1053">
        <v>5477</v>
      </c>
      <c t="s" s="113" r="D1053">
        <v>5478</v>
      </c>
      <c s="104" r="E1053">
        <v>41292.781875</v>
      </c>
      <c s="28" r="F1053"/>
      <c t="s" s="113" r="G1053">
        <v>53</v>
      </c>
      <c t="s" s="113" r="H1053">
        <v>4125</v>
      </c>
      <c s="113" r="I1053">
        <v>505018227</v>
      </c>
      <c s="113" r="J1053">
        <v>242180541</v>
      </c>
      <c t="s" s="113" r="K1053">
        <v>5479</v>
      </c>
      <c t="s" s="18" r="L1053">
        <v>74</v>
      </c>
      <c t="s" s="18" r="M1053">
        <v>168</v>
      </c>
      <c t="s" s="18" r="N1053">
        <v>5480</v>
      </c>
      <c t="s" s="18" r="O1053">
        <v>5481</v>
      </c>
    </row>
    <row r="1054">
      <c t="s" s="107" r="A1054">
        <v>5482</v>
      </c>
      <c t="s" s="113" r="B1054">
        <v>151</v>
      </c>
      <c t="s" s="113" r="C1054">
        <v>5483</v>
      </c>
      <c t="s" s="113" r="D1054">
        <v>5484</v>
      </c>
      <c s="104" r="E1054">
        <v>41292.7814814815</v>
      </c>
      <c s="28" r="F1054"/>
      <c t="s" s="113" r="G1054">
        <v>53</v>
      </c>
      <c s="113" r="H1054"/>
      <c s="113" r="I1054">
        <v>0</v>
      </c>
      <c s="113" r="J1054">
        <v>606345587</v>
      </c>
      <c s="113" r="K1054"/>
      <c t="s" s="18" r="L1054">
        <v>74</v>
      </c>
      <c t="s" s="18" r="M1054">
        <v>2560</v>
      </c>
      <c t="s" s="18" r="N1054">
        <v>5485</v>
      </c>
      <c t="s" s="18" r="O1054">
        <v>210</v>
      </c>
    </row>
    <row r="1055">
      <c t="s" s="107" r="A1055">
        <v>5486</v>
      </c>
      <c t="s" s="113" r="B1055">
        <v>4125</v>
      </c>
      <c t="s" s="113" r="C1055">
        <v>5487</v>
      </c>
      <c t="s" s="113" r="D1055">
        <v>5488</v>
      </c>
      <c s="104" r="E1055">
        <v>41292.781412037</v>
      </c>
      <c s="28" r="F1055"/>
      <c t="s" s="113" r="G1055">
        <v>53</v>
      </c>
      <c s="113" r="H1055"/>
      <c s="113" r="I1055">
        <v>0</v>
      </c>
      <c s="113" r="J1055">
        <v>505018227</v>
      </c>
      <c s="113" r="K1055"/>
      <c t="s" s="18" r="L1055">
        <v>45</v>
      </c>
      <c t="s" s="18" r="M1055">
        <v>4128</v>
      </c>
      <c t="s" s="18" r="N1055">
        <v>5489</v>
      </c>
      <c t="s" s="18" r="O1055">
        <v>210</v>
      </c>
    </row>
    <row r="1056">
      <c t="s" s="107" r="A1056">
        <v>5490</v>
      </c>
      <c t="s" s="113" r="B1056">
        <v>4125</v>
      </c>
      <c t="s" s="113" r="C1056">
        <v>5491</v>
      </c>
      <c t="s" s="113" r="D1056">
        <v>5492</v>
      </c>
      <c s="104" r="E1056">
        <v>41292.7809027778</v>
      </c>
      <c s="28" r="F1056"/>
      <c t="s" s="113" r="G1056">
        <v>53</v>
      </c>
      <c s="113" r="H1056"/>
      <c s="113" r="I1056">
        <v>0</v>
      </c>
      <c s="113" r="J1056">
        <v>505018227</v>
      </c>
      <c s="113" r="K1056"/>
      <c t="s" s="18" r="L1056">
        <v>45</v>
      </c>
      <c t="s" s="18" r="M1056">
        <v>4128</v>
      </c>
      <c t="s" s="18" r="N1056">
        <v>5493</v>
      </c>
      <c t="s" s="18" r="O1056">
        <v>210</v>
      </c>
    </row>
    <row r="1057">
      <c t="s" s="107" r="A1057">
        <v>5494</v>
      </c>
      <c t="s" s="113" r="B1057">
        <v>151</v>
      </c>
      <c t="s" s="113" r="C1057">
        <v>5495</v>
      </c>
      <c t="s" s="113" r="D1057">
        <v>5496</v>
      </c>
      <c s="104" r="E1057">
        <v>41292.7803819444</v>
      </c>
      <c s="28" r="F1057"/>
      <c t="s" s="113" r="G1057">
        <v>53</v>
      </c>
      <c s="113" r="H1057"/>
      <c s="113" r="I1057">
        <v>0</v>
      </c>
      <c s="113" r="J1057">
        <v>606345587</v>
      </c>
      <c s="113" r="K1057"/>
      <c t="s" s="18" r="L1057">
        <v>74</v>
      </c>
      <c t="s" s="18" r="M1057">
        <v>2560</v>
      </c>
      <c t="s" s="18" r="N1057">
        <v>5497</v>
      </c>
      <c t="s" s="18" r="O1057">
        <v>210</v>
      </c>
    </row>
    <row r="1058">
      <c t="s" s="107" r="A1058">
        <v>5498</v>
      </c>
      <c t="s" s="113" r="B1058">
        <v>4125</v>
      </c>
      <c t="s" s="113" r="C1058">
        <v>5499</v>
      </c>
      <c t="s" s="113" r="D1058">
        <v>5500</v>
      </c>
      <c s="104" r="E1058">
        <v>41292.7803125</v>
      </c>
      <c s="28" r="F1058"/>
      <c t="s" s="113" r="G1058">
        <v>53</v>
      </c>
      <c s="113" r="H1058"/>
      <c s="113" r="I1058">
        <v>0</v>
      </c>
      <c s="113" r="J1058">
        <v>505018227</v>
      </c>
      <c s="113" r="K1058"/>
      <c t="s" s="18" r="L1058">
        <v>45</v>
      </c>
      <c t="s" s="18" r="M1058">
        <v>4128</v>
      </c>
      <c t="s" s="18" r="N1058">
        <v>5501</v>
      </c>
      <c t="s" s="18" r="O1058">
        <v>210</v>
      </c>
    </row>
    <row r="1059">
      <c t="s" s="107" r="A1059">
        <v>5502</v>
      </c>
      <c t="s" s="113" r="B1059">
        <v>86</v>
      </c>
      <c t="s" s="113" r="C1059">
        <v>5503</v>
      </c>
      <c t="s" s="113" r="D1059">
        <v>5504</v>
      </c>
      <c s="104" r="E1059">
        <v>41292.7802662037</v>
      </c>
      <c s="28" r="F1059"/>
      <c t="s" s="113" r="G1059">
        <v>53</v>
      </c>
      <c s="113" r="H1059"/>
      <c s="113" r="I1059">
        <v>0</v>
      </c>
      <c s="113" r="J1059">
        <v>213863609</v>
      </c>
      <c s="113" r="K1059"/>
      <c t="s" s="18" r="L1059">
        <v>271</v>
      </c>
      <c t="s" s="18" r="M1059">
        <v>89</v>
      </c>
      <c t="s" s="18" r="N1059">
        <v>5505</v>
      </c>
      <c t="s" s="18" r="O1059">
        <v>5506</v>
      </c>
    </row>
    <row r="1060">
      <c t="s" s="107" r="A1060">
        <v>5507</v>
      </c>
      <c t="s" s="113" r="B1060">
        <v>86</v>
      </c>
      <c t="s" s="113" r="C1060">
        <v>5508</v>
      </c>
      <c t="s" s="113" r="D1060">
        <v>5509</v>
      </c>
      <c s="104" r="E1060">
        <v>41292.7795138889</v>
      </c>
      <c s="28" r="F1060"/>
      <c t="s" s="113" r="G1060">
        <v>53</v>
      </c>
      <c t="s" s="113" r="H1060">
        <v>4125</v>
      </c>
      <c s="113" r="I1060">
        <v>505018227</v>
      </c>
      <c s="113" r="J1060">
        <v>213863609</v>
      </c>
      <c t="s" s="113" r="K1060">
        <v>5510</v>
      </c>
      <c t="s" s="18" r="L1060">
        <v>271</v>
      </c>
      <c t="s" s="18" r="M1060">
        <v>89</v>
      </c>
      <c t="s" s="18" r="N1060">
        <v>5511</v>
      </c>
      <c t="s" s="18" r="O1060">
        <v>5512</v>
      </c>
    </row>
    <row r="1061">
      <c t="s" s="107" r="A1061">
        <v>5513</v>
      </c>
      <c t="s" s="113" r="B1061">
        <v>4125</v>
      </c>
      <c t="s" s="113" r="C1061">
        <v>5514</v>
      </c>
      <c t="s" s="113" r="D1061">
        <v>5515</v>
      </c>
      <c s="104" r="E1061">
        <v>41292.7792939815</v>
      </c>
      <c s="28" r="F1061"/>
      <c t="s" s="113" r="G1061">
        <v>53</v>
      </c>
      <c s="113" r="H1061"/>
      <c s="113" r="I1061">
        <v>0</v>
      </c>
      <c s="113" r="J1061">
        <v>505018227</v>
      </c>
      <c s="113" r="K1061"/>
      <c t="s" s="18" r="L1061">
        <v>45</v>
      </c>
      <c t="s" s="18" r="M1061">
        <v>4128</v>
      </c>
      <c t="s" s="18" r="N1061">
        <v>5516</v>
      </c>
      <c t="s" s="18" r="O1061">
        <v>210</v>
      </c>
    </row>
    <row r="1062">
      <c t="s" s="107" r="A1062">
        <v>5517</v>
      </c>
      <c t="s" s="113" r="B1062">
        <v>86</v>
      </c>
      <c t="s" s="113" r="C1062">
        <v>5518</v>
      </c>
      <c t="s" s="113" r="D1062">
        <v>5519</v>
      </c>
      <c s="104" r="E1062">
        <v>41292.7769444444</v>
      </c>
      <c s="28" r="F1062"/>
      <c t="s" s="113" r="G1062">
        <v>53</v>
      </c>
      <c s="113" r="H1062"/>
      <c s="113" r="I1062">
        <v>0</v>
      </c>
      <c s="113" r="J1062">
        <v>213863609</v>
      </c>
      <c t="s" s="113" r="K1062">
        <v>5520</v>
      </c>
      <c t="s" s="18" r="L1062">
        <v>271</v>
      </c>
      <c t="s" s="18" r="M1062">
        <v>89</v>
      </c>
      <c t="s" s="18" r="N1062">
        <v>5521</v>
      </c>
      <c t="s" s="18" r="O1062">
        <v>5522</v>
      </c>
    </row>
    <row r="1063">
      <c t="s" s="107" r="A1063">
        <v>5523</v>
      </c>
      <c t="s" s="113" r="B1063">
        <v>768</v>
      </c>
      <c t="s" s="113" r="C1063">
        <v>5524</v>
      </c>
      <c t="s" s="113" r="D1063">
        <v>5525</v>
      </c>
      <c s="104" r="E1063">
        <v>41292.776412037</v>
      </c>
      <c s="28" r="F1063"/>
      <c t="s" s="113" r="G1063">
        <v>53</v>
      </c>
      <c t="s" s="113" r="H1063">
        <v>86</v>
      </c>
      <c s="113" r="I1063">
        <v>213863609</v>
      </c>
      <c s="113" r="J1063">
        <v>300661777</v>
      </c>
      <c t="s" s="113" r="K1063">
        <v>5520</v>
      </c>
      <c t="s" s="18" r="L1063">
        <v>45</v>
      </c>
      <c t="s" s="18" r="M1063">
        <v>5261</v>
      </c>
      <c t="s" s="18" r="N1063">
        <v>5526</v>
      </c>
      <c t="s" s="18" r="O1063">
        <v>4787</v>
      </c>
    </row>
    <row r="1064">
      <c t="s" s="107" r="A1064">
        <v>5527</v>
      </c>
      <c t="s" s="113" r="B1064">
        <v>4125</v>
      </c>
      <c t="s" s="113" r="C1064">
        <v>5528</v>
      </c>
      <c t="s" s="113" r="D1064">
        <v>5529</v>
      </c>
      <c s="104" r="E1064">
        <v>41292.7758680556</v>
      </c>
      <c s="28" r="F1064"/>
      <c t="s" s="113" r="G1064">
        <v>53</v>
      </c>
      <c t="s" s="113" r="H1064">
        <v>151</v>
      </c>
      <c s="113" r="I1064">
        <v>606345587</v>
      </c>
      <c s="113" r="J1064">
        <v>505018227</v>
      </c>
      <c t="s" s="113" r="K1064">
        <v>5530</v>
      </c>
      <c t="s" s="18" r="L1064">
        <v>45</v>
      </c>
      <c t="s" s="18" r="M1064">
        <v>4128</v>
      </c>
      <c t="s" s="18" r="N1064">
        <v>5531</v>
      </c>
      <c t="s" s="18" r="O1064">
        <v>5532</v>
      </c>
    </row>
    <row r="1065">
      <c t="s" s="107" r="A1065">
        <v>5533</v>
      </c>
      <c t="s" s="113" r="B1065">
        <v>4125</v>
      </c>
      <c t="s" s="113" r="C1065">
        <v>5534</v>
      </c>
      <c t="s" s="113" r="D1065">
        <v>5535</v>
      </c>
      <c s="104" r="E1065">
        <v>41292.7754976852</v>
      </c>
      <c s="28" r="F1065"/>
      <c t="s" s="113" r="G1065">
        <v>53</v>
      </c>
      <c t="s" s="113" r="H1065">
        <v>151</v>
      </c>
      <c s="113" r="I1065">
        <v>606345587</v>
      </c>
      <c s="113" r="J1065">
        <v>505018227</v>
      </c>
      <c t="s" s="113" r="K1065">
        <v>5536</v>
      </c>
      <c t="s" s="18" r="L1065">
        <v>45</v>
      </c>
      <c t="s" s="18" r="M1065">
        <v>4128</v>
      </c>
      <c t="s" s="18" r="N1065">
        <v>5537</v>
      </c>
      <c t="s" s="18" r="O1065">
        <v>5538</v>
      </c>
    </row>
    <row r="1066">
      <c t="s" s="107" r="A1066">
        <v>5539</v>
      </c>
      <c t="s" s="113" r="B1066">
        <v>151</v>
      </c>
      <c t="s" s="113" r="C1066">
        <v>5540</v>
      </c>
      <c t="s" s="113" r="D1066">
        <v>5541</v>
      </c>
      <c s="104" r="E1066">
        <v>41292.7748958333</v>
      </c>
      <c s="28" r="F1066"/>
      <c t="s" s="113" r="G1066">
        <v>53</v>
      </c>
      <c s="113" r="H1066"/>
      <c s="113" r="I1066">
        <v>0</v>
      </c>
      <c s="113" r="J1066">
        <v>606345587</v>
      </c>
      <c s="113" r="K1066"/>
      <c t="s" s="18" r="L1066">
        <v>74</v>
      </c>
      <c t="s" s="18" r="M1066">
        <v>2560</v>
      </c>
      <c t="s" s="18" r="N1066">
        <v>5542</v>
      </c>
      <c t="s" s="18" r="O1066">
        <v>210</v>
      </c>
    </row>
    <row r="1067">
      <c t="s" s="107" r="A1067">
        <v>5543</v>
      </c>
      <c t="s" s="113" r="B1067">
        <v>4125</v>
      </c>
      <c t="s" s="113" r="C1067">
        <v>5544</v>
      </c>
      <c t="s" s="113" r="D1067">
        <v>5545</v>
      </c>
      <c s="104" r="E1067">
        <v>41292.7741666667</v>
      </c>
      <c s="28" r="F1067"/>
      <c t="s" s="113" r="G1067">
        <v>53</v>
      </c>
      <c s="113" r="H1067"/>
      <c s="113" r="I1067">
        <v>0</v>
      </c>
      <c s="113" r="J1067">
        <v>505018227</v>
      </c>
      <c s="113" r="K1067"/>
      <c t="s" s="18" r="L1067">
        <v>45</v>
      </c>
      <c t="s" s="18" r="M1067">
        <v>4128</v>
      </c>
      <c t="s" s="18" r="N1067">
        <v>5546</v>
      </c>
      <c t="s" s="18" r="O1067">
        <v>210</v>
      </c>
    </row>
    <row r="1068">
      <c t="s" s="107" r="A1068">
        <v>5547</v>
      </c>
      <c t="s" s="113" r="B1068">
        <v>151</v>
      </c>
      <c t="s" s="113" r="C1068">
        <v>1978</v>
      </c>
      <c t="s" s="113" r="D1068">
        <v>5548</v>
      </c>
      <c s="104" r="E1068">
        <v>41292.7740740741</v>
      </c>
      <c s="28" r="F1068"/>
      <c t="s" s="113" r="G1068">
        <v>53</v>
      </c>
      <c s="113" r="H1068"/>
      <c s="113" r="I1068">
        <v>0</v>
      </c>
      <c s="113" r="J1068">
        <v>606345587</v>
      </c>
      <c s="113" r="K1068"/>
      <c t="s" s="18" r="L1068">
        <v>74</v>
      </c>
      <c t="s" s="18" r="M1068">
        <v>2560</v>
      </c>
      <c t="s" s="18" r="N1068">
        <v>5549</v>
      </c>
      <c t="s" s="18" r="O1068">
        <v>210</v>
      </c>
    </row>
    <row r="1069">
      <c t="s" s="107" r="A1069">
        <v>5550</v>
      </c>
      <c t="s" s="113" r="B1069">
        <v>4125</v>
      </c>
      <c t="s" s="113" r="C1069">
        <v>5551</v>
      </c>
      <c t="s" s="113" r="D1069">
        <v>5552</v>
      </c>
      <c s="104" r="E1069">
        <v>41292.7737731481</v>
      </c>
      <c s="28" r="F1069"/>
      <c t="s" s="113" r="G1069">
        <v>53</v>
      </c>
      <c s="113" r="H1069"/>
      <c s="113" r="I1069">
        <v>0</v>
      </c>
      <c s="113" r="J1069">
        <v>505018227</v>
      </c>
      <c s="113" r="K1069"/>
      <c t="s" s="18" r="L1069">
        <v>45</v>
      </c>
      <c t="s" s="18" r="M1069">
        <v>4128</v>
      </c>
      <c t="s" s="18" r="N1069">
        <v>5553</v>
      </c>
      <c t="s" s="18" r="O1069">
        <v>210</v>
      </c>
    </row>
    <row r="1070">
      <c t="s" s="107" r="A1070">
        <v>5554</v>
      </c>
      <c t="s" s="113" r="B1070">
        <v>86</v>
      </c>
      <c t="s" s="113" r="C1070">
        <v>5555</v>
      </c>
      <c t="s" s="113" r="D1070">
        <v>5556</v>
      </c>
      <c s="104" r="E1070">
        <v>41292.772974537</v>
      </c>
      <c s="28" r="F1070"/>
      <c t="s" s="113" r="G1070">
        <v>53</v>
      </c>
      <c t="s" s="113" r="H1070">
        <v>4137</v>
      </c>
      <c s="113" r="I1070">
        <v>20779605</v>
      </c>
      <c s="113" r="J1070">
        <v>213863609</v>
      </c>
      <c s="113" r="K1070"/>
      <c t="s" s="18" r="L1070">
        <v>271</v>
      </c>
      <c t="s" s="18" r="M1070">
        <v>89</v>
      </c>
      <c t="s" s="18" r="N1070">
        <v>5557</v>
      </c>
      <c t="s" s="18" r="O1070">
        <v>5558</v>
      </c>
    </row>
    <row r="1071">
      <c t="s" s="107" r="A1071">
        <v>5559</v>
      </c>
      <c t="s" s="113" r="B1071">
        <v>4125</v>
      </c>
      <c t="s" s="113" r="C1071">
        <v>5560</v>
      </c>
      <c t="s" s="113" r="D1071">
        <v>5561</v>
      </c>
      <c s="104" r="E1071">
        <v>41292.7724305556</v>
      </c>
      <c s="28" r="F1071"/>
      <c t="s" s="113" r="G1071">
        <v>53</v>
      </c>
      <c s="113" r="H1071"/>
      <c s="113" r="I1071">
        <v>0</v>
      </c>
      <c s="113" r="J1071">
        <v>505018227</v>
      </c>
      <c s="113" r="K1071"/>
      <c t="s" s="18" r="L1071">
        <v>45</v>
      </c>
      <c t="s" s="18" r="M1071">
        <v>4128</v>
      </c>
      <c t="s" s="18" r="N1071">
        <v>5562</v>
      </c>
      <c t="s" s="18" r="O1071">
        <v>210</v>
      </c>
    </row>
    <row r="1072">
      <c t="s" s="107" r="A1072">
        <v>5563</v>
      </c>
      <c t="s" s="113" r="B1072">
        <v>86</v>
      </c>
      <c t="s" s="113" r="C1072">
        <v>5564</v>
      </c>
      <c t="s" s="113" r="D1072">
        <v>5565</v>
      </c>
      <c s="104" r="E1072">
        <v>41292.7716550926</v>
      </c>
      <c s="28" r="F1072"/>
      <c t="s" s="113" r="G1072">
        <v>53</v>
      </c>
      <c t="s" s="113" r="H1072">
        <v>268</v>
      </c>
      <c s="113" r="I1072">
        <v>591539889</v>
      </c>
      <c s="113" r="J1072">
        <v>213863609</v>
      </c>
      <c t="s" s="113" r="K1072">
        <v>5566</v>
      </c>
      <c t="s" s="18" r="L1072">
        <v>271</v>
      </c>
      <c t="s" s="18" r="M1072">
        <v>89</v>
      </c>
      <c t="s" s="18" r="N1072">
        <v>5567</v>
      </c>
      <c t="s" s="18" r="O1072">
        <v>5568</v>
      </c>
    </row>
    <row r="1073">
      <c t="s" s="107" r="A1073">
        <v>5569</v>
      </c>
      <c t="s" s="113" r="B1073">
        <v>268</v>
      </c>
      <c t="s" s="113" r="C1073">
        <v>5570</v>
      </c>
      <c t="s" s="113" r="D1073">
        <v>5571</v>
      </c>
      <c s="104" r="E1073">
        <v>41292.7713888889</v>
      </c>
      <c s="28" r="F1073"/>
      <c t="s" s="113" r="G1073">
        <v>53</v>
      </c>
      <c t="s" s="113" r="H1073">
        <v>151</v>
      </c>
      <c s="113" r="I1073">
        <v>606345587</v>
      </c>
      <c s="113" r="J1073">
        <v>591539889</v>
      </c>
      <c t="s" s="113" r="K1073">
        <v>5572</v>
      </c>
      <c t="s" s="18" r="L1073">
        <v>45</v>
      </c>
      <c t="s" s="18" r="M1073">
        <v>272</v>
      </c>
      <c t="s" s="18" r="N1073">
        <v>5573</v>
      </c>
      <c t="s" s="18" r="O1073">
        <v>5574</v>
      </c>
    </row>
    <row r="1074">
      <c t="s" s="107" r="A1074">
        <v>5575</v>
      </c>
      <c t="s" s="113" r="B1074">
        <v>4125</v>
      </c>
      <c t="s" s="113" r="C1074">
        <v>5576</v>
      </c>
      <c t="s" s="113" r="D1074">
        <v>5577</v>
      </c>
      <c s="104" r="E1074">
        <v>41292.7707986111</v>
      </c>
      <c s="28" r="F1074"/>
      <c t="s" s="113" r="G1074">
        <v>53</v>
      </c>
      <c s="113" r="H1074"/>
      <c s="113" r="I1074">
        <v>0</v>
      </c>
      <c s="113" r="J1074">
        <v>505018227</v>
      </c>
      <c s="113" r="K1074"/>
      <c t="s" s="18" r="L1074">
        <v>45</v>
      </c>
      <c t="s" s="18" r="M1074">
        <v>4128</v>
      </c>
      <c t="s" s="18" r="N1074">
        <v>5578</v>
      </c>
      <c t="s" s="18" r="O1074">
        <v>210</v>
      </c>
    </row>
    <row r="1075">
      <c t="s" s="107" r="A1075">
        <v>5579</v>
      </c>
      <c t="s" s="113" r="B1075">
        <v>151</v>
      </c>
      <c t="s" s="113" r="C1075">
        <v>5580</v>
      </c>
      <c t="s" s="113" r="D1075">
        <v>5581</v>
      </c>
      <c s="104" r="E1075">
        <v>41292.7699305556</v>
      </c>
      <c s="28" r="F1075"/>
      <c t="s" s="113" r="G1075">
        <v>53</v>
      </c>
      <c s="113" r="H1075"/>
      <c s="113" r="I1075">
        <v>0</v>
      </c>
      <c s="113" r="J1075">
        <v>606345587</v>
      </c>
      <c s="113" r="K1075"/>
      <c t="s" s="18" r="L1075">
        <v>74</v>
      </c>
      <c t="s" s="18" r="M1075">
        <v>2560</v>
      </c>
      <c t="s" s="18" r="N1075">
        <v>5582</v>
      </c>
      <c t="s" s="18" r="O1075">
        <v>5583</v>
      </c>
    </row>
    <row r="1076">
      <c t="s" s="107" r="A1076">
        <v>5584</v>
      </c>
      <c t="s" s="113" r="B1076">
        <v>86</v>
      </c>
      <c t="s" s="113" r="C1076">
        <v>5585</v>
      </c>
      <c t="s" s="113" r="D1076">
        <v>5586</v>
      </c>
      <c s="104" r="E1076">
        <v>41292.7698611111</v>
      </c>
      <c s="28" r="F1076"/>
      <c t="s" s="113" r="G1076">
        <v>53</v>
      </c>
      <c s="113" r="H1076"/>
      <c s="113" r="I1076">
        <v>0</v>
      </c>
      <c s="113" r="J1076">
        <v>213863609</v>
      </c>
      <c s="113" r="K1076"/>
      <c t="s" s="18" r="L1076">
        <v>271</v>
      </c>
      <c t="s" s="18" r="M1076">
        <v>89</v>
      </c>
      <c t="s" s="18" r="N1076">
        <v>5587</v>
      </c>
      <c t="s" s="18" r="O1076">
        <v>210</v>
      </c>
    </row>
    <row r="1077">
      <c t="s" s="107" r="A1077">
        <v>5588</v>
      </c>
      <c t="s" s="113" r="B1077">
        <v>86</v>
      </c>
      <c t="s" s="113" r="C1077">
        <v>5589</v>
      </c>
      <c t="s" s="113" r="D1077">
        <v>5590</v>
      </c>
      <c s="104" r="E1077">
        <v>41292.7695601852</v>
      </c>
      <c s="28" r="F1077"/>
      <c t="s" s="113" r="G1077">
        <v>53</v>
      </c>
      <c t="s" s="113" r="H1077">
        <v>4125</v>
      </c>
      <c s="113" r="I1077">
        <v>505018227</v>
      </c>
      <c s="113" r="J1077">
        <v>213863609</v>
      </c>
      <c t="s" s="113" r="K1077">
        <v>5591</v>
      </c>
      <c t="s" s="18" r="L1077">
        <v>271</v>
      </c>
      <c t="s" s="18" r="M1077">
        <v>89</v>
      </c>
      <c t="s" s="18" r="N1077">
        <v>5592</v>
      </c>
      <c t="s" s="18" r="O1077">
        <v>5512</v>
      </c>
    </row>
    <row r="1078">
      <c t="s" s="107" r="A1078">
        <v>5593</v>
      </c>
      <c t="s" s="113" r="B1078">
        <v>4125</v>
      </c>
      <c t="s" s="113" r="C1078">
        <v>5594</v>
      </c>
      <c t="s" s="113" r="D1078">
        <v>5595</v>
      </c>
      <c s="104" r="E1078">
        <v>41292.7690972222</v>
      </c>
      <c s="28" r="F1078"/>
      <c t="s" s="113" r="G1078">
        <v>53</v>
      </c>
      <c t="s" s="113" r="H1078">
        <v>768</v>
      </c>
      <c s="113" r="I1078">
        <v>300661777</v>
      </c>
      <c s="113" r="J1078">
        <v>505018227</v>
      </c>
      <c t="s" s="113" r="K1078">
        <v>5596</v>
      </c>
      <c t="s" s="18" r="L1078">
        <v>45</v>
      </c>
      <c t="s" s="18" r="M1078">
        <v>4128</v>
      </c>
      <c t="s" s="18" r="N1078">
        <v>5597</v>
      </c>
      <c t="s" s="18" r="O1078">
        <v>5598</v>
      </c>
    </row>
    <row r="1079">
      <c t="s" s="107" r="A1079">
        <v>5599</v>
      </c>
      <c t="s" s="113" r="B1079">
        <v>4125</v>
      </c>
      <c t="s" s="113" r="C1079">
        <v>5600</v>
      </c>
      <c t="s" s="113" r="D1079">
        <v>5601</v>
      </c>
      <c s="104" r="E1079">
        <v>41292.7687384259</v>
      </c>
      <c s="28" r="F1079"/>
      <c t="s" s="113" r="G1079">
        <v>53</v>
      </c>
      <c t="s" s="113" r="H1079">
        <v>768</v>
      </c>
      <c s="113" r="I1079">
        <v>300661777</v>
      </c>
      <c s="113" r="J1079">
        <v>505018227</v>
      </c>
      <c t="s" s="113" r="K1079">
        <v>5602</v>
      </c>
      <c t="s" s="18" r="L1079">
        <v>45</v>
      </c>
      <c t="s" s="18" r="M1079">
        <v>4128</v>
      </c>
      <c t="s" s="18" r="N1079">
        <v>5603</v>
      </c>
      <c t="s" s="18" r="O1079">
        <v>5376</v>
      </c>
    </row>
    <row r="1080">
      <c t="s" s="107" r="A1080">
        <v>5604</v>
      </c>
      <c t="s" s="113" r="B1080">
        <v>768</v>
      </c>
      <c t="s" s="113" r="C1080">
        <v>5605</v>
      </c>
      <c t="s" s="113" r="D1080">
        <v>5606</v>
      </c>
      <c s="104" r="E1080">
        <v>41292.7682986111</v>
      </c>
      <c s="28" r="F1080"/>
      <c t="s" s="113" r="G1080">
        <v>53</v>
      </c>
      <c s="113" r="H1080"/>
      <c s="113" r="I1080">
        <v>0</v>
      </c>
      <c s="113" r="J1080">
        <v>300661777</v>
      </c>
      <c s="113" r="K1080"/>
      <c t="s" s="18" r="L1080">
        <v>45</v>
      </c>
      <c t="s" s="18" r="M1080">
        <v>5261</v>
      </c>
      <c t="s" s="18" r="N1080">
        <v>5607</v>
      </c>
      <c t="s" s="18" r="O1080">
        <v>210</v>
      </c>
    </row>
    <row r="1081">
      <c t="s" s="107" r="A1081">
        <v>5608</v>
      </c>
      <c t="s" s="113" r="B1081">
        <v>86</v>
      </c>
      <c t="s" s="113" r="C1081">
        <v>5609</v>
      </c>
      <c t="s" s="113" r="D1081">
        <v>5610</v>
      </c>
      <c s="104" r="E1081">
        <v>41292.7678125</v>
      </c>
      <c s="28" r="F1081"/>
      <c t="s" s="113" r="G1081">
        <v>53</v>
      </c>
      <c s="113" r="H1081"/>
      <c s="113" r="I1081">
        <v>0</v>
      </c>
      <c s="113" r="J1081">
        <v>213863609</v>
      </c>
      <c s="113" r="K1081"/>
      <c t="s" s="18" r="L1081">
        <v>271</v>
      </c>
      <c t="s" s="18" r="M1081">
        <v>89</v>
      </c>
      <c t="s" s="18" r="N1081">
        <v>5611</v>
      </c>
      <c t="s" s="18" r="O1081">
        <v>5612</v>
      </c>
    </row>
    <row r="1082">
      <c t="s" s="107" r="A1082">
        <v>5613</v>
      </c>
      <c t="s" s="113" r="B1082">
        <v>768</v>
      </c>
      <c t="s" s="113" r="C1082">
        <v>5614</v>
      </c>
      <c t="s" s="113" r="D1082">
        <v>5615</v>
      </c>
      <c s="104" r="E1082">
        <v>41292.7671412037</v>
      </c>
      <c s="28" r="F1082"/>
      <c t="s" s="113" r="G1082">
        <v>53</v>
      </c>
      <c s="113" r="H1082"/>
      <c s="113" r="I1082">
        <v>0</v>
      </c>
      <c s="113" r="J1082">
        <v>300661777</v>
      </c>
      <c s="113" r="K1082"/>
      <c t="s" s="18" r="L1082">
        <v>45</v>
      </c>
      <c t="s" s="18" r="M1082">
        <v>5261</v>
      </c>
      <c t="s" s="18" r="N1082">
        <v>5616</v>
      </c>
      <c t="s" s="18" r="O1082">
        <v>5617</v>
      </c>
    </row>
    <row r="1083">
      <c t="s" s="107" r="A1083">
        <v>5618</v>
      </c>
      <c t="s" s="113" r="B1083">
        <v>86</v>
      </c>
      <c t="s" s="113" r="C1083">
        <v>5619</v>
      </c>
      <c t="s" s="113" r="D1083">
        <v>5620</v>
      </c>
      <c s="104" r="E1083">
        <v>41292.7659722222</v>
      </c>
      <c s="28" r="F1083"/>
      <c t="s" s="113" r="G1083">
        <v>53</v>
      </c>
      <c s="113" r="H1083"/>
      <c s="113" r="I1083">
        <v>0</v>
      </c>
      <c s="113" r="J1083">
        <v>213863609</v>
      </c>
      <c s="113" r="K1083"/>
      <c t="s" s="18" r="L1083">
        <v>271</v>
      </c>
      <c t="s" s="18" r="M1083">
        <v>89</v>
      </c>
      <c t="s" s="18" r="N1083">
        <v>5621</v>
      </c>
      <c t="s" s="18" r="O1083">
        <v>5622</v>
      </c>
    </row>
    <row r="1084">
      <c t="s" s="107" r="A1084">
        <v>5623</v>
      </c>
      <c t="s" s="113" r="B1084">
        <v>4125</v>
      </c>
      <c t="s" s="113" r="C1084">
        <v>5624</v>
      </c>
      <c t="s" s="113" r="D1084">
        <v>5625</v>
      </c>
      <c s="104" r="E1084">
        <v>41292.7656944444</v>
      </c>
      <c s="28" r="F1084"/>
      <c t="s" s="113" r="G1084">
        <v>53</v>
      </c>
      <c t="s" s="113" r="H1084">
        <v>5405</v>
      </c>
      <c s="113" r="I1084">
        <v>81183736</v>
      </c>
      <c s="113" r="J1084">
        <v>505018227</v>
      </c>
      <c t="s" s="113" r="K1084">
        <v>5626</v>
      </c>
      <c t="s" s="18" r="L1084">
        <v>45</v>
      </c>
      <c t="s" s="18" r="M1084">
        <v>4128</v>
      </c>
      <c t="s" s="18" r="N1084">
        <v>5627</v>
      </c>
      <c t="s" s="18" r="O1084">
        <v>5628</v>
      </c>
    </row>
    <row r="1085">
      <c t="s" s="107" r="A1085">
        <v>5629</v>
      </c>
      <c t="s" s="113" r="B1085">
        <v>268</v>
      </c>
      <c t="s" s="113" r="C1085">
        <v>5630</v>
      </c>
      <c t="s" s="113" r="D1085">
        <v>5631</v>
      </c>
      <c s="104" r="E1085">
        <v>41292.7649074074</v>
      </c>
      <c s="28" r="F1085"/>
      <c t="s" s="113" r="G1085">
        <v>53</v>
      </c>
      <c t="s" s="113" r="H1085">
        <v>151</v>
      </c>
      <c s="113" r="I1085">
        <v>606345587</v>
      </c>
      <c s="113" r="J1085">
        <v>591539889</v>
      </c>
      <c t="s" s="113" r="K1085">
        <v>5632</v>
      </c>
      <c t="s" s="18" r="L1085">
        <v>45</v>
      </c>
      <c t="s" s="18" r="M1085">
        <v>272</v>
      </c>
      <c t="s" s="18" r="N1085">
        <v>5633</v>
      </c>
      <c t="s" s="18" r="O1085">
        <v>193</v>
      </c>
    </row>
    <row r="1086">
      <c t="s" s="107" r="A1086">
        <v>5634</v>
      </c>
      <c t="s" s="113" r="B1086">
        <v>86</v>
      </c>
      <c t="s" s="113" r="C1086">
        <v>5635</v>
      </c>
      <c t="s" s="113" r="D1086">
        <v>5636</v>
      </c>
      <c s="104" r="E1086">
        <v>41292.7648958333</v>
      </c>
      <c s="28" r="F1086"/>
      <c t="s" s="113" r="G1086">
        <v>53</v>
      </c>
      <c t="s" s="113" r="H1086">
        <v>5405</v>
      </c>
      <c s="113" r="I1086">
        <v>81183736</v>
      </c>
      <c s="113" r="J1086">
        <v>213863609</v>
      </c>
      <c t="s" s="113" r="K1086">
        <v>5637</v>
      </c>
      <c t="s" s="18" r="L1086">
        <v>271</v>
      </c>
      <c t="s" s="18" r="M1086">
        <v>89</v>
      </c>
      <c t="s" s="18" r="N1086">
        <v>5638</v>
      </c>
      <c t="s" s="18" r="O1086">
        <v>5639</v>
      </c>
    </row>
    <row r="1087">
      <c t="s" s="107" r="A1087">
        <v>5640</v>
      </c>
      <c t="s" s="113" r="B1087">
        <v>86</v>
      </c>
      <c t="s" s="113" r="C1087">
        <v>5641</v>
      </c>
      <c t="s" s="113" r="D1087">
        <v>5642</v>
      </c>
      <c s="104" r="E1087">
        <v>41292.764525463</v>
      </c>
      <c s="28" r="F1087"/>
      <c t="s" s="113" r="G1087">
        <v>53</v>
      </c>
      <c s="113" r="H1087"/>
      <c s="113" r="I1087">
        <v>0</v>
      </c>
      <c s="113" r="J1087">
        <v>213863609</v>
      </c>
      <c t="s" s="113" r="K1087">
        <v>5643</v>
      </c>
      <c t="s" s="18" r="L1087">
        <v>271</v>
      </c>
      <c t="s" s="18" r="M1087">
        <v>89</v>
      </c>
      <c t="s" s="18" r="N1087">
        <v>5644</v>
      </c>
      <c t="s" s="18" r="O1087">
        <v>5645</v>
      </c>
    </row>
    <row r="1088">
      <c t="s" s="107" r="A1088">
        <v>5646</v>
      </c>
      <c t="s" s="113" r="B1088">
        <v>5405</v>
      </c>
      <c t="s" s="113" r="C1088">
        <v>5647</v>
      </c>
      <c t="s" s="113" r="D1088">
        <v>5648</v>
      </c>
      <c s="104" r="E1088">
        <v>41292.7641203704</v>
      </c>
      <c s="28" r="F1088"/>
      <c t="s" s="113" r="G1088">
        <v>53</v>
      </c>
      <c t="s" s="113" r="H1088">
        <v>86</v>
      </c>
      <c s="113" r="I1088">
        <v>213863609</v>
      </c>
      <c s="113" r="J1088">
        <v>81183736</v>
      </c>
      <c t="s" s="113" r="K1088">
        <v>5643</v>
      </c>
      <c t="s" s="18" r="L1088">
        <v>45</v>
      </c>
      <c t="s" s="18" r="M1088">
        <v>5417</v>
      </c>
      <c t="s" s="18" r="N1088">
        <v>5649</v>
      </c>
      <c t="s" s="18" r="O1088">
        <v>5650</v>
      </c>
    </row>
    <row r="1089">
      <c t="s" s="107" r="A1089">
        <v>5651</v>
      </c>
      <c t="s" s="113" r="B1089">
        <v>86</v>
      </c>
      <c t="s" s="113" r="C1089">
        <v>5652</v>
      </c>
      <c t="s" s="113" r="D1089">
        <v>5653</v>
      </c>
      <c s="104" r="E1089">
        <v>41292.7634606482</v>
      </c>
      <c s="28" r="F1089"/>
      <c t="s" s="113" r="G1089">
        <v>53</v>
      </c>
      <c t="s" s="113" r="H1089">
        <v>4125</v>
      </c>
      <c s="113" r="I1089">
        <v>505018227</v>
      </c>
      <c s="113" r="J1089">
        <v>213863609</v>
      </c>
      <c t="s" s="113" r="K1089">
        <v>5654</v>
      </c>
      <c t="s" s="18" r="L1089">
        <v>271</v>
      </c>
      <c t="s" s="18" r="M1089">
        <v>89</v>
      </c>
      <c t="s" s="18" r="N1089">
        <v>5655</v>
      </c>
      <c t="s" s="18" r="O1089">
        <v>5342</v>
      </c>
    </row>
    <row r="1090">
      <c t="s" s="107" r="A1090">
        <v>5656</v>
      </c>
      <c t="s" s="113" r="B1090">
        <v>5657</v>
      </c>
      <c t="s" s="113" r="C1090">
        <v>5658</v>
      </c>
      <c t="s" s="113" r="D1090">
        <v>5659</v>
      </c>
      <c s="104" r="E1090">
        <v>41292.7633101852</v>
      </c>
      <c s="28" r="F1090"/>
      <c t="s" s="113" r="G1090">
        <v>53</v>
      </c>
      <c s="113" r="H1090"/>
      <c s="113" r="I1090">
        <v>0</v>
      </c>
      <c s="113" r="J1090">
        <v>91909442</v>
      </c>
      <c s="113" r="K1090"/>
      <c t="s" s="18" r="L1090">
        <v>45</v>
      </c>
      <c t="s" s="18" r="M1090">
        <v>5660</v>
      </c>
      <c t="s" s="18" r="N1090">
        <v>5661</v>
      </c>
      <c t="s" s="18" r="O1090">
        <v>210</v>
      </c>
    </row>
    <row r="1091">
      <c t="s" s="107" r="A1091">
        <v>5662</v>
      </c>
      <c t="s" s="113" r="B1091">
        <v>5405</v>
      </c>
      <c t="s" s="113" r="C1091">
        <v>5663</v>
      </c>
      <c t="s" s="113" r="D1091">
        <v>5664</v>
      </c>
      <c s="104" r="E1091">
        <v>41292.7632291667</v>
      </c>
      <c s="28" r="F1091"/>
      <c t="s" s="113" r="G1091">
        <v>53</v>
      </c>
      <c s="113" r="H1091"/>
      <c s="113" r="I1091">
        <v>0</v>
      </c>
      <c s="113" r="J1091">
        <v>81183736</v>
      </c>
      <c s="113" r="K1091"/>
      <c t="s" s="18" r="L1091">
        <v>45</v>
      </c>
      <c t="s" s="18" r="M1091">
        <v>5417</v>
      </c>
      <c t="s" s="18" r="N1091">
        <v>5665</v>
      </c>
      <c t="s" s="18" r="O1091">
        <v>1629</v>
      </c>
    </row>
    <row r="1092">
      <c t="s" s="107" r="A1092">
        <v>5666</v>
      </c>
      <c t="s" s="113" r="B1092">
        <v>151</v>
      </c>
      <c t="s" s="113" r="C1092">
        <v>5667</v>
      </c>
      <c t="s" s="113" r="D1092">
        <v>5668</v>
      </c>
      <c s="104" r="E1092">
        <v>41292.7629976852</v>
      </c>
      <c s="28" r="F1092"/>
      <c t="s" s="113" r="G1092">
        <v>53</v>
      </c>
      <c s="113" r="H1092"/>
      <c s="113" r="I1092">
        <v>0</v>
      </c>
      <c s="113" r="J1092">
        <v>606345587</v>
      </c>
      <c s="113" r="K1092"/>
      <c t="s" s="18" r="L1092">
        <v>74</v>
      </c>
      <c t="s" s="18" r="M1092">
        <v>2560</v>
      </c>
      <c t="s" s="18" r="N1092">
        <v>5669</v>
      </c>
      <c t="s" s="18" r="O1092">
        <v>210</v>
      </c>
    </row>
    <row r="1093">
      <c t="s" s="107" r="A1093">
        <v>5670</v>
      </c>
      <c t="s" s="113" r="B1093">
        <v>5657</v>
      </c>
      <c t="s" s="113" r="C1093">
        <v>5671</v>
      </c>
      <c t="s" s="113" r="D1093">
        <v>5672</v>
      </c>
      <c s="104" r="E1093">
        <v>41292.7628935185</v>
      </c>
      <c s="28" r="F1093"/>
      <c t="s" s="113" r="G1093">
        <v>53</v>
      </c>
      <c s="113" r="H1093"/>
      <c s="113" r="I1093">
        <v>0</v>
      </c>
      <c s="113" r="J1093">
        <v>91909442</v>
      </c>
      <c s="113" r="K1093"/>
      <c t="s" s="18" r="L1093">
        <v>45</v>
      </c>
      <c t="s" s="18" r="M1093">
        <v>5660</v>
      </c>
      <c t="s" s="18" r="N1093">
        <v>5673</v>
      </c>
      <c t="s" s="18" r="O1093">
        <v>210</v>
      </c>
    </row>
    <row r="1094">
      <c t="s" s="107" r="A1094">
        <v>5674</v>
      </c>
      <c t="s" s="113" r="B1094">
        <v>4125</v>
      </c>
      <c t="s" s="113" r="C1094">
        <v>5675</v>
      </c>
      <c t="s" s="113" r="D1094">
        <v>5676</v>
      </c>
      <c s="104" r="E1094">
        <v>41292.7622569444</v>
      </c>
      <c s="28" r="F1094"/>
      <c t="s" s="113" r="G1094">
        <v>53</v>
      </c>
      <c s="113" r="H1094"/>
      <c s="113" r="I1094">
        <v>0</v>
      </c>
      <c s="113" r="J1094">
        <v>505018227</v>
      </c>
      <c s="113" r="K1094"/>
      <c t="s" s="18" r="L1094">
        <v>45</v>
      </c>
      <c t="s" s="18" r="M1094">
        <v>4128</v>
      </c>
      <c t="s" s="18" r="N1094">
        <v>5677</v>
      </c>
      <c t="s" s="18" r="O1094">
        <v>210</v>
      </c>
    </row>
    <row r="1095">
      <c t="s" s="107" r="A1095">
        <v>5678</v>
      </c>
      <c t="s" s="113" r="B1095">
        <v>5657</v>
      </c>
      <c t="s" s="113" r="C1095">
        <v>5679</v>
      </c>
      <c t="s" s="113" r="D1095">
        <v>5680</v>
      </c>
      <c s="104" r="E1095">
        <v>41292.7608912037</v>
      </c>
      <c s="28" r="F1095"/>
      <c t="s" s="113" r="G1095">
        <v>53</v>
      </c>
      <c t="s" s="113" r="H1095">
        <v>5405</v>
      </c>
      <c s="113" r="I1095">
        <v>81183736</v>
      </c>
      <c s="113" r="J1095">
        <v>91909442</v>
      </c>
      <c t="s" s="113" r="K1095">
        <v>5681</v>
      </c>
      <c t="s" s="18" r="L1095">
        <v>45</v>
      </c>
      <c t="s" s="18" r="M1095">
        <v>5660</v>
      </c>
      <c t="s" s="18" r="N1095">
        <v>5682</v>
      </c>
      <c t="s" s="18" r="O1095">
        <v>5628</v>
      </c>
    </row>
    <row r="1096">
      <c t="s" s="107" r="A1096">
        <v>5683</v>
      </c>
      <c t="s" s="113" r="B1096">
        <v>151</v>
      </c>
      <c t="s" s="113" r="C1096">
        <v>5684</v>
      </c>
      <c t="s" s="113" r="D1096">
        <v>5685</v>
      </c>
      <c s="104" r="E1096">
        <v>41292.7601388889</v>
      </c>
      <c s="28" r="F1096"/>
      <c t="s" s="113" r="G1096">
        <v>53</v>
      </c>
      <c s="113" r="H1096"/>
      <c s="113" r="I1096">
        <v>0</v>
      </c>
      <c s="113" r="J1096">
        <v>606345587</v>
      </c>
      <c s="113" r="K1096"/>
      <c t="s" s="18" r="L1096">
        <v>74</v>
      </c>
      <c t="s" s="18" r="M1096">
        <v>2560</v>
      </c>
      <c t="s" s="18" r="N1096">
        <v>5686</v>
      </c>
      <c t="s" s="18" r="O1096">
        <v>5687</v>
      </c>
    </row>
    <row r="1097">
      <c t="s" s="107" r="A1097">
        <v>5688</v>
      </c>
      <c t="s" s="113" r="B1097">
        <v>5657</v>
      </c>
      <c t="s" s="113" r="C1097">
        <v>5689</v>
      </c>
      <c t="s" s="113" r="D1097">
        <v>5690</v>
      </c>
      <c s="104" r="E1097">
        <v>41292.7601273148</v>
      </c>
      <c s="28" r="F1097"/>
      <c t="s" s="113" r="G1097">
        <v>53</v>
      </c>
      <c t="s" s="113" r="H1097">
        <v>4125</v>
      </c>
      <c s="113" r="I1097">
        <v>505018227</v>
      </c>
      <c s="113" r="J1097">
        <v>91909442</v>
      </c>
      <c t="s" s="113" r="K1097">
        <v>5691</v>
      </c>
      <c t="s" s="18" r="L1097">
        <v>45</v>
      </c>
      <c t="s" s="18" r="M1097">
        <v>5660</v>
      </c>
      <c t="s" s="18" r="N1097">
        <v>5692</v>
      </c>
      <c t="s" s="18" r="O1097">
        <v>5342</v>
      </c>
    </row>
    <row r="1098">
      <c t="s" s="107" r="A1098">
        <v>5693</v>
      </c>
      <c t="s" s="113" r="B1098">
        <v>86</v>
      </c>
      <c t="s" s="113" r="C1098">
        <v>5694</v>
      </c>
      <c t="s" s="113" r="D1098">
        <v>5695</v>
      </c>
      <c s="104" r="E1098">
        <v>41292.7600231482</v>
      </c>
      <c s="28" r="F1098"/>
      <c t="s" s="113" r="G1098">
        <v>53</v>
      </c>
      <c t="s" s="113" r="H1098">
        <v>5405</v>
      </c>
      <c s="113" r="I1098">
        <v>81183736</v>
      </c>
      <c s="113" r="J1098">
        <v>213863609</v>
      </c>
      <c t="s" s="113" r="K1098">
        <v>5681</v>
      </c>
      <c t="s" s="18" r="L1098">
        <v>271</v>
      </c>
      <c t="s" s="18" r="M1098">
        <v>89</v>
      </c>
      <c t="s" s="18" r="N1098">
        <v>5696</v>
      </c>
      <c t="s" s="18" r="O1098">
        <v>5697</v>
      </c>
    </row>
    <row r="1099">
      <c t="s" s="107" r="A1099">
        <v>5698</v>
      </c>
      <c t="s" s="113" r="B1099">
        <v>5405</v>
      </c>
      <c t="s" s="113" r="C1099">
        <v>5699</v>
      </c>
      <c t="s" s="113" r="D1099">
        <v>5700</v>
      </c>
      <c s="104" r="E1099">
        <v>41292.7590162037</v>
      </c>
      <c s="28" r="F1099"/>
      <c t="s" s="113" r="G1099">
        <v>53</v>
      </c>
      <c s="113" r="H1099"/>
      <c s="113" r="I1099">
        <v>0</v>
      </c>
      <c s="113" r="J1099">
        <v>81183736</v>
      </c>
      <c s="113" r="K1099"/>
      <c t="s" s="18" r="L1099">
        <v>45</v>
      </c>
      <c t="s" s="18" r="M1099">
        <v>5417</v>
      </c>
      <c t="s" s="18" r="N1099">
        <v>5701</v>
      </c>
      <c t="s" s="18" r="O1099">
        <v>5702</v>
      </c>
    </row>
    <row r="1100">
      <c t="s" s="107" r="A1100">
        <v>5703</v>
      </c>
      <c t="s" s="113" r="B1100">
        <v>4125</v>
      </c>
      <c t="s" s="113" r="C1100">
        <v>5704</v>
      </c>
      <c t="s" s="113" r="D1100">
        <v>5705</v>
      </c>
      <c s="104" r="E1100">
        <v>41292.7582175926</v>
      </c>
      <c s="28" r="F1100"/>
      <c t="s" s="113" r="G1100">
        <v>53</v>
      </c>
      <c s="113" r="H1100"/>
      <c s="113" r="I1100">
        <v>0</v>
      </c>
      <c s="113" r="J1100">
        <v>505018227</v>
      </c>
      <c s="113" r="K1100"/>
      <c t="s" s="18" r="L1100">
        <v>45</v>
      </c>
      <c t="s" s="18" r="M1100">
        <v>4128</v>
      </c>
      <c t="s" s="18" r="N1100">
        <v>5706</v>
      </c>
      <c t="s" s="18" r="O1100">
        <v>210</v>
      </c>
    </row>
    <row r="1101">
      <c t="s" s="107" r="A1101">
        <v>5707</v>
      </c>
      <c t="s" s="113" r="B1101">
        <v>4125</v>
      </c>
      <c t="s" s="113" r="C1101">
        <v>5708</v>
      </c>
      <c t="s" s="113" r="D1101">
        <v>5709</v>
      </c>
      <c s="104" r="E1101">
        <v>41292.757349537</v>
      </c>
      <c s="28" r="F1101"/>
      <c t="s" s="113" r="G1101">
        <v>53</v>
      </c>
      <c s="113" r="H1101"/>
      <c s="113" r="I1101">
        <v>0</v>
      </c>
      <c s="113" r="J1101">
        <v>505018227</v>
      </c>
      <c s="113" r="K1101"/>
      <c t="s" s="18" r="L1101">
        <v>45</v>
      </c>
      <c t="s" s="18" r="M1101">
        <v>4128</v>
      </c>
      <c t="s" s="18" r="N1101">
        <v>5710</v>
      </c>
      <c t="s" s="18" r="O1101">
        <v>210</v>
      </c>
    </row>
    <row r="1102">
      <c t="s" s="107" r="A1102">
        <v>5711</v>
      </c>
      <c t="s" s="113" r="B1102">
        <v>86</v>
      </c>
      <c t="s" s="113" r="C1102">
        <v>5712</v>
      </c>
      <c t="s" s="113" r="D1102">
        <v>5713</v>
      </c>
      <c s="104" r="E1102">
        <v>41292.7571759259</v>
      </c>
      <c s="28" r="F1102"/>
      <c t="s" s="113" r="G1102">
        <v>53</v>
      </c>
      <c t="s" s="113" r="H1102">
        <v>4125</v>
      </c>
      <c s="113" r="I1102">
        <v>505018227</v>
      </c>
      <c s="113" r="J1102">
        <v>213863609</v>
      </c>
      <c t="s" s="113" r="K1102">
        <v>5714</v>
      </c>
      <c t="s" s="18" r="L1102">
        <v>271</v>
      </c>
      <c t="s" s="18" r="M1102">
        <v>89</v>
      </c>
      <c t="s" s="18" r="N1102">
        <v>5715</v>
      </c>
      <c t="s" s="18" r="O1102">
        <v>5716</v>
      </c>
    </row>
    <row r="1103">
      <c t="s" s="107" r="A1103">
        <v>5717</v>
      </c>
      <c t="s" s="113" r="B1103">
        <v>4125</v>
      </c>
      <c t="s" s="113" r="C1103">
        <v>5718</v>
      </c>
      <c t="s" s="113" r="D1103">
        <v>5719</v>
      </c>
      <c s="104" r="E1103">
        <v>41292.7569560185</v>
      </c>
      <c s="28" r="F1103"/>
      <c t="s" s="113" r="G1103">
        <v>53</v>
      </c>
      <c s="113" r="H1103"/>
      <c s="113" r="I1103">
        <v>0</v>
      </c>
      <c s="113" r="J1103">
        <v>505018227</v>
      </c>
      <c s="113" r="K1103"/>
      <c t="s" s="18" r="L1103">
        <v>45</v>
      </c>
      <c t="s" s="18" r="M1103">
        <v>4128</v>
      </c>
      <c t="s" s="18" r="N1103">
        <v>5720</v>
      </c>
      <c t="s" s="18" r="O1103">
        <v>210</v>
      </c>
    </row>
    <row r="1104">
      <c t="s" s="107" r="A1104">
        <v>5721</v>
      </c>
      <c t="s" s="113" r="B1104">
        <v>4125</v>
      </c>
      <c t="s" s="113" r="C1104">
        <v>5722</v>
      </c>
      <c t="s" s="113" r="D1104">
        <v>5723</v>
      </c>
      <c s="104" r="E1104">
        <v>41292.7567939815</v>
      </c>
      <c s="28" r="F1104"/>
      <c t="s" s="113" r="G1104">
        <v>53</v>
      </c>
      <c s="113" r="H1104"/>
      <c s="113" r="I1104">
        <v>0</v>
      </c>
      <c s="113" r="J1104">
        <v>505018227</v>
      </c>
      <c s="113" r="K1104"/>
      <c t="s" s="18" r="L1104">
        <v>45</v>
      </c>
      <c t="s" s="18" r="M1104">
        <v>4128</v>
      </c>
      <c t="s" s="18" r="N1104">
        <v>5724</v>
      </c>
      <c t="s" s="18" r="O1104">
        <v>210</v>
      </c>
    </row>
    <row r="1105">
      <c t="s" s="107" r="A1105">
        <v>5725</v>
      </c>
      <c t="s" s="113" r="B1105">
        <v>86</v>
      </c>
      <c t="s" s="113" r="C1105">
        <v>5726</v>
      </c>
      <c t="s" s="113" r="D1105">
        <v>5727</v>
      </c>
      <c s="104" r="E1105">
        <v>41292.7565972222</v>
      </c>
      <c s="28" r="F1105"/>
      <c t="s" s="113" r="G1105">
        <v>53</v>
      </c>
      <c t="s" s="113" r="H1105">
        <v>5657</v>
      </c>
      <c s="113" r="I1105">
        <v>91909442</v>
      </c>
      <c s="113" r="J1105">
        <v>213863609</v>
      </c>
      <c t="s" s="113" r="K1105">
        <v>5728</v>
      </c>
      <c t="s" s="18" r="L1105">
        <v>271</v>
      </c>
      <c t="s" s="18" r="M1105">
        <v>89</v>
      </c>
      <c t="s" s="18" r="N1105">
        <v>5729</v>
      </c>
      <c t="s" s="18" r="O1105">
        <v>5730</v>
      </c>
    </row>
    <row r="1106">
      <c t="s" s="107" r="A1106">
        <v>5731</v>
      </c>
      <c t="s" s="113" r="B1106">
        <v>86</v>
      </c>
      <c t="s" s="113" r="C1106">
        <v>5732</v>
      </c>
      <c t="s" s="113" r="D1106">
        <v>5733</v>
      </c>
      <c s="104" r="E1106">
        <v>41292.7548032407</v>
      </c>
      <c s="28" r="F1106"/>
      <c t="s" s="113" r="G1106">
        <v>53</v>
      </c>
      <c s="113" r="H1106"/>
      <c s="113" r="I1106">
        <v>0</v>
      </c>
      <c s="113" r="J1106">
        <v>213863609</v>
      </c>
      <c s="113" r="K1106"/>
      <c t="s" s="18" r="L1106">
        <v>271</v>
      </c>
      <c t="s" s="18" r="M1106">
        <v>89</v>
      </c>
      <c t="s" s="18" r="N1106">
        <v>5734</v>
      </c>
      <c t="s" s="18" r="O1106">
        <v>210</v>
      </c>
    </row>
    <row r="1107">
      <c t="s" s="107" r="A1107">
        <v>5735</v>
      </c>
      <c t="s" s="113" r="B1107">
        <v>4125</v>
      </c>
      <c t="s" s="113" r="C1107">
        <v>5736</v>
      </c>
      <c t="s" s="113" r="D1107">
        <v>5737</v>
      </c>
      <c s="104" r="E1107">
        <v>41292.7543634259</v>
      </c>
      <c s="28" r="F1107"/>
      <c t="s" s="113" r="G1107">
        <v>53</v>
      </c>
      <c s="113" r="H1107"/>
      <c s="113" r="I1107">
        <v>0</v>
      </c>
      <c s="113" r="J1107">
        <v>505018227</v>
      </c>
      <c s="113" r="K1107"/>
      <c t="s" s="18" r="L1107">
        <v>45</v>
      </c>
      <c t="s" s="18" r="M1107">
        <v>4128</v>
      </c>
      <c t="s" s="18" r="N1107">
        <v>5738</v>
      </c>
      <c t="s" s="18" r="O1107">
        <v>210</v>
      </c>
    </row>
    <row r="1108">
      <c t="s" s="107" r="A1108">
        <v>5739</v>
      </c>
      <c t="s" s="113" r="B1108">
        <v>632</v>
      </c>
      <c t="s" s="113" r="C1108">
        <v>5740</v>
      </c>
      <c t="s" s="113" r="D1108">
        <v>5741</v>
      </c>
      <c s="104" r="E1108">
        <v>41292.7541203704</v>
      </c>
      <c s="28" r="F1108"/>
      <c t="s" s="113" r="G1108">
        <v>53</v>
      </c>
      <c t="s" s="113" r="H1108">
        <v>5742</v>
      </c>
      <c s="113" r="I1108">
        <v>152357196</v>
      </c>
      <c s="113" r="J1108">
        <v>234198763</v>
      </c>
      <c t="s" s="113" r="K1108">
        <v>5743</v>
      </c>
      <c t="s" s="18" r="L1108">
        <v>271</v>
      </c>
      <c t="s" s="18" r="M1108">
        <v>635</v>
      </c>
      <c t="s" s="18" r="N1108">
        <v>5744</v>
      </c>
      <c t="s" s="18" r="O1108">
        <v>5745</v>
      </c>
    </row>
    <row r="1109">
      <c t="s" s="107" r="A1109">
        <v>5746</v>
      </c>
      <c t="s" s="113" r="B1109">
        <v>86</v>
      </c>
      <c t="s" s="113" r="C1109">
        <v>5747</v>
      </c>
      <c t="s" s="113" r="D1109">
        <v>5748</v>
      </c>
      <c s="104" r="E1109">
        <v>41292.7536342593</v>
      </c>
      <c s="28" r="F1109"/>
      <c t="s" s="113" r="G1109">
        <v>53</v>
      </c>
      <c t="s" s="113" r="H1109">
        <v>4125</v>
      </c>
      <c s="113" r="I1109">
        <v>505018227</v>
      </c>
      <c s="113" r="J1109">
        <v>213863609</v>
      </c>
      <c t="s" s="113" r="K1109">
        <v>5749</v>
      </c>
      <c t="s" s="18" r="L1109">
        <v>271</v>
      </c>
      <c t="s" s="18" r="M1109">
        <v>89</v>
      </c>
      <c t="s" s="18" r="N1109">
        <v>5750</v>
      </c>
      <c t="s" s="18" r="O1109">
        <v>5342</v>
      </c>
    </row>
    <row r="1110">
      <c t="s" s="107" r="A1110">
        <v>5751</v>
      </c>
      <c t="s" s="113" r="B1110">
        <v>4125</v>
      </c>
      <c t="s" s="113" r="C1110">
        <v>5752</v>
      </c>
      <c t="s" s="113" r="D1110">
        <v>5753</v>
      </c>
      <c s="104" r="E1110">
        <v>41292.7528703704</v>
      </c>
      <c s="28" r="F1110"/>
      <c t="s" s="113" r="G1110">
        <v>53</v>
      </c>
      <c s="113" r="H1110"/>
      <c s="113" r="I1110">
        <v>0</v>
      </c>
      <c s="113" r="J1110">
        <v>505018227</v>
      </c>
      <c s="113" r="K1110"/>
      <c t="s" s="18" r="L1110">
        <v>45</v>
      </c>
      <c t="s" s="18" r="M1110">
        <v>4128</v>
      </c>
      <c t="s" s="18" r="N1110">
        <v>5754</v>
      </c>
      <c t="s" s="18" r="O1110">
        <v>210</v>
      </c>
    </row>
    <row r="1111">
      <c t="s" s="107" r="A1111">
        <v>5755</v>
      </c>
      <c t="s" s="113" r="B1111">
        <v>4125</v>
      </c>
      <c t="s" s="113" r="C1111">
        <v>5756</v>
      </c>
      <c t="s" s="113" r="D1111">
        <v>5757</v>
      </c>
      <c s="104" r="E1111">
        <v>41292.7521296296</v>
      </c>
      <c s="28" r="F1111"/>
      <c t="s" s="113" r="G1111">
        <v>53</v>
      </c>
      <c s="113" r="H1111"/>
      <c s="113" r="I1111">
        <v>0</v>
      </c>
      <c s="113" r="J1111">
        <v>505018227</v>
      </c>
      <c s="113" r="K1111"/>
      <c t="s" s="18" r="L1111">
        <v>45</v>
      </c>
      <c t="s" s="18" r="M1111">
        <v>4128</v>
      </c>
      <c t="s" s="18" r="N1111">
        <v>5758</v>
      </c>
      <c t="s" s="18" r="O1111">
        <v>210</v>
      </c>
    </row>
    <row r="1112">
      <c t="s" s="107" r="A1112">
        <v>5759</v>
      </c>
      <c t="s" s="113" r="B1112">
        <v>4125</v>
      </c>
      <c t="s" s="113" r="C1112">
        <v>5760</v>
      </c>
      <c t="s" s="113" r="D1112">
        <v>5761</v>
      </c>
      <c s="104" r="E1112">
        <v>41292.7510648148</v>
      </c>
      <c s="28" r="F1112"/>
      <c t="s" s="113" r="G1112">
        <v>53</v>
      </c>
      <c s="113" r="H1112"/>
      <c s="113" r="I1112">
        <v>0</v>
      </c>
      <c s="113" r="J1112">
        <v>505018227</v>
      </c>
      <c s="113" r="K1112"/>
      <c t="s" s="18" r="L1112">
        <v>45</v>
      </c>
      <c t="s" s="18" r="M1112">
        <v>4128</v>
      </c>
      <c t="s" s="18" r="N1112">
        <v>5762</v>
      </c>
      <c t="s" s="18" r="O1112">
        <v>210</v>
      </c>
    </row>
    <row r="1113">
      <c t="s" s="107" r="A1113">
        <v>5763</v>
      </c>
      <c t="s" s="113" r="B1113">
        <v>4125</v>
      </c>
      <c t="s" s="113" r="C1113">
        <v>5764</v>
      </c>
      <c t="s" s="113" r="D1113">
        <v>5765</v>
      </c>
      <c s="104" r="E1113">
        <v>41292.7491319444</v>
      </c>
      <c s="28" r="F1113"/>
      <c t="s" s="113" r="G1113">
        <v>53</v>
      </c>
      <c s="113" r="H1113"/>
      <c s="113" r="I1113">
        <v>0</v>
      </c>
      <c s="113" r="J1113">
        <v>505018227</v>
      </c>
      <c s="113" r="K1113"/>
      <c t="s" s="18" r="L1113">
        <v>45</v>
      </c>
      <c t="s" s="18" r="M1113">
        <v>4128</v>
      </c>
      <c t="s" s="18" r="N1113">
        <v>5766</v>
      </c>
      <c t="s" s="18" r="O1113">
        <v>210</v>
      </c>
    </row>
    <row r="1114">
      <c t="s" s="107" r="A1114">
        <v>5767</v>
      </c>
      <c t="s" s="113" r="B1114">
        <v>86</v>
      </c>
      <c t="s" s="113" r="C1114">
        <v>5768</v>
      </c>
      <c t="s" s="113" r="D1114">
        <v>5769</v>
      </c>
      <c s="104" r="E1114">
        <v>41292.7490972222</v>
      </c>
      <c s="28" r="F1114"/>
      <c t="s" s="113" r="G1114">
        <v>53</v>
      </c>
      <c s="113" r="H1114"/>
      <c s="113" r="I1114">
        <v>0</v>
      </c>
      <c s="113" r="J1114">
        <v>213863609</v>
      </c>
      <c s="113" r="K1114"/>
      <c t="s" s="18" r="L1114">
        <v>271</v>
      </c>
      <c t="s" s="18" r="M1114">
        <v>89</v>
      </c>
      <c t="s" s="18" r="N1114">
        <v>5770</v>
      </c>
      <c t="s" s="18" r="O1114">
        <v>2531</v>
      </c>
    </row>
    <row r="1115">
      <c t="s" s="107" r="A1115">
        <v>5771</v>
      </c>
      <c t="s" s="113" r="B1115">
        <v>268</v>
      </c>
      <c t="s" s="113" r="C1115">
        <v>5772</v>
      </c>
      <c t="s" s="113" r="D1115">
        <v>5773</v>
      </c>
      <c s="104" r="E1115">
        <v>41292.748587963</v>
      </c>
      <c s="28" r="F1115"/>
      <c t="s" s="113" r="G1115">
        <v>53</v>
      </c>
      <c s="113" r="H1115"/>
      <c s="113" r="I1115">
        <v>0</v>
      </c>
      <c s="113" r="J1115">
        <v>591539889</v>
      </c>
      <c s="113" r="K1115"/>
      <c t="s" s="18" r="L1115">
        <v>54</v>
      </c>
      <c t="s" s="18" r="M1115">
        <v>272</v>
      </c>
      <c t="s" s="18" r="N1115">
        <v>5774</v>
      </c>
      <c t="s" s="18" r="O1115">
        <v>5775</v>
      </c>
    </row>
    <row r="1116">
      <c t="s" s="107" r="A1116">
        <v>5776</v>
      </c>
      <c t="s" s="113" r="B1116">
        <v>632</v>
      </c>
      <c t="s" s="113" r="C1116">
        <v>5777</v>
      </c>
      <c t="s" s="113" r="D1116">
        <v>5778</v>
      </c>
      <c s="104" r="E1116">
        <v>41292.7477546296</v>
      </c>
      <c s="28" r="F1116"/>
      <c t="s" s="113" r="G1116">
        <v>53</v>
      </c>
      <c s="113" r="H1116"/>
      <c s="113" r="I1116">
        <v>0</v>
      </c>
      <c s="113" r="J1116">
        <v>234198763</v>
      </c>
      <c s="113" r="K1116"/>
      <c t="s" s="18" r="L1116">
        <v>271</v>
      </c>
      <c t="s" s="18" r="M1116">
        <v>635</v>
      </c>
      <c t="s" s="18" r="N1116">
        <v>5779</v>
      </c>
      <c t="s" s="18" r="O1116">
        <v>5780</v>
      </c>
    </row>
    <row r="1117">
      <c t="s" s="107" r="A1117">
        <v>5781</v>
      </c>
      <c t="s" s="113" r="B1117">
        <v>86</v>
      </c>
      <c t="s" s="113" r="C1117">
        <v>5777</v>
      </c>
      <c t="s" s="113" r="D1117">
        <v>5782</v>
      </c>
      <c s="104" r="E1117">
        <v>41292.7468634259</v>
      </c>
      <c s="28" r="F1117"/>
      <c t="s" s="113" r="G1117">
        <v>53</v>
      </c>
      <c s="113" r="H1117"/>
      <c s="113" r="I1117">
        <v>0</v>
      </c>
      <c s="113" r="J1117">
        <v>213863609</v>
      </c>
      <c s="113" r="K1117"/>
      <c t="s" s="18" r="L1117">
        <v>271</v>
      </c>
      <c t="s" s="18" r="M1117">
        <v>89</v>
      </c>
      <c t="s" s="18" r="N1117">
        <v>5783</v>
      </c>
      <c t="s" s="18" r="O1117">
        <v>5780</v>
      </c>
    </row>
    <row r="1118">
      <c t="s" s="107" r="A1118">
        <v>5784</v>
      </c>
      <c t="s" s="113" r="B1118">
        <v>5405</v>
      </c>
      <c t="s" s="113" r="C1118">
        <v>5785</v>
      </c>
      <c t="s" s="113" r="D1118">
        <v>5786</v>
      </c>
      <c s="104" r="E1118">
        <v>41292.7467476852</v>
      </c>
      <c s="28" r="F1118"/>
      <c t="s" s="113" r="G1118">
        <v>53</v>
      </c>
      <c s="113" r="H1118"/>
      <c s="113" r="I1118">
        <v>0</v>
      </c>
      <c s="113" r="J1118">
        <v>81183736</v>
      </c>
      <c s="113" r="K1118"/>
      <c t="s" s="18" r="L1118">
        <v>2212</v>
      </c>
      <c t="s" s="18" r="M1118">
        <v>5417</v>
      </c>
      <c t="s" s="18" r="N1118">
        <v>5787</v>
      </c>
      <c t="s" s="18" r="O1118">
        <v>5788</v>
      </c>
    </row>
    <row r="1119">
      <c t="s" s="107" r="A1119">
        <v>5789</v>
      </c>
      <c t="s" s="113" r="B1119">
        <v>2612</v>
      </c>
      <c t="s" s="113" r="C1119">
        <v>5790</v>
      </c>
      <c t="s" s="113" r="D1119">
        <v>5791</v>
      </c>
      <c s="104" r="E1119">
        <v>41292.7319791667</v>
      </c>
      <c s="28" r="F1119"/>
      <c t="s" s="113" r="G1119">
        <v>53</v>
      </c>
      <c s="113" r="H1119"/>
      <c s="113" r="I1119">
        <v>0</v>
      </c>
      <c s="113" r="J1119">
        <v>22225906</v>
      </c>
      <c s="113" r="K1119"/>
      <c t="s" s="18" r="L1119">
        <v>45</v>
      </c>
      <c t="s" s="18" r="M1119">
        <v>2615</v>
      </c>
      <c t="s" s="18" r="N1119">
        <v>5792</v>
      </c>
      <c t="s" s="18" r="O1119">
        <v>5793</v>
      </c>
    </row>
    <row r="1120">
      <c t="s" s="107" r="A1120">
        <v>5794</v>
      </c>
      <c t="s" s="113" r="B1120">
        <v>268</v>
      </c>
      <c t="s" s="113" r="C1120">
        <v>5795</v>
      </c>
      <c t="s" s="113" r="D1120">
        <v>5796</v>
      </c>
      <c s="104" r="E1120">
        <v>41292.7298726852</v>
      </c>
      <c s="28" r="F1120"/>
      <c t="s" s="113" r="G1120">
        <v>53</v>
      </c>
      <c s="113" r="H1120"/>
      <c s="113" r="I1120">
        <v>0</v>
      </c>
      <c s="113" r="J1120">
        <v>591539889</v>
      </c>
      <c s="113" r="K1120"/>
      <c t="s" s="18" r="L1120">
        <v>54</v>
      </c>
      <c t="s" s="18" r="M1120">
        <v>272</v>
      </c>
      <c t="s" s="18" r="N1120">
        <v>5797</v>
      </c>
      <c t="s" s="18" r="O1120">
        <v>5798</v>
      </c>
    </row>
    <row r="1121">
      <c t="s" s="107" r="A1121">
        <v>5799</v>
      </c>
      <c t="s" s="113" r="B1121">
        <v>4125</v>
      </c>
      <c t="s" s="113" r="C1121">
        <v>5800</v>
      </c>
      <c t="s" s="113" r="D1121">
        <v>5801</v>
      </c>
      <c s="104" r="E1121">
        <v>41292.2961226852</v>
      </c>
      <c s="28" r="F1121"/>
      <c t="s" s="113" r="G1121">
        <v>53</v>
      </c>
      <c s="113" r="H1121"/>
      <c s="113" r="I1121">
        <v>0</v>
      </c>
      <c s="113" r="J1121">
        <v>505018227</v>
      </c>
      <c s="113" r="K1121"/>
      <c t="s" s="18" r="L1121">
        <v>45</v>
      </c>
      <c t="s" s="18" r="M1121">
        <v>4128</v>
      </c>
      <c t="s" s="18" r="N1121">
        <v>5802</v>
      </c>
      <c t="s" s="18" r="O1121">
        <v>5803</v>
      </c>
    </row>
    <row r="1122">
      <c t="s" s="107" r="A1122">
        <v>5804</v>
      </c>
      <c t="s" s="113" r="B1122">
        <v>86</v>
      </c>
      <c t="s" s="113" r="C1122">
        <v>5800</v>
      </c>
      <c t="s" s="113" r="D1122">
        <v>5805</v>
      </c>
      <c s="104" r="E1122">
        <v>41292.0596990741</v>
      </c>
      <c s="28" r="F1122"/>
      <c t="s" s="113" r="G1122">
        <v>53</v>
      </c>
      <c s="113" r="H1122"/>
      <c s="113" r="I1122">
        <v>0</v>
      </c>
      <c s="113" r="J1122">
        <v>213863609</v>
      </c>
      <c s="113" r="K1122"/>
      <c t="s" s="18" r="L1122">
        <v>271</v>
      </c>
      <c t="s" s="18" r="M1122">
        <v>89</v>
      </c>
      <c t="s" s="18" r="N1122">
        <v>5806</v>
      </c>
      <c t="s" s="18" r="O1122">
        <v>5803</v>
      </c>
    </row>
    <row r="1123">
      <c t="s" s="107" r="A1123">
        <v>5807</v>
      </c>
      <c t="s" s="113" r="B1123">
        <v>268</v>
      </c>
      <c t="s" s="113" r="C1123">
        <v>5808</v>
      </c>
      <c t="s" s="113" r="D1123">
        <v>5809</v>
      </c>
      <c s="104" r="E1123">
        <v>41292.0543171296</v>
      </c>
      <c s="28" r="F1123"/>
      <c t="s" s="113" r="G1123">
        <v>53</v>
      </c>
      <c s="113" r="H1123"/>
      <c s="113" r="I1123">
        <v>0</v>
      </c>
      <c s="113" r="J1123">
        <v>591539889</v>
      </c>
      <c s="113" r="K1123"/>
      <c t="s" s="18" r="L1123">
        <v>54</v>
      </c>
      <c t="s" s="18" r="M1123">
        <v>272</v>
      </c>
      <c t="s" s="18" r="N1123">
        <v>5810</v>
      </c>
      <c t="s" s="18" r="O1123">
        <v>5811</v>
      </c>
    </row>
    <row r="1124">
      <c t="s" s="107" r="A1124">
        <v>5812</v>
      </c>
      <c t="s" s="113" r="B1124">
        <v>1307</v>
      </c>
      <c t="s" s="113" r="C1124">
        <v>5813</v>
      </c>
      <c t="s" s="113" r="D1124">
        <v>5814</v>
      </c>
      <c s="104" r="E1124">
        <v>41289.766724537</v>
      </c>
      <c s="28" r="F1124"/>
      <c t="s" s="113" r="G1124">
        <v>53</v>
      </c>
      <c s="113" r="H1124"/>
      <c s="113" r="I1124">
        <v>0</v>
      </c>
      <c s="113" r="J1124">
        <v>601063141</v>
      </c>
      <c s="113" r="K1124"/>
      <c t="s" s="18" r="L1124">
        <v>74</v>
      </c>
      <c t="s" s="18" r="M1124">
        <v>1326</v>
      </c>
      <c t="s" s="18" r="N1124">
        <v>5815</v>
      </c>
      <c t="s" s="18" r="O1124">
        <v>5816</v>
      </c>
    </row>
    <row r="1125">
      <c t="s" s="107" r="A1125">
        <v>5817</v>
      </c>
      <c t="s" s="113" r="B1125">
        <v>5818</v>
      </c>
      <c t="s" s="113" r="C1125">
        <v>5813</v>
      </c>
      <c t="s" s="113" r="D1125">
        <v>5819</v>
      </c>
      <c s="104" r="E1125">
        <v>41288.9498842593</v>
      </c>
      <c s="28" r="F1125"/>
      <c t="s" s="113" r="G1125">
        <v>53</v>
      </c>
      <c s="113" r="H1125"/>
      <c s="113" r="I1125">
        <v>0</v>
      </c>
      <c s="113" r="J1125">
        <v>990662450</v>
      </c>
      <c s="113" r="K1125"/>
      <c t="s" s="18" r="L1125">
        <v>45</v>
      </c>
      <c t="s" s="18" r="M1125">
        <v>5820</v>
      </c>
      <c t="s" s="18" r="N1125">
        <v>5821</v>
      </c>
      <c t="s" s="18" r="O1125">
        <v>5816</v>
      </c>
    </row>
    <row r="1126">
      <c t="s" s="107" r="A1126">
        <v>5822</v>
      </c>
      <c t="s" s="113" r="B1126">
        <v>4125</v>
      </c>
      <c t="s" s="113" r="C1126">
        <v>5813</v>
      </c>
      <c t="s" s="113" r="D1126">
        <v>5823</v>
      </c>
      <c s="104" r="E1126">
        <v>41288.941724537</v>
      </c>
      <c s="28" r="F1126"/>
      <c t="s" s="113" r="G1126">
        <v>53</v>
      </c>
      <c s="113" r="H1126"/>
      <c s="113" r="I1126">
        <v>0</v>
      </c>
      <c s="113" r="J1126">
        <v>505018227</v>
      </c>
      <c s="113" r="K1126"/>
      <c t="s" s="18" r="L1126">
        <v>45</v>
      </c>
      <c t="s" s="18" r="M1126">
        <v>4128</v>
      </c>
      <c t="s" s="18" r="N1126">
        <v>5824</v>
      </c>
      <c t="s" s="18" r="O1126">
        <v>5816</v>
      </c>
    </row>
    <row r="1127">
      <c t="s" s="107" r="A1127">
        <v>5825</v>
      </c>
      <c t="s" s="113" r="B1127">
        <v>164</v>
      </c>
      <c t="s" s="113" r="C1127">
        <v>5813</v>
      </c>
      <c t="s" s="113" r="D1127">
        <v>5826</v>
      </c>
      <c s="104" r="E1127">
        <v>41288.9300231481</v>
      </c>
      <c s="28" r="F1127"/>
      <c t="s" s="113" r="G1127">
        <v>53</v>
      </c>
      <c s="113" r="H1127"/>
      <c s="113" r="I1127">
        <v>0</v>
      </c>
      <c s="113" r="J1127">
        <v>242180541</v>
      </c>
      <c s="113" r="K1127"/>
      <c t="s" s="18" r="L1127">
        <v>167</v>
      </c>
      <c t="s" s="18" r="M1127">
        <v>168</v>
      </c>
      <c t="s" s="18" r="N1127">
        <v>5827</v>
      </c>
      <c t="s" s="18" r="O1127">
        <v>5816</v>
      </c>
    </row>
    <row r="1128">
      <c t="s" s="107" r="A1128">
        <v>5828</v>
      </c>
      <c t="s" s="113" r="B1128">
        <v>2612</v>
      </c>
      <c t="s" s="113" r="C1128">
        <v>5813</v>
      </c>
      <c t="s" s="113" r="D1128">
        <v>5829</v>
      </c>
      <c s="104" r="E1128">
        <v>41288.9267592593</v>
      </c>
      <c s="28" r="F1128"/>
      <c t="s" s="113" r="G1128">
        <v>53</v>
      </c>
      <c s="113" r="H1128"/>
      <c s="113" r="I1128">
        <v>0</v>
      </c>
      <c s="113" r="J1128">
        <v>22225906</v>
      </c>
      <c s="113" r="K1128"/>
      <c t="s" s="18" r="L1128">
        <v>74</v>
      </c>
      <c t="s" s="18" r="M1128">
        <v>2615</v>
      </c>
      <c t="s" s="18" r="N1128">
        <v>5830</v>
      </c>
      <c t="s" s="18" r="O1128">
        <v>5816</v>
      </c>
    </row>
    <row r="1129">
      <c t="s" s="107" r="A1129">
        <v>5831</v>
      </c>
      <c t="s" s="113" r="B1129">
        <v>5832</v>
      </c>
      <c t="s" s="113" r="C1129">
        <v>5833</v>
      </c>
      <c t="s" s="113" r="D1129">
        <v>5834</v>
      </c>
      <c s="104" r="E1129">
        <v>41288.8980555556</v>
      </c>
      <c s="28" r="F1129"/>
      <c t="s" s="113" r="G1129">
        <v>53</v>
      </c>
      <c s="113" r="H1129"/>
      <c s="113" r="I1129">
        <v>0</v>
      </c>
      <c s="113" r="J1129">
        <v>18802619</v>
      </c>
      <c s="113" r="K1129"/>
      <c t="s" s="18" r="L1129">
        <v>45</v>
      </c>
      <c t="s" s="18" r="M1129">
        <v>5835</v>
      </c>
      <c t="s" s="18" r="N1129">
        <v>5836</v>
      </c>
      <c t="s" s="18" r="O1129">
        <v>5837</v>
      </c>
    </row>
    <row r="1130">
      <c t="s" s="107" r="A1130">
        <v>5838</v>
      </c>
      <c t="s" s="113" r="B1130">
        <v>86</v>
      </c>
      <c t="s" s="113" r="C1130">
        <v>5813</v>
      </c>
      <c t="s" s="113" r="D1130">
        <v>5839</v>
      </c>
      <c s="104" r="E1130">
        <v>41288.8874768518</v>
      </c>
      <c s="28" r="F1130"/>
      <c t="s" s="113" r="G1130">
        <v>53</v>
      </c>
      <c s="113" r="H1130"/>
      <c s="113" r="I1130">
        <v>0</v>
      </c>
      <c s="113" r="J1130">
        <v>213863609</v>
      </c>
      <c s="113" r="K1130"/>
      <c t="s" s="18" r="L1130">
        <v>54</v>
      </c>
      <c t="s" s="18" r="M1130">
        <v>5840</v>
      </c>
      <c t="s" s="18" r="N1130">
        <v>5841</v>
      </c>
      <c t="s" s="18" r="O1130">
        <v>5816</v>
      </c>
    </row>
    <row r="1131">
      <c t="s" s="107" r="A1131">
        <v>5842</v>
      </c>
      <c t="s" s="113" r="B1131">
        <v>632</v>
      </c>
      <c t="s" s="113" r="C1131">
        <v>5813</v>
      </c>
      <c t="s" s="113" r="D1131">
        <v>5843</v>
      </c>
      <c s="104" r="E1131">
        <v>41288.8781944444</v>
      </c>
      <c s="28" r="F1131"/>
      <c t="s" s="113" r="G1131">
        <v>53</v>
      </c>
      <c s="113" r="H1131"/>
      <c s="113" r="I1131">
        <v>0</v>
      </c>
      <c s="113" r="J1131">
        <v>234198763</v>
      </c>
      <c s="113" r="K1131"/>
      <c t="s" s="18" r="L1131">
        <v>54</v>
      </c>
      <c t="s" s="18" r="M1131">
        <v>635</v>
      </c>
      <c t="s" s="18" r="N1131">
        <v>5844</v>
      </c>
      <c t="s" s="18" r="O1131">
        <v>5816</v>
      </c>
    </row>
    <row r="1132">
      <c t="s" s="107" r="A1132">
        <v>5845</v>
      </c>
      <c t="s" s="113" r="B1132">
        <v>268</v>
      </c>
      <c t="s" s="113" r="C1132">
        <v>5846</v>
      </c>
      <c t="s" s="113" r="D1132">
        <v>5847</v>
      </c>
      <c s="104" r="E1132">
        <v>41288.8770023148</v>
      </c>
      <c s="28" r="F1132"/>
      <c t="s" s="113" r="G1132">
        <v>53</v>
      </c>
      <c s="113" r="H1132"/>
      <c s="113" r="I1132">
        <v>0</v>
      </c>
      <c s="113" r="J1132">
        <v>591539889</v>
      </c>
      <c s="113" r="K1132"/>
      <c t="s" s="18" r="L1132">
        <v>45</v>
      </c>
      <c t="s" s="18" r="M1132">
        <v>272</v>
      </c>
      <c t="s" s="18" r="N1132">
        <v>5848</v>
      </c>
      <c t="s" s="18" r="O1132">
        <v>5849</v>
      </c>
    </row>
    <row r="1133">
      <c t="s" s="107" r="A1133">
        <v>5850</v>
      </c>
      <c t="s" s="113" r="B1133">
        <v>268</v>
      </c>
      <c t="s" s="113" r="C1133">
        <v>5851</v>
      </c>
      <c t="s" s="113" r="D1133">
        <v>5852</v>
      </c>
      <c s="104" r="E1133">
        <v>41288.0071527778</v>
      </c>
      <c s="28" r="F1133"/>
      <c t="s" s="113" r="G1133">
        <v>53</v>
      </c>
      <c s="113" r="H1133"/>
      <c s="113" r="I1133">
        <v>0</v>
      </c>
      <c s="113" r="J1133">
        <v>591539889</v>
      </c>
      <c s="113" r="K1133"/>
      <c t="s" s="18" r="L1133">
        <v>271</v>
      </c>
      <c t="s" s="18" r="M1133">
        <v>272</v>
      </c>
      <c t="s" s="18" r="N1133">
        <v>5853</v>
      </c>
      <c t="s" s="18" r="O1133">
        <v>5854</v>
      </c>
    </row>
    <row r="1134">
      <c t="s" s="107" r="A1134">
        <v>5855</v>
      </c>
      <c t="s" s="113" r="B1134">
        <v>797</v>
      </c>
      <c t="s" s="113" r="C1134">
        <v>5856</v>
      </c>
      <c t="s" s="113" r="D1134">
        <v>5857</v>
      </c>
      <c s="104" r="E1134">
        <v>41286.3930324074</v>
      </c>
      <c s="28" r="F1134"/>
      <c t="s" s="113" r="G1134">
        <v>53</v>
      </c>
      <c s="113" r="H1134"/>
      <c s="113" r="I1134">
        <v>0</v>
      </c>
      <c s="113" r="J1134">
        <v>3766981</v>
      </c>
      <c s="113" r="K1134"/>
      <c t="s" s="18" r="L1134">
        <v>74</v>
      </c>
      <c t="s" s="18" r="M1134">
        <v>800</v>
      </c>
      <c t="s" s="18" r="N1134">
        <v>5858</v>
      </c>
      <c t="s" s="18" r="O1134">
        <v>5859</v>
      </c>
    </row>
    <row r="1135">
      <c t="s" s="107" r="A1135">
        <v>5860</v>
      </c>
      <c t="s" s="113" r="B1135">
        <v>696</v>
      </c>
      <c t="s" s="113" r="C1135">
        <v>5861</v>
      </c>
      <c t="s" s="113" r="D1135">
        <v>5862</v>
      </c>
      <c s="104" r="E1135">
        <v>41286.0588078704</v>
      </c>
      <c s="28" r="F1135"/>
      <c t="s" s="113" r="G1135">
        <v>53</v>
      </c>
      <c s="113" r="H1135"/>
      <c s="113" r="I1135">
        <v>0</v>
      </c>
      <c s="113" r="J1135">
        <v>98890966</v>
      </c>
      <c s="113" r="K1135"/>
      <c t="s" s="18" r="L1135">
        <v>54</v>
      </c>
      <c t="s" s="18" r="M1135">
        <v>703</v>
      </c>
      <c t="s" s="18" r="N1135">
        <v>5863</v>
      </c>
      <c t="s" s="18" r="O1135">
        <v>5864</v>
      </c>
    </row>
    <row r="1136">
      <c t="s" s="107" r="A1136">
        <v>5865</v>
      </c>
      <c t="s" s="113" r="B1136">
        <v>164</v>
      </c>
      <c t="s" s="113" r="C1136">
        <v>5861</v>
      </c>
      <c t="s" s="113" r="D1136">
        <v>5866</v>
      </c>
      <c s="104" r="E1136">
        <v>41286.0569097222</v>
      </c>
      <c s="28" r="F1136"/>
      <c t="s" s="113" r="G1136">
        <v>53</v>
      </c>
      <c s="113" r="H1136"/>
      <c s="113" r="I1136">
        <v>0</v>
      </c>
      <c s="113" r="J1136">
        <v>242180541</v>
      </c>
      <c s="113" r="K1136"/>
      <c t="s" s="18" r="L1136">
        <v>45</v>
      </c>
      <c t="s" s="18" r="M1136">
        <v>168</v>
      </c>
      <c t="s" s="18" r="N1136">
        <v>5867</v>
      </c>
      <c t="s" s="18" r="O1136">
        <v>5864</v>
      </c>
    </row>
    <row r="1137">
      <c t="s" s="107" r="A1137">
        <v>5868</v>
      </c>
      <c t="s" s="113" r="B1137">
        <v>268</v>
      </c>
      <c t="s" s="113" r="C1137">
        <v>5869</v>
      </c>
      <c t="s" s="113" r="D1137">
        <v>5870</v>
      </c>
      <c s="104" r="E1137">
        <v>41286.0496064815</v>
      </c>
      <c s="28" r="F1137"/>
      <c t="s" s="113" r="G1137">
        <v>53</v>
      </c>
      <c s="113" r="H1137"/>
      <c s="113" r="I1137">
        <v>0</v>
      </c>
      <c s="113" r="J1137">
        <v>591539889</v>
      </c>
      <c s="113" r="K1137"/>
      <c t="s" s="18" r="L1137">
        <v>45</v>
      </c>
      <c t="s" s="18" r="M1137">
        <v>272</v>
      </c>
      <c t="s" s="18" r="N1137">
        <v>5871</v>
      </c>
      <c t="s" s="18" r="O1137">
        <v>5872</v>
      </c>
    </row>
    <row r="1138">
      <c t="s" s="107" r="A1138">
        <v>5873</v>
      </c>
      <c t="s" s="113" r="B1138">
        <v>685</v>
      </c>
      <c t="s" s="113" r="C1138">
        <v>5874</v>
      </c>
      <c t="s" s="113" r="D1138">
        <v>5875</v>
      </c>
      <c s="104" r="E1138">
        <v>41285.281400463</v>
      </c>
      <c s="28" r="F1138"/>
      <c t="s" s="113" r="G1138">
        <v>53</v>
      </c>
      <c s="113" r="H1138"/>
      <c s="113" r="I1138">
        <v>0</v>
      </c>
      <c s="113" r="J1138">
        <v>18630409</v>
      </c>
      <c s="113" r="K1138"/>
      <c t="s" s="18" r="L1138">
        <v>689</v>
      </c>
      <c t="s" s="18" r="M1138">
        <v>690</v>
      </c>
      <c t="s" s="18" r="N1138">
        <v>5876</v>
      </c>
      <c t="s" s="18" r="O1138">
        <v>5877</v>
      </c>
    </row>
    <row r="1139">
      <c t="s" s="107" r="A1139">
        <v>5878</v>
      </c>
      <c t="s" s="113" r="B1139">
        <v>5159</v>
      </c>
      <c t="s" s="113" r="C1139">
        <v>5879</v>
      </c>
      <c t="s" s="113" r="D1139">
        <v>5880</v>
      </c>
      <c s="104" r="E1139">
        <v>41269.8159027778</v>
      </c>
      <c s="28" r="F1139"/>
      <c t="s" s="113" r="G1139">
        <v>53</v>
      </c>
      <c s="113" r="H1139"/>
      <c s="113" r="I1139">
        <v>0</v>
      </c>
      <c s="113" r="J1139">
        <v>19381875</v>
      </c>
      <c s="113" r="K1139"/>
      <c t="s" s="18" r="L1139">
        <v>689</v>
      </c>
      <c t="s" s="18" r="M1139">
        <v>5164</v>
      </c>
      <c t="s" s="18" r="N1139">
        <v>5881</v>
      </c>
      <c t="s" s="18" r="O1139">
        <v>5882</v>
      </c>
    </row>
    <row r="1140">
      <c t="s" s="107" r="A1140">
        <v>5883</v>
      </c>
      <c t="s" s="113" r="B1140">
        <v>151</v>
      </c>
      <c t="s" s="113" r="C1140">
        <v>5884</v>
      </c>
      <c t="s" s="113" r="D1140">
        <v>5885</v>
      </c>
      <c s="104" r="E1140">
        <v>41253.0423958333</v>
      </c>
      <c s="28" r="F1140"/>
      <c t="s" s="113" r="G1140">
        <v>53</v>
      </c>
      <c s="113" r="H1140"/>
      <c s="113" r="I1140">
        <v>0</v>
      </c>
      <c s="113" r="J1140">
        <v>606345587</v>
      </c>
      <c s="113" r="K1140"/>
      <c t="s" s="18" r="L1140">
        <v>74</v>
      </c>
      <c t="s" s="18" r="M1140">
        <v>2560</v>
      </c>
      <c t="s" s="18" r="N1140">
        <v>5886</v>
      </c>
      <c t="s" s="18" r="O1140">
        <v>5887</v>
      </c>
    </row>
    <row r="1141">
      <c t="s" s="107" r="A1141">
        <v>5888</v>
      </c>
      <c t="s" s="113" r="B1141">
        <v>5889</v>
      </c>
      <c t="s" s="113" r="C1141">
        <v>5890</v>
      </c>
      <c t="s" s="113" r="D1141">
        <v>5891</v>
      </c>
      <c s="104" r="E1141">
        <v>41251.0065162037</v>
      </c>
      <c s="28" r="F1141"/>
      <c t="s" s="113" r="G1141">
        <v>53</v>
      </c>
      <c t="s" s="113" r="H1141">
        <v>151</v>
      </c>
      <c s="113" r="I1141">
        <v>606345587</v>
      </c>
      <c s="113" r="J1141">
        <v>329782863</v>
      </c>
      <c t="s" s="113" r="K1141">
        <v>5892</v>
      </c>
      <c t="s" s="18" r="L1141">
        <v>5893</v>
      </c>
      <c t="s" s="18" r="M1141">
        <v>5894</v>
      </c>
      <c t="s" s="18" r="N1141">
        <v>5895</v>
      </c>
      <c t="s" s="18" r="O1141">
        <v>5896</v>
      </c>
    </row>
    <row r="1142">
      <c t="s" s="107" r="A1142">
        <v>5897</v>
      </c>
      <c t="s" s="113" r="B1142">
        <v>151</v>
      </c>
      <c t="s" s="113" r="C1142">
        <v>5898</v>
      </c>
      <c t="s" s="113" r="D1142">
        <v>5899</v>
      </c>
      <c s="104" r="E1142">
        <v>41251.0050694444</v>
      </c>
      <c s="28" r="F1142"/>
      <c t="s" s="113" r="G1142">
        <v>53</v>
      </c>
      <c t="s" s="113" r="H1142">
        <v>5889</v>
      </c>
      <c s="113" r="I1142">
        <v>329782863</v>
      </c>
      <c s="113" r="J1142">
        <v>606345587</v>
      </c>
      <c s="113" r="K1142"/>
      <c t="s" s="18" r="L1142">
        <v>74</v>
      </c>
      <c t="s" s="18" r="M1142">
        <v>2560</v>
      </c>
      <c t="s" s="18" r="N1142">
        <v>5900</v>
      </c>
      <c t="s" s="18" r="O1142">
        <v>5901</v>
      </c>
    </row>
    <row r="1143">
      <c t="s" s="107" r="A1143">
        <v>5902</v>
      </c>
      <c t="s" s="113" r="B1143">
        <v>151</v>
      </c>
      <c t="s" s="113" r="C1143">
        <v>5903</v>
      </c>
      <c t="s" s="113" r="D1143">
        <v>5904</v>
      </c>
      <c s="104" r="E1143">
        <v>41251.0032638889</v>
      </c>
      <c s="28" r="F1143"/>
      <c t="s" s="113" r="G1143">
        <v>53</v>
      </c>
      <c t="s" s="113" r="H1143">
        <v>5889</v>
      </c>
      <c s="113" r="I1143">
        <v>329782863</v>
      </c>
      <c s="113" r="J1143">
        <v>606345587</v>
      </c>
      <c t="s" s="113" r="K1143">
        <v>5905</v>
      </c>
      <c t="s" s="18" r="L1143">
        <v>74</v>
      </c>
      <c t="s" s="18" r="M1143">
        <v>2560</v>
      </c>
      <c t="s" s="18" r="N1143">
        <v>5906</v>
      </c>
      <c t="s" s="18" r="O1143">
        <v>5907</v>
      </c>
    </row>
    <row r="1144">
      <c t="s" s="107" r="A1144">
        <v>5908</v>
      </c>
      <c t="s" s="113" r="B1144">
        <v>86</v>
      </c>
      <c t="s" s="113" r="C1144">
        <v>5909</v>
      </c>
      <c t="s" s="113" r="D1144">
        <v>5910</v>
      </c>
      <c s="104" r="E1144">
        <v>41251.0009953704</v>
      </c>
      <c s="28" r="F1144"/>
      <c t="s" s="113" r="G1144">
        <v>53</v>
      </c>
      <c s="113" r="H1144"/>
      <c s="113" r="I1144">
        <v>0</v>
      </c>
      <c s="113" r="J1144">
        <v>213863609</v>
      </c>
      <c s="113" r="K1144"/>
      <c t="s" s="18" r="L1144">
        <v>54</v>
      </c>
      <c t="s" s="18" r="M1144">
        <v>5840</v>
      </c>
      <c t="s" s="18" r="N1144">
        <v>5911</v>
      </c>
      <c t="s" s="18" r="O1144">
        <v>5912</v>
      </c>
    </row>
    <row r="1145">
      <c t="s" s="107" r="A1145">
        <v>5913</v>
      </c>
      <c t="s" s="113" r="B1145">
        <v>5889</v>
      </c>
      <c t="s" s="113" r="C1145">
        <v>5914</v>
      </c>
      <c t="s" s="113" r="D1145">
        <v>5915</v>
      </c>
      <c s="104" r="E1145">
        <v>41250.9959259259</v>
      </c>
      <c s="28" r="F1145"/>
      <c t="s" s="113" r="G1145">
        <v>53</v>
      </c>
      <c t="s" s="113" r="H1145">
        <v>5159</v>
      </c>
      <c s="113" r="I1145">
        <v>19381875</v>
      </c>
      <c s="113" r="J1145">
        <v>329782863</v>
      </c>
      <c t="s" s="113" r="K1145">
        <v>5916</v>
      </c>
      <c t="s" s="18" r="L1145">
        <v>5893</v>
      </c>
      <c t="s" s="18" r="M1145">
        <v>5894</v>
      </c>
      <c t="s" s="18" r="N1145">
        <v>5917</v>
      </c>
      <c t="s" s="18" r="O1145">
        <v>5918</v>
      </c>
    </row>
    <row r="1146">
      <c t="s" s="107" r="A1146">
        <v>5919</v>
      </c>
      <c t="s" s="113" r="B1146">
        <v>5159</v>
      </c>
      <c t="s" s="113" r="C1146">
        <v>5920</v>
      </c>
      <c t="s" s="113" r="D1146">
        <v>5921</v>
      </c>
      <c s="104" r="E1146">
        <v>41250.9915046296</v>
      </c>
      <c s="28" r="F1146"/>
      <c t="s" s="113" r="G1146">
        <v>53</v>
      </c>
      <c t="s" s="113" r="H1146">
        <v>151</v>
      </c>
      <c s="113" r="I1146">
        <v>606345587</v>
      </c>
      <c s="113" r="J1146">
        <v>19381875</v>
      </c>
      <c t="s" s="113" r="K1146">
        <v>5922</v>
      </c>
      <c t="s" s="18" r="L1146">
        <v>88</v>
      </c>
      <c t="s" s="18" r="M1146">
        <v>5164</v>
      </c>
      <c t="s" s="18" r="N1146">
        <v>5923</v>
      </c>
      <c t="s" s="18" r="O1146">
        <v>5924</v>
      </c>
    </row>
    <row r="1147">
      <c t="s" s="107" r="A1147">
        <v>5925</v>
      </c>
      <c t="s" s="113" r="B1147">
        <v>151</v>
      </c>
      <c t="s" s="113" r="C1147">
        <v>5926</v>
      </c>
      <c t="s" s="113" r="D1147">
        <v>5927</v>
      </c>
      <c s="104" r="E1147">
        <v>41250.9902314815</v>
      </c>
      <c s="28" r="F1147"/>
      <c t="s" s="113" r="G1147">
        <v>688</v>
      </c>
      <c s="113" r="H1147"/>
      <c s="113" r="I1147">
        <v>0</v>
      </c>
      <c s="113" r="J1147">
        <v>606345587</v>
      </c>
      <c s="113" r="K1147"/>
      <c t="s" s="18" r="L1147">
        <v>74</v>
      </c>
      <c t="s" s="18" r="M1147">
        <v>2560</v>
      </c>
      <c t="s" s="18" r="N1147">
        <v>5928</v>
      </c>
      <c t="s" s="18" r="O1147">
        <v>5929</v>
      </c>
    </row>
    <row r="1148">
      <c t="s" s="107" r="A1148">
        <v>5930</v>
      </c>
      <c t="s" s="113" r="B1148">
        <v>5159</v>
      </c>
      <c t="s" s="113" r="C1148">
        <v>5931</v>
      </c>
      <c t="s" s="113" r="D1148">
        <v>5932</v>
      </c>
      <c s="104" r="E1148">
        <v>41250.985474537</v>
      </c>
      <c s="28" r="F1148"/>
      <c t="s" s="113" r="G1148">
        <v>53</v>
      </c>
      <c t="s" s="113" r="H1148">
        <v>5933</v>
      </c>
      <c s="113" r="I1148">
        <v>219068817</v>
      </c>
      <c s="113" r="J1148">
        <v>19381875</v>
      </c>
      <c t="s" s="113" r="K1148">
        <v>5934</v>
      </c>
      <c t="s" s="18" r="L1148">
        <v>88</v>
      </c>
      <c t="s" s="18" r="M1148">
        <v>5164</v>
      </c>
      <c t="s" s="18" r="N1148">
        <v>5935</v>
      </c>
      <c t="s" s="18" r="O1148">
        <v>5936</v>
      </c>
    </row>
    <row r="1149">
      <c t="s" s="107" r="A1149">
        <v>5937</v>
      </c>
      <c t="s" s="113" r="B1149">
        <v>5889</v>
      </c>
      <c t="s" s="113" r="C1149">
        <v>5938</v>
      </c>
      <c t="s" s="113" r="D1149">
        <v>5939</v>
      </c>
      <c s="104" r="E1149">
        <v>41250.9794328704</v>
      </c>
      <c s="28" r="F1149"/>
      <c t="s" s="113" r="G1149">
        <v>53</v>
      </c>
      <c t="s" s="113" r="H1149">
        <v>5940</v>
      </c>
      <c s="113" r="I1149">
        <v>283753165</v>
      </c>
      <c s="113" r="J1149">
        <v>329782863</v>
      </c>
      <c t="s" s="113" r="K1149">
        <v>5941</v>
      </c>
      <c t="s" s="18" r="L1149">
        <v>5893</v>
      </c>
      <c t="s" s="18" r="M1149">
        <v>5894</v>
      </c>
      <c t="s" s="18" r="N1149">
        <v>5942</v>
      </c>
      <c t="s" s="18" r="O1149">
        <v>5943</v>
      </c>
    </row>
    <row r="1150">
      <c t="s" s="107" r="A1150">
        <v>5944</v>
      </c>
      <c t="s" s="113" r="B1150">
        <v>632</v>
      </c>
      <c t="s" s="113" r="C1150">
        <v>5909</v>
      </c>
      <c t="s" s="113" r="D1150">
        <v>5945</v>
      </c>
      <c s="104" r="E1150">
        <v>41250.9752430556</v>
      </c>
      <c s="28" r="F1150"/>
      <c t="s" s="113" r="G1150">
        <v>53</v>
      </c>
      <c s="113" r="H1150"/>
      <c s="113" r="I1150">
        <v>0</v>
      </c>
      <c s="113" r="J1150">
        <v>234198763</v>
      </c>
      <c s="113" r="K1150"/>
      <c t="s" s="18" r="L1150">
        <v>54</v>
      </c>
      <c t="s" s="18" r="M1150">
        <v>635</v>
      </c>
      <c t="s" s="18" r="N1150">
        <v>5946</v>
      </c>
      <c t="s" s="18" r="O1150">
        <v>5912</v>
      </c>
    </row>
    <row r="1151">
      <c t="s" s="107" r="A1151">
        <v>5947</v>
      </c>
      <c t="s" s="113" r="B1151">
        <v>268</v>
      </c>
      <c t="s" s="113" r="C1151">
        <v>5948</v>
      </c>
      <c t="s" s="113" r="D1151">
        <v>5949</v>
      </c>
      <c s="104" r="E1151">
        <v>41250.9743055556</v>
      </c>
      <c s="28" r="F1151"/>
      <c t="s" s="113" r="G1151">
        <v>53</v>
      </c>
      <c s="113" r="H1151"/>
      <c s="113" r="I1151">
        <v>0</v>
      </c>
      <c s="113" r="J1151">
        <v>591539889</v>
      </c>
      <c s="113" r="K1151"/>
      <c t="s" s="18" r="L1151">
        <v>54</v>
      </c>
      <c t="s" s="18" r="M1151">
        <v>272</v>
      </c>
      <c t="s" s="18" r="N1151">
        <v>5950</v>
      </c>
      <c t="s" s="18" r="O1151">
        <v>5951</v>
      </c>
    </row>
    <row r="1152">
      <c t="s" s="107" r="A1152">
        <v>5952</v>
      </c>
      <c t="s" s="113" r="B1152">
        <v>5940</v>
      </c>
      <c t="s" s="113" r="C1152">
        <v>5953</v>
      </c>
      <c t="s" s="113" r="D1152">
        <v>5954</v>
      </c>
      <c s="104" r="E1152">
        <v>41250.9728587963</v>
      </c>
      <c s="28" r="F1152"/>
      <c t="s" s="113" r="G1152">
        <v>53</v>
      </c>
      <c t="s" s="113" r="H1152">
        <v>86</v>
      </c>
      <c s="113" r="I1152">
        <v>213863609</v>
      </c>
      <c s="113" r="J1152">
        <v>283753165</v>
      </c>
      <c t="s" s="113" r="K1152">
        <v>5955</v>
      </c>
      <c t="s" s="18" r="L1152">
        <v>3780</v>
      </c>
      <c t="s" s="18" r="M1152">
        <v>5956</v>
      </c>
      <c t="s" s="18" r="N1152">
        <v>5957</v>
      </c>
      <c t="s" s="18" r="O1152">
        <v>5958</v>
      </c>
    </row>
    <row r="1153">
      <c t="s" s="107" r="A1153">
        <v>5959</v>
      </c>
      <c t="s" s="113" r="B1153">
        <v>5889</v>
      </c>
      <c t="s" s="113" r="C1153">
        <v>5960</v>
      </c>
      <c t="s" s="113" r="D1153">
        <v>5961</v>
      </c>
      <c s="104" r="E1153">
        <v>41250.907974537</v>
      </c>
      <c s="28" r="F1153"/>
      <c t="s" s="113" r="G1153">
        <v>53</v>
      </c>
      <c t="s" s="113" r="H1153">
        <v>5962</v>
      </c>
      <c s="113" r="I1153">
        <v>65060517</v>
      </c>
      <c s="113" r="J1153">
        <v>329782863</v>
      </c>
      <c t="s" s="113" r="K1153">
        <v>5963</v>
      </c>
      <c t="s" s="18" r="L1153">
        <v>5893</v>
      </c>
      <c t="s" s="18" r="M1153">
        <v>5894</v>
      </c>
      <c t="s" s="18" r="N1153">
        <v>5964</v>
      </c>
      <c t="s" s="18" r="O1153">
        <v>5965</v>
      </c>
    </row>
    <row r="1154">
      <c t="s" s="107" r="A1154">
        <v>5966</v>
      </c>
      <c t="s" s="113" r="B1154">
        <v>5889</v>
      </c>
      <c t="s" s="113" r="C1154">
        <v>5967</v>
      </c>
      <c t="s" s="113" r="D1154">
        <v>5968</v>
      </c>
      <c s="104" r="E1154">
        <v>41250.9050578704</v>
      </c>
      <c s="28" r="F1154"/>
      <c t="s" s="113" r="G1154">
        <v>53</v>
      </c>
      <c t="s" s="113" r="H1154">
        <v>5889</v>
      </c>
      <c s="113" r="I1154">
        <v>329782863</v>
      </c>
      <c s="113" r="J1154">
        <v>329782863</v>
      </c>
      <c t="s" s="113" r="K1154">
        <v>5969</v>
      </c>
      <c t="s" s="18" r="L1154">
        <v>5893</v>
      </c>
      <c t="s" s="18" r="M1154">
        <v>5894</v>
      </c>
      <c t="s" s="18" r="N1154">
        <v>5970</v>
      </c>
      <c t="s" s="18" r="O1154">
        <v>5971</v>
      </c>
    </row>
    <row r="1155">
      <c t="s" s="107" r="A1155">
        <v>5972</v>
      </c>
      <c t="s" s="113" r="B1155">
        <v>5889</v>
      </c>
      <c t="s" s="113" r="C1155">
        <v>5973</v>
      </c>
      <c t="s" s="113" r="D1155">
        <v>5974</v>
      </c>
      <c s="104" r="E1155">
        <v>41250.9013888889</v>
      </c>
      <c s="28" r="F1155"/>
      <c t="s" s="113" r="G1155">
        <v>53</v>
      </c>
      <c t="s" s="113" r="H1155">
        <v>5962</v>
      </c>
      <c s="113" r="I1155">
        <v>65060517</v>
      </c>
      <c s="113" r="J1155">
        <v>329782863</v>
      </c>
      <c t="s" s="113" r="K1155">
        <v>5975</v>
      </c>
      <c t="s" s="18" r="L1155">
        <v>5893</v>
      </c>
      <c t="s" s="18" r="M1155">
        <v>5894</v>
      </c>
      <c t="s" s="18" r="N1155">
        <v>5976</v>
      </c>
      <c t="s" s="18" r="O1155">
        <v>5965</v>
      </c>
    </row>
    <row r="1156">
      <c t="s" s="107" r="A1156">
        <v>5977</v>
      </c>
      <c t="s" s="113" r="B1156">
        <v>3443</v>
      </c>
      <c t="s" s="113" r="C1156">
        <v>5978</v>
      </c>
      <c t="s" s="113" r="D1156">
        <v>5979</v>
      </c>
      <c s="104" r="E1156">
        <v>41250.8790740741</v>
      </c>
      <c s="28" r="F1156"/>
      <c t="s" s="113" r="G1156">
        <v>53</v>
      </c>
      <c s="113" r="H1156"/>
      <c s="113" r="I1156">
        <v>0</v>
      </c>
      <c s="113" r="J1156">
        <v>861631621</v>
      </c>
      <c s="113" r="K1156"/>
      <c t="s" s="18" r="L1156">
        <v>54</v>
      </c>
      <c t="s" s="18" r="M1156">
        <v>3445</v>
      </c>
      <c t="s" s="18" r="N1156">
        <v>5980</v>
      </c>
      <c t="s" s="18" r="O1156">
        <v>5981</v>
      </c>
    </row>
    <row r="1157">
      <c t="s" s="107" r="A1157">
        <v>5982</v>
      </c>
      <c t="s" s="113" r="B1157">
        <v>5889</v>
      </c>
      <c t="s" s="113" r="C1157">
        <v>5983</v>
      </c>
      <c t="s" s="113" r="D1157">
        <v>5984</v>
      </c>
      <c s="104" r="E1157">
        <v>41250.845150463</v>
      </c>
      <c s="28" r="F1157"/>
      <c t="s" s="113" r="G1157">
        <v>53</v>
      </c>
      <c t="s" s="113" r="H1157">
        <v>5889</v>
      </c>
      <c s="113" r="I1157">
        <v>329782863</v>
      </c>
      <c s="113" r="J1157">
        <v>329782863</v>
      </c>
      <c t="s" s="113" r="K1157">
        <v>5985</v>
      </c>
      <c t="s" s="18" r="L1157">
        <v>5893</v>
      </c>
      <c t="s" s="18" r="M1157">
        <v>5894</v>
      </c>
      <c t="s" s="18" r="N1157">
        <v>5986</v>
      </c>
      <c t="s" s="18" r="O1157">
        <v>5987</v>
      </c>
    </row>
    <row r="1158">
      <c t="s" s="107" r="A1158">
        <v>5988</v>
      </c>
      <c t="s" s="113" r="B1158">
        <v>5889</v>
      </c>
      <c t="s" s="113" r="C1158">
        <v>5989</v>
      </c>
      <c t="s" s="113" r="D1158">
        <v>5990</v>
      </c>
      <c s="104" r="E1158">
        <v>41250.844375</v>
      </c>
      <c s="28" r="F1158"/>
      <c t="s" s="113" r="G1158">
        <v>53</v>
      </c>
      <c s="113" r="H1158"/>
      <c s="113" r="I1158">
        <v>0</v>
      </c>
      <c s="113" r="J1158">
        <v>329782863</v>
      </c>
      <c s="113" r="K1158"/>
      <c t="s" s="18" r="L1158">
        <v>5893</v>
      </c>
      <c t="s" s="18" r="M1158">
        <v>5894</v>
      </c>
      <c t="s" s="18" r="N1158">
        <v>5991</v>
      </c>
      <c t="s" s="18" r="O1158">
        <v>210</v>
      </c>
    </row>
    <row r="1159">
      <c t="s" s="107" r="A1159">
        <v>5992</v>
      </c>
      <c t="s" s="113" r="B1159">
        <v>5889</v>
      </c>
      <c t="s" s="113" r="C1159">
        <v>5993</v>
      </c>
      <c t="s" s="113" r="D1159">
        <v>5994</v>
      </c>
      <c s="104" r="E1159">
        <v>41250.8434606481</v>
      </c>
      <c s="28" r="F1159"/>
      <c t="s" s="113" r="G1159">
        <v>53</v>
      </c>
      <c s="113" r="H1159"/>
      <c s="113" r="I1159">
        <v>0</v>
      </c>
      <c s="113" r="J1159">
        <v>329782863</v>
      </c>
      <c s="113" r="K1159"/>
      <c t="s" s="18" r="L1159">
        <v>5893</v>
      </c>
      <c t="s" s="18" r="M1159">
        <v>5894</v>
      </c>
      <c t="s" s="18" r="N1159">
        <v>5995</v>
      </c>
      <c t="s" s="18" r="O1159">
        <v>210</v>
      </c>
    </row>
    <row r="1160">
      <c t="s" s="107" r="A1160">
        <v>5996</v>
      </c>
      <c t="s" s="113" r="B1160">
        <v>5889</v>
      </c>
      <c t="s" s="113" r="C1160">
        <v>5997</v>
      </c>
      <c t="s" s="113" r="D1160">
        <v>5998</v>
      </c>
      <c s="104" r="E1160">
        <v>41250.8375578704</v>
      </c>
      <c s="28" r="F1160"/>
      <c t="s" s="113" r="G1160">
        <v>53</v>
      </c>
      <c s="113" r="H1160"/>
      <c s="113" r="I1160">
        <v>0</v>
      </c>
      <c s="113" r="J1160">
        <v>329782863</v>
      </c>
      <c s="113" r="K1160"/>
      <c t="s" s="18" r="L1160">
        <v>5893</v>
      </c>
      <c t="s" s="18" r="M1160">
        <v>5894</v>
      </c>
      <c t="s" s="18" r="N1160">
        <v>5999</v>
      </c>
      <c t="s" s="18" r="O1160">
        <v>210</v>
      </c>
    </row>
    <row r="1161">
      <c t="s" s="107" r="A1161">
        <v>6000</v>
      </c>
      <c t="s" s="113" r="B1161">
        <v>5889</v>
      </c>
      <c t="s" s="113" r="C1161">
        <v>6001</v>
      </c>
      <c t="s" s="113" r="D1161">
        <v>6002</v>
      </c>
      <c s="104" r="E1161">
        <v>41250.8347222222</v>
      </c>
      <c s="28" r="F1161"/>
      <c t="s" s="113" r="G1161">
        <v>53</v>
      </c>
      <c t="s" s="113" r="H1161">
        <v>86</v>
      </c>
      <c s="113" r="I1161">
        <v>213863609</v>
      </c>
      <c s="113" r="J1161">
        <v>329782863</v>
      </c>
      <c t="s" s="113" r="K1161">
        <v>6003</v>
      </c>
      <c t="s" s="18" r="L1161">
        <v>5893</v>
      </c>
      <c t="s" s="18" r="M1161">
        <v>5894</v>
      </c>
      <c t="s" s="18" r="N1161">
        <v>6004</v>
      </c>
      <c t="s" s="18" r="O1161">
        <v>5617</v>
      </c>
    </row>
    <row r="1162">
      <c t="s" s="107" r="A1162">
        <v>6005</v>
      </c>
      <c t="s" s="113" r="B1162">
        <v>86</v>
      </c>
      <c t="s" s="113" r="C1162">
        <v>6006</v>
      </c>
      <c t="s" s="113" r="D1162">
        <v>6007</v>
      </c>
      <c s="104" r="E1162">
        <v>41250.8319675926</v>
      </c>
      <c s="28" r="F1162"/>
      <c t="s" s="113" r="G1162">
        <v>53</v>
      </c>
      <c t="s" s="113" r="H1162">
        <v>5889</v>
      </c>
      <c s="113" r="I1162">
        <v>329782863</v>
      </c>
      <c s="113" r="J1162">
        <v>213863609</v>
      </c>
      <c t="s" s="113" r="K1162">
        <v>6008</v>
      </c>
      <c t="s" s="18" r="L1162">
        <v>271</v>
      </c>
      <c t="s" s="18" r="M1162">
        <v>5840</v>
      </c>
      <c t="s" s="18" r="N1162">
        <v>6009</v>
      </c>
      <c t="s" s="18" r="O1162">
        <v>6010</v>
      </c>
    </row>
    <row r="1163">
      <c t="s" s="107" r="A1163">
        <v>6011</v>
      </c>
      <c t="s" s="113" r="B1163">
        <v>5889</v>
      </c>
      <c t="s" s="113" r="C1163">
        <v>6012</v>
      </c>
      <c t="s" s="113" r="D1163">
        <v>6013</v>
      </c>
      <c s="104" r="E1163">
        <v>41250.8278125</v>
      </c>
      <c s="28" r="F1163"/>
      <c t="s" s="113" r="G1163">
        <v>53</v>
      </c>
      <c t="s" s="113" r="H1163">
        <v>5889</v>
      </c>
      <c s="113" r="I1163">
        <v>329782863</v>
      </c>
      <c s="113" r="J1163">
        <v>329782863</v>
      </c>
      <c t="s" s="113" r="K1163">
        <v>6014</v>
      </c>
      <c t="s" s="18" r="L1163">
        <v>5893</v>
      </c>
      <c t="s" s="18" r="M1163">
        <v>5894</v>
      </c>
      <c t="s" s="18" r="N1163">
        <v>6015</v>
      </c>
      <c t="s" s="18" r="O1163">
        <v>6016</v>
      </c>
    </row>
    <row r="1164">
      <c t="s" s="107" r="A1164">
        <v>6017</v>
      </c>
      <c t="s" s="113" r="B1164">
        <v>5889</v>
      </c>
      <c t="s" s="113" r="C1164">
        <v>6018</v>
      </c>
      <c t="s" s="113" r="D1164">
        <v>6019</v>
      </c>
      <c s="104" r="E1164">
        <v>41250.8267013889</v>
      </c>
      <c s="28" r="F1164"/>
      <c t="s" s="113" r="G1164">
        <v>53</v>
      </c>
      <c t="s" s="113" r="H1164">
        <v>5889</v>
      </c>
      <c s="113" r="I1164">
        <v>329782863</v>
      </c>
      <c s="113" r="J1164">
        <v>329782863</v>
      </c>
      <c t="s" s="113" r="K1164">
        <v>6020</v>
      </c>
      <c t="s" s="18" r="L1164">
        <v>5893</v>
      </c>
      <c t="s" s="18" r="M1164">
        <v>5894</v>
      </c>
      <c t="s" s="18" r="N1164">
        <v>6021</v>
      </c>
      <c t="s" s="18" r="O1164">
        <v>6022</v>
      </c>
    </row>
    <row r="1165">
      <c t="s" s="107" r="A1165">
        <v>6023</v>
      </c>
      <c t="s" s="113" r="B1165">
        <v>5889</v>
      </c>
      <c t="s" s="113" r="C1165">
        <v>6024</v>
      </c>
      <c t="s" s="113" r="D1165">
        <v>6025</v>
      </c>
      <c s="104" r="E1165">
        <v>41250.8246064815</v>
      </c>
      <c s="28" r="F1165"/>
      <c t="s" s="113" r="G1165">
        <v>53</v>
      </c>
      <c s="113" r="H1165"/>
      <c s="113" r="I1165">
        <v>0</v>
      </c>
      <c s="113" r="J1165">
        <v>329782863</v>
      </c>
      <c s="113" r="K1165"/>
      <c t="s" s="18" r="L1165">
        <v>5893</v>
      </c>
      <c t="s" s="18" r="M1165">
        <v>5894</v>
      </c>
      <c t="s" s="18" r="N1165">
        <v>6026</v>
      </c>
      <c t="s" s="18" r="O1165">
        <v>4619</v>
      </c>
    </row>
    <row r="1166">
      <c t="s" s="107" r="A1166">
        <v>6027</v>
      </c>
      <c t="s" s="113" r="B1166">
        <v>86</v>
      </c>
      <c t="s" s="113" r="C1166">
        <v>6028</v>
      </c>
      <c t="s" s="113" r="D1166">
        <v>6029</v>
      </c>
      <c s="104" r="E1166">
        <v>41250.8238888889</v>
      </c>
      <c s="28" r="F1166"/>
      <c t="s" s="113" r="G1166">
        <v>53</v>
      </c>
      <c t="s" s="113" r="H1166">
        <v>5889</v>
      </c>
      <c s="113" r="I1166">
        <v>329782863</v>
      </c>
      <c s="113" r="J1166">
        <v>213863609</v>
      </c>
      <c t="s" s="113" r="K1166">
        <v>6030</v>
      </c>
      <c t="s" s="18" r="L1166">
        <v>271</v>
      </c>
      <c t="s" s="18" r="M1166">
        <v>5840</v>
      </c>
      <c t="s" s="18" r="N1166">
        <v>6031</v>
      </c>
      <c t="s" s="18" r="O1166">
        <v>5901</v>
      </c>
    </row>
    <row r="1167">
      <c t="s" s="107" r="A1167">
        <v>6032</v>
      </c>
      <c t="s" s="113" r="B1167">
        <v>5889</v>
      </c>
      <c t="s" s="113" r="C1167">
        <v>6033</v>
      </c>
      <c t="s" s="113" r="D1167">
        <v>6034</v>
      </c>
      <c s="104" r="E1167">
        <v>41250.8221875</v>
      </c>
      <c s="28" r="F1167"/>
      <c t="s" s="113" r="G1167">
        <v>53</v>
      </c>
      <c t="s" s="113" r="H1167">
        <v>86</v>
      </c>
      <c s="113" r="I1167">
        <v>213863609</v>
      </c>
      <c s="113" r="J1167">
        <v>329782863</v>
      </c>
      <c t="s" s="113" r="K1167">
        <v>6035</v>
      </c>
      <c t="s" s="18" r="L1167">
        <v>5893</v>
      </c>
      <c t="s" s="18" r="M1167">
        <v>5894</v>
      </c>
      <c t="s" s="18" r="N1167">
        <v>6036</v>
      </c>
      <c t="s" s="18" r="O1167">
        <v>5617</v>
      </c>
    </row>
    <row r="1168">
      <c t="s" s="107" r="A1168">
        <v>6037</v>
      </c>
      <c t="s" s="113" r="B1168">
        <v>5889</v>
      </c>
      <c t="s" s="113" r="C1168">
        <v>6038</v>
      </c>
      <c t="s" s="113" r="D1168">
        <v>6039</v>
      </c>
      <c s="104" r="E1168">
        <v>41250.8203587963</v>
      </c>
      <c s="28" r="F1168"/>
      <c t="s" s="113" r="G1168">
        <v>53</v>
      </c>
      <c t="s" s="113" r="H1168">
        <v>5933</v>
      </c>
      <c s="113" r="I1168">
        <v>219068817</v>
      </c>
      <c s="113" r="J1168">
        <v>329782863</v>
      </c>
      <c t="s" s="113" r="K1168">
        <v>5934</v>
      </c>
      <c t="s" s="18" r="L1168">
        <v>5893</v>
      </c>
      <c t="s" s="18" r="M1168">
        <v>5894</v>
      </c>
      <c t="s" s="18" r="N1168">
        <v>6040</v>
      </c>
      <c t="s" s="18" r="O1168">
        <v>6041</v>
      </c>
    </row>
    <row r="1169">
      <c t="s" s="107" r="A1169">
        <v>6042</v>
      </c>
      <c t="s" s="113" r="B1169">
        <v>5889</v>
      </c>
      <c t="s" s="113" r="C1169">
        <v>6043</v>
      </c>
      <c t="s" s="113" r="D1169">
        <v>6044</v>
      </c>
      <c s="104" r="E1169">
        <v>41250.8149652778</v>
      </c>
      <c s="28" r="F1169"/>
      <c t="s" s="113" r="G1169">
        <v>53</v>
      </c>
      <c t="s" s="113" r="H1169">
        <v>86</v>
      </c>
      <c s="113" r="I1169">
        <v>213863609</v>
      </c>
      <c s="113" r="J1169">
        <v>329782863</v>
      </c>
      <c t="s" s="113" r="K1169">
        <v>6045</v>
      </c>
      <c t="s" s="18" r="L1169">
        <v>5893</v>
      </c>
      <c t="s" s="18" r="M1169">
        <v>5894</v>
      </c>
      <c t="s" s="18" r="N1169">
        <v>6046</v>
      </c>
      <c t="s" s="18" r="O1169">
        <v>6047</v>
      </c>
    </row>
    <row r="1170">
      <c t="s" s="107" r="A1170">
        <v>6048</v>
      </c>
      <c t="s" s="113" r="B1170">
        <v>5933</v>
      </c>
      <c t="s" s="113" r="C1170">
        <v>6049</v>
      </c>
      <c t="s" s="113" r="D1170">
        <v>6050</v>
      </c>
      <c s="104" r="E1170">
        <v>41250.813125</v>
      </c>
      <c s="28" r="F1170"/>
      <c t="s" s="113" r="G1170">
        <v>53</v>
      </c>
      <c t="s" s="113" r="H1170">
        <v>86</v>
      </c>
      <c s="113" r="I1170">
        <v>213863609</v>
      </c>
      <c s="113" r="J1170">
        <v>219068817</v>
      </c>
      <c t="s" s="113" r="K1170">
        <v>6051</v>
      </c>
      <c t="s" s="18" r="L1170">
        <v>45</v>
      </c>
      <c t="s" s="18" r="M1170">
        <v>6052</v>
      </c>
      <c t="s" s="18" r="N1170">
        <v>6053</v>
      </c>
      <c t="s" s="18" r="O1170">
        <v>6054</v>
      </c>
    </row>
    <row r="1171">
      <c t="s" s="107" r="A1171">
        <v>6055</v>
      </c>
      <c t="s" s="113" r="B1171">
        <v>5933</v>
      </c>
      <c t="s" s="113" r="C1171">
        <v>6056</v>
      </c>
      <c t="s" s="113" r="D1171">
        <v>6057</v>
      </c>
      <c s="104" r="E1171">
        <v>41250.8116550926</v>
      </c>
      <c s="28" r="F1171"/>
      <c t="s" s="113" r="G1171">
        <v>53</v>
      </c>
      <c t="s" s="113" r="H1171">
        <v>86</v>
      </c>
      <c s="113" r="I1171">
        <v>213863609</v>
      </c>
      <c s="113" r="J1171">
        <v>219068817</v>
      </c>
      <c t="s" s="113" r="K1171">
        <v>6051</v>
      </c>
      <c t="s" s="18" r="L1171">
        <v>45</v>
      </c>
      <c t="s" s="18" r="M1171">
        <v>6052</v>
      </c>
      <c t="s" s="18" r="N1171">
        <v>6058</v>
      </c>
      <c t="s" s="18" r="O1171">
        <v>6059</v>
      </c>
    </row>
    <row r="1172">
      <c t="s" s="107" r="A1172">
        <v>6060</v>
      </c>
      <c t="s" s="113" r="B1172">
        <v>86</v>
      </c>
      <c t="s" s="113" r="C1172">
        <v>6061</v>
      </c>
      <c t="s" s="113" r="D1172">
        <v>6062</v>
      </c>
      <c s="104" r="E1172">
        <v>41250.8087384259</v>
      </c>
      <c s="28" r="F1172"/>
      <c t="s" s="113" r="G1172">
        <v>53</v>
      </c>
      <c s="113" r="H1172"/>
      <c s="113" r="I1172">
        <v>0</v>
      </c>
      <c s="113" r="J1172">
        <v>213863609</v>
      </c>
      <c s="113" r="K1172"/>
      <c t="s" s="18" r="L1172">
        <v>271</v>
      </c>
      <c t="s" s="18" r="M1172">
        <v>5840</v>
      </c>
      <c t="s" s="18" r="N1172">
        <v>6063</v>
      </c>
      <c t="s" s="18" r="O1172">
        <v>210</v>
      </c>
    </row>
    <row r="1173">
      <c t="s" s="107" r="A1173">
        <v>6064</v>
      </c>
      <c t="s" s="113" r="B1173">
        <v>86</v>
      </c>
      <c t="s" s="113" r="C1173">
        <v>6065</v>
      </c>
      <c t="s" s="113" r="D1173">
        <v>6066</v>
      </c>
      <c s="104" r="E1173">
        <v>41250.8079050926</v>
      </c>
      <c s="28" r="F1173"/>
      <c t="s" s="113" r="G1173">
        <v>53</v>
      </c>
      <c s="113" r="H1173"/>
      <c s="113" r="I1173">
        <v>0</v>
      </c>
      <c s="113" r="J1173">
        <v>213863609</v>
      </c>
      <c s="113" r="K1173"/>
      <c t="s" s="18" r="L1173">
        <v>271</v>
      </c>
      <c t="s" s="18" r="M1173">
        <v>5840</v>
      </c>
      <c t="s" s="18" r="N1173">
        <v>6067</v>
      </c>
      <c t="s" s="18" r="O1173">
        <v>210</v>
      </c>
    </row>
    <row r="1174">
      <c t="s" s="107" r="A1174">
        <v>6068</v>
      </c>
      <c t="s" s="113" r="B1174">
        <v>5889</v>
      </c>
      <c t="s" s="113" r="C1174">
        <v>6069</v>
      </c>
      <c t="s" s="113" r="D1174">
        <v>6070</v>
      </c>
      <c s="104" r="E1174">
        <v>41250.8072337963</v>
      </c>
      <c s="28" r="F1174"/>
      <c t="s" s="113" r="G1174">
        <v>53</v>
      </c>
      <c t="s" s="113" r="H1174">
        <v>86</v>
      </c>
      <c s="113" r="I1174">
        <v>213863609</v>
      </c>
      <c s="113" r="J1174">
        <v>329782863</v>
      </c>
      <c t="s" s="113" r="K1174">
        <v>6071</v>
      </c>
      <c t="s" s="18" r="L1174">
        <v>5893</v>
      </c>
      <c t="s" s="18" r="M1174">
        <v>5894</v>
      </c>
      <c t="s" s="18" r="N1174">
        <v>6072</v>
      </c>
      <c t="s" s="18" r="O1174">
        <v>6073</v>
      </c>
    </row>
    <row r="1175">
      <c t="s" s="107" r="A1175">
        <v>6074</v>
      </c>
      <c t="s" s="113" r="B1175">
        <v>86</v>
      </c>
      <c t="s" s="113" r="C1175">
        <v>6075</v>
      </c>
      <c t="s" s="113" r="D1175">
        <v>6076</v>
      </c>
      <c s="104" r="E1175">
        <v>41250.806875</v>
      </c>
      <c s="28" r="F1175"/>
      <c t="s" s="113" r="G1175">
        <v>53</v>
      </c>
      <c s="113" r="H1175"/>
      <c s="113" r="I1175">
        <v>0</v>
      </c>
      <c s="113" r="J1175">
        <v>213863609</v>
      </c>
      <c s="113" r="K1175"/>
      <c t="s" s="18" r="L1175">
        <v>271</v>
      </c>
      <c t="s" s="18" r="M1175">
        <v>5840</v>
      </c>
      <c t="s" s="18" r="N1175">
        <v>6077</v>
      </c>
      <c t="s" s="18" r="O1175">
        <v>210</v>
      </c>
    </row>
    <row r="1176">
      <c t="s" s="107" r="A1176">
        <v>6078</v>
      </c>
      <c t="s" s="113" r="B1176">
        <v>5889</v>
      </c>
      <c t="s" s="113" r="C1176">
        <v>6079</v>
      </c>
      <c t="s" s="113" r="D1176">
        <v>6080</v>
      </c>
      <c s="104" r="E1176">
        <v>41250.8062037037</v>
      </c>
      <c s="28" r="F1176"/>
      <c t="s" s="113" r="G1176">
        <v>53</v>
      </c>
      <c t="s" s="113" r="H1176">
        <v>5889</v>
      </c>
      <c s="113" r="I1176">
        <v>329782863</v>
      </c>
      <c s="113" r="J1176">
        <v>329782863</v>
      </c>
      <c t="s" s="113" r="K1176">
        <v>6081</v>
      </c>
      <c t="s" s="18" r="L1176">
        <v>5893</v>
      </c>
      <c t="s" s="18" r="M1176">
        <v>5894</v>
      </c>
      <c t="s" s="18" r="N1176">
        <v>6082</v>
      </c>
      <c t="s" s="18" r="O1176">
        <v>6083</v>
      </c>
    </row>
    <row r="1177">
      <c t="s" s="107" r="A1177">
        <v>6084</v>
      </c>
      <c t="s" s="113" r="B1177">
        <v>86</v>
      </c>
      <c t="s" s="113" r="C1177">
        <v>6085</v>
      </c>
      <c t="s" s="113" r="D1177">
        <v>6086</v>
      </c>
      <c s="104" r="E1177">
        <v>41250.8055902778</v>
      </c>
      <c s="28" r="F1177"/>
      <c t="s" s="113" r="G1177">
        <v>53</v>
      </c>
      <c s="113" r="H1177"/>
      <c s="113" r="I1177">
        <v>0</v>
      </c>
      <c s="113" r="J1177">
        <v>213863609</v>
      </c>
      <c s="113" r="K1177"/>
      <c t="s" s="18" r="L1177">
        <v>271</v>
      </c>
      <c t="s" s="18" r="M1177">
        <v>5840</v>
      </c>
      <c t="s" s="18" r="N1177">
        <v>6087</v>
      </c>
      <c t="s" s="18" r="O1177">
        <v>3090</v>
      </c>
    </row>
    <row r="1178">
      <c t="s" s="107" r="A1178">
        <v>6088</v>
      </c>
      <c t="s" s="113" r="B1178">
        <v>5889</v>
      </c>
      <c t="s" s="113" r="C1178">
        <v>6089</v>
      </c>
      <c t="s" s="113" r="D1178">
        <v>6090</v>
      </c>
      <c s="104" r="E1178">
        <v>41250.8039236111</v>
      </c>
      <c s="28" r="F1178"/>
      <c t="s" s="113" r="G1178">
        <v>53</v>
      </c>
      <c t="s" s="113" r="H1178">
        <v>5889</v>
      </c>
      <c s="113" r="I1178">
        <v>329782863</v>
      </c>
      <c s="113" r="J1178">
        <v>329782863</v>
      </c>
      <c t="s" s="113" r="K1178">
        <v>6091</v>
      </c>
      <c t="s" s="18" r="L1178">
        <v>5893</v>
      </c>
      <c t="s" s="18" r="M1178">
        <v>5894</v>
      </c>
      <c t="s" s="18" r="N1178">
        <v>6092</v>
      </c>
      <c t="s" s="18" r="O1178">
        <v>6093</v>
      </c>
    </row>
    <row r="1179">
      <c t="s" s="107" r="A1179">
        <v>6094</v>
      </c>
      <c t="s" s="113" r="B1179">
        <v>696</v>
      </c>
      <c t="s" s="113" r="C1179">
        <v>6095</v>
      </c>
      <c t="s" s="113" r="D1179">
        <v>6096</v>
      </c>
      <c s="104" r="E1179">
        <v>41250.8011805556</v>
      </c>
      <c s="28" r="F1179"/>
      <c t="s" s="113" r="G1179">
        <v>53</v>
      </c>
      <c s="113" r="H1179"/>
      <c s="113" r="I1179">
        <v>0</v>
      </c>
      <c s="113" r="J1179">
        <v>98890966</v>
      </c>
      <c s="113" r="K1179"/>
      <c t="s" s="18" r="L1179">
        <v>45</v>
      </c>
      <c t="s" s="18" r="M1179">
        <v>703</v>
      </c>
      <c t="s" s="18" r="N1179">
        <v>6097</v>
      </c>
      <c t="s" s="18" r="O1179">
        <v>6098</v>
      </c>
    </row>
    <row r="1180">
      <c t="s" s="107" r="A1180">
        <v>6099</v>
      </c>
      <c t="s" s="113" r="B1180">
        <v>5889</v>
      </c>
      <c t="s" s="113" r="C1180">
        <v>6100</v>
      </c>
      <c t="s" s="113" r="D1180">
        <v>6101</v>
      </c>
      <c s="104" r="E1180">
        <v>41250.8003703704</v>
      </c>
      <c s="28" r="F1180"/>
      <c t="s" s="113" r="G1180">
        <v>53</v>
      </c>
      <c t="s" s="113" r="H1180">
        <v>5889</v>
      </c>
      <c s="113" r="I1180">
        <v>329782863</v>
      </c>
      <c s="113" r="J1180">
        <v>329782863</v>
      </c>
      <c t="s" s="113" r="K1180">
        <v>6102</v>
      </c>
      <c t="s" s="18" r="L1180">
        <v>5893</v>
      </c>
      <c t="s" s="18" r="M1180">
        <v>5894</v>
      </c>
      <c t="s" s="18" r="N1180">
        <v>6103</v>
      </c>
      <c t="s" s="18" r="O1180">
        <v>6104</v>
      </c>
    </row>
    <row r="1181">
      <c t="s" s="107" r="A1181">
        <v>6105</v>
      </c>
      <c t="s" s="113" r="B1181">
        <v>5889</v>
      </c>
      <c t="s" s="113" r="C1181">
        <v>6106</v>
      </c>
      <c t="s" s="113" r="D1181">
        <v>6107</v>
      </c>
      <c s="104" r="E1181">
        <v>41250.7973148148</v>
      </c>
      <c s="28" r="F1181"/>
      <c t="s" s="113" r="G1181">
        <v>53</v>
      </c>
      <c s="113" r="H1181"/>
      <c s="113" r="I1181">
        <v>0</v>
      </c>
      <c s="113" r="J1181">
        <v>329782863</v>
      </c>
      <c s="113" r="K1181"/>
      <c t="s" s="18" r="L1181">
        <v>5893</v>
      </c>
      <c t="s" s="18" r="M1181">
        <v>5894</v>
      </c>
      <c t="s" s="18" r="N1181">
        <v>6108</v>
      </c>
      <c t="s" s="18" r="O1181">
        <v>210</v>
      </c>
    </row>
    <row r="1182">
      <c t="s" s="107" r="A1182">
        <v>6109</v>
      </c>
      <c t="s" s="113" r="B1182">
        <v>5889</v>
      </c>
      <c t="s" s="113" r="C1182">
        <v>6110</v>
      </c>
      <c t="s" s="113" r="D1182">
        <v>6111</v>
      </c>
      <c s="104" r="E1182">
        <v>41250.7944444444</v>
      </c>
      <c s="28" r="F1182"/>
      <c t="s" s="113" r="G1182">
        <v>53</v>
      </c>
      <c t="s" s="113" r="H1182">
        <v>41</v>
      </c>
      <c s="113" r="I1182">
        <v>220569034</v>
      </c>
      <c s="113" r="J1182">
        <v>329782863</v>
      </c>
      <c t="s" s="113" r="K1182">
        <v>6112</v>
      </c>
      <c t="s" s="18" r="L1182">
        <v>5893</v>
      </c>
      <c t="s" s="18" r="M1182">
        <v>5894</v>
      </c>
      <c t="s" s="18" r="N1182">
        <v>6113</v>
      </c>
      <c t="s" s="18" r="O1182">
        <v>6114</v>
      </c>
    </row>
    <row r="1183">
      <c t="s" s="107" r="A1183">
        <v>6115</v>
      </c>
      <c t="s" s="113" r="B1183">
        <v>41</v>
      </c>
      <c t="s" s="113" r="C1183">
        <v>6116</v>
      </c>
      <c t="s" s="113" r="D1183">
        <v>6117</v>
      </c>
      <c s="104" r="E1183">
        <v>41250.7926157407</v>
      </c>
      <c s="28" r="F1183"/>
      <c t="s" s="113" r="G1183">
        <v>53</v>
      </c>
      <c s="113" r="H1183"/>
      <c s="113" r="I1183">
        <v>0</v>
      </c>
      <c s="113" r="J1183">
        <v>220569034</v>
      </c>
      <c s="113" r="K1183"/>
      <c t="s" s="18" r="L1183">
        <v>45</v>
      </c>
      <c t="s" s="18" r="M1183">
        <v>46</v>
      </c>
      <c t="s" s="18" r="N1183">
        <v>6118</v>
      </c>
      <c t="s" s="18" r="O1183">
        <v>6104</v>
      </c>
    </row>
    <row r="1184">
      <c t="s" s="107" r="A1184">
        <v>6119</v>
      </c>
      <c t="s" s="113" r="B1184">
        <v>5889</v>
      </c>
      <c t="s" s="113" r="C1184">
        <v>6120</v>
      </c>
      <c t="s" s="113" r="D1184">
        <v>6121</v>
      </c>
      <c s="104" r="E1184">
        <v>41250.7899652778</v>
      </c>
      <c s="28" r="F1184"/>
      <c t="s" s="113" r="G1184">
        <v>53</v>
      </c>
      <c t="s" s="113" r="H1184">
        <v>86</v>
      </c>
      <c s="113" r="I1184">
        <v>213863609</v>
      </c>
      <c s="113" r="J1184">
        <v>329782863</v>
      </c>
      <c t="s" s="113" r="K1184">
        <v>6051</v>
      </c>
      <c t="s" s="18" r="L1184">
        <v>5893</v>
      </c>
      <c t="s" s="18" r="M1184">
        <v>5894</v>
      </c>
      <c t="s" s="18" r="N1184">
        <v>6122</v>
      </c>
      <c t="s" s="18" r="O1184">
        <v>6123</v>
      </c>
    </row>
    <row r="1185">
      <c t="s" s="107" r="A1185">
        <v>6124</v>
      </c>
      <c t="s" s="113" r="B1185">
        <v>5889</v>
      </c>
      <c t="s" s="113" r="C1185">
        <v>6125</v>
      </c>
      <c t="s" s="113" r="D1185">
        <v>6126</v>
      </c>
      <c s="104" r="E1185">
        <v>41250.7887615741</v>
      </c>
      <c s="28" r="F1185"/>
      <c t="s" s="113" r="G1185">
        <v>53</v>
      </c>
      <c t="s" s="113" r="H1185">
        <v>86</v>
      </c>
      <c s="113" r="I1185">
        <v>213863609</v>
      </c>
      <c s="113" r="J1185">
        <v>329782863</v>
      </c>
      <c t="s" s="113" r="K1185">
        <v>5955</v>
      </c>
      <c t="s" s="18" r="L1185">
        <v>5893</v>
      </c>
      <c t="s" s="18" r="M1185">
        <v>5894</v>
      </c>
      <c t="s" s="18" r="N1185">
        <v>6127</v>
      </c>
      <c t="s" s="18" r="O1185">
        <v>6128</v>
      </c>
    </row>
    <row r="1186">
      <c t="s" s="107" r="A1186">
        <v>6129</v>
      </c>
      <c t="s" s="113" r="B1186">
        <v>5889</v>
      </c>
      <c t="s" s="113" r="C1186">
        <v>6130</v>
      </c>
      <c t="s" s="113" r="D1186">
        <v>6131</v>
      </c>
      <c s="104" r="E1186">
        <v>41250.787974537</v>
      </c>
      <c s="28" r="F1186"/>
      <c t="s" s="113" r="G1186">
        <v>53</v>
      </c>
      <c s="113" r="H1186"/>
      <c s="113" r="I1186">
        <v>0</v>
      </c>
      <c s="113" r="J1186">
        <v>329782863</v>
      </c>
      <c s="113" r="K1186"/>
      <c t="s" s="18" r="L1186">
        <v>5893</v>
      </c>
      <c t="s" s="18" r="M1186">
        <v>5894</v>
      </c>
      <c t="s" s="18" r="N1186">
        <v>6132</v>
      </c>
      <c t="s" s="18" r="O1186">
        <v>210</v>
      </c>
    </row>
    <row r="1187">
      <c t="s" s="107" r="A1187">
        <v>6133</v>
      </c>
      <c t="s" s="113" r="B1187">
        <v>86</v>
      </c>
      <c t="s" s="113" r="C1187">
        <v>6134</v>
      </c>
      <c t="s" s="113" r="D1187">
        <v>6135</v>
      </c>
      <c s="104" r="E1187">
        <v>41250.7877893518</v>
      </c>
      <c s="28" r="F1187"/>
      <c t="s" s="113" r="G1187">
        <v>53</v>
      </c>
      <c s="113" r="H1187"/>
      <c s="113" r="I1187">
        <v>0</v>
      </c>
      <c s="113" r="J1187">
        <v>213863609</v>
      </c>
      <c s="113" r="K1187"/>
      <c t="s" s="18" r="L1187">
        <v>271</v>
      </c>
      <c t="s" s="18" r="M1187">
        <v>5840</v>
      </c>
      <c t="s" s="18" r="N1187">
        <v>6136</v>
      </c>
      <c t="s" s="18" r="O1187">
        <v>210</v>
      </c>
    </row>
    <row r="1188">
      <c t="s" s="107" r="A1188">
        <v>6137</v>
      </c>
      <c t="s" s="113" r="B1188">
        <v>86</v>
      </c>
      <c t="s" s="113" r="C1188">
        <v>6138</v>
      </c>
      <c t="s" s="113" r="D1188">
        <v>6139</v>
      </c>
      <c s="104" r="E1188">
        <v>41250.787025463</v>
      </c>
      <c s="28" r="F1188"/>
      <c t="s" s="113" r="G1188">
        <v>53</v>
      </c>
      <c s="113" r="H1188"/>
      <c s="113" r="I1188">
        <v>0</v>
      </c>
      <c s="113" r="J1188">
        <v>213863609</v>
      </c>
      <c s="113" r="K1188"/>
      <c t="s" s="18" r="L1188">
        <v>271</v>
      </c>
      <c t="s" s="18" r="M1188">
        <v>5840</v>
      </c>
      <c t="s" s="18" r="N1188">
        <v>6140</v>
      </c>
      <c t="s" s="18" r="O1188">
        <v>6141</v>
      </c>
    </row>
    <row r="1189">
      <c t="s" s="107" r="A1189">
        <v>6142</v>
      </c>
      <c t="s" s="113" r="B1189">
        <v>3390</v>
      </c>
      <c t="s" s="113" r="C1189">
        <v>6143</v>
      </c>
      <c t="s" s="113" r="D1189">
        <v>6144</v>
      </c>
      <c s="104" r="E1189">
        <v>41250.7866782407</v>
      </c>
      <c s="28" r="F1189"/>
      <c t="s" s="113" r="G1189">
        <v>53</v>
      </c>
      <c t="s" s="113" r="H1189">
        <v>5889</v>
      </c>
      <c s="113" r="I1189">
        <v>329782863</v>
      </c>
      <c s="113" r="J1189">
        <v>722191736</v>
      </c>
      <c t="s" s="113" r="K1189">
        <v>6145</v>
      </c>
      <c t="s" s="18" r="L1189">
        <v>45</v>
      </c>
      <c t="s" s="18" r="M1189">
        <v>3392</v>
      </c>
      <c t="s" s="18" r="N1189">
        <v>6146</v>
      </c>
      <c t="s" s="18" r="O1189">
        <v>6147</v>
      </c>
    </row>
    <row r="1190">
      <c t="s" s="107" r="A1190">
        <v>6148</v>
      </c>
      <c t="s" s="113" r="B1190">
        <v>86</v>
      </c>
      <c t="s" s="113" r="C1190">
        <v>6149</v>
      </c>
      <c t="s" s="113" r="D1190">
        <v>6150</v>
      </c>
      <c s="104" r="E1190">
        <v>41250.7859490741</v>
      </c>
      <c s="28" r="F1190"/>
      <c t="s" s="113" r="G1190">
        <v>53</v>
      </c>
      <c s="113" r="H1190"/>
      <c s="113" r="I1190">
        <v>0</v>
      </c>
      <c s="113" r="J1190">
        <v>213863609</v>
      </c>
      <c s="113" r="K1190"/>
      <c t="s" s="18" r="L1190">
        <v>271</v>
      </c>
      <c t="s" s="18" r="M1190">
        <v>5840</v>
      </c>
      <c t="s" s="18" r="N1190">
        <v>6151</v>
      </c>
      <c t="s" s="18" r="O1190">
        <v>210</v>
      </c>
    </row>
    <row r="1191">
      <c t="s" s="107" r="A1191">
        <v>6152</v>
      </c>
      <c t="s" s="113" r="B1191">
        <v>102</v>
      </c>
      <c t="s" s="113" r="C1191">
        <v>6095</v>
      </c>
      <c t="s" s="113" r="D1191">
        <v>6153</v>
      </c>
      <c s="104" r="E1191">
        <v>41250.7859375</v>
      </c>
      <c s="28" r="F1191"/>
      <c t="s" s="113" r="G1191">
        <v>53</v>
      </c>
      <c s="113" r="H1191"/>
      <c s="113" r="I1191">
        <v>0</v>
      </c>
      <c s="113" r="J1191">
        <v>19251811</v>
      </c>
      <c s="113" r="K1191"/>
      <c t="s" s="18" r="L1191">
        <v>74</v>
      </c>
      <c t="s" s="18" r="M1191">
        <v>6154</v>
      </c>
      <c t="s" s="18" r="N1191">
        <v>6155</v>
      </c>
      <c t="s" s="18" r="O1191">
        <v>6098</v>
      </c>
    </row>
    <row r="1192">
      <c t="s" s="107" r="A1192">
        <v>6156</v>
      </c>
      <c t="s" s="113" r="B1192">
        <v>5889</v>
      </c>
      <c t="s" s="113" r="C1192">
        <v>6157</v>
      </c>
      <c t="s" s="113" r="D1192">
        <v>6158</v>
      </c>
      <c s="104" r="E1192">
        <v>41250.7858912037</v>
      </c>
      <c s="28" r="F1192"/>
      <c t="s" s="113" r="G1192">
        <v>53</v>
      </c>
      <c s="113" r="H1192"/>
      <c s="113" r="I1192">
        <v>0</v>
      </c>
      <c s="113" r="J1192">
        <v>329782863</v>
      </c>
      <c s="113" r="K1192"/>
      <c t="s" s="18" r="L1192">
        <v>5893</v>
      </c>
      <c t="s" s="18" r="M1192">
        <v>5894</v>
      </c>
      <c t="s" s="18" r="N1192">
        <v>6159</v>
      </c>
      <c t="s" s="18" r="O1192">
        <v>6160</v>
      </c>
    </row>
    <row r="1193">
      <c t="s" s="107" r="A1193">
        <v>6161</v>
      </c>
      <c t="s" s="113" r="B1193">
        <v>86</v>
      </c>
      <c t="s" s="113" r="C1193">
        <v>6162</v>
      </c>
      <c t="s" s="113" r="D1193">
        <v>6163</v>
      </c>
      <c s="104" r="E1193">
        <v>41250.785462963</v>
      </c>
      <c s="28" r="F1193"/>
      <c t="s" s="113" r="G1193">
        <v>53</v>
      </c>
      <c s="113" r="H1193"/>
      <c s="113" r="I1193">
        <v>0</v>
      </c>
      <c s="113" r="J1193">
        <v>213863609</v>
      </c>
      <c s="113" r="K1193"/>
      <c t="s" s="18" r="L1193">
        <v>271</v>
      </c>
      <c t="s" s="18" r="M1193">
        <v>5840</v>
      </c>
      <c t="s" s="18" r="N1193">
        <v>6164</v>
      </c>
      <c t="s" s="18" r="O1193">
        <v>6165</v>
      </c>
    </row>
    <row r="1194">
      <c t="s" s="107" r="A1194">
        <v>6166</v>
      </c>
      <c t="s" s="113" r="B1194">
        <v>5889</v>
      </c>
      <c t="s" s="113" r="C1194">
        <v>6167</v>
      </c>
      <c t="s" s="113" r="D1194">
        <v>6168</v>
      </c>
      <c s="104" r="E1194">
        <v>41250.7843865741</v>
      </c>
      <c s="28" r="F1194"/>
      <c t="s" s="113" r="G1194">
        <v>53</v>
      </c>
      <c t="s" s="113" r="H1194">
        <v>3390</v>
      </c>
      <c s="113" r="I1194">
        <v>722191736</v>
      </c>
      <c s="113" r="J1194">
        <v>329782863</v>
      </c>
      <c t="s" s="113" r="K1194">
        <v>6169</v>
      </c>
      <c t="s" s="18" r="L1194">
        <v>5893</v>
      </c>
      <c t="s" s="18" r="M1194">
        <v>5894</v>
      </c>
      <c t="s" s="18" r="N1194">
        <v>6170</v>
      </c>
      <c t="s" s="18" r="O1194">
        <v>6171</v>
      </c>
    </row>
    <row r="1195">
      <c t="s" s="107" r="A1195">
        <v>6172</v>
      </c>
      <c t="s" s="113" r="B1195">
        <v>3390</v>
      </c>
      <c t="s" s="113" r="C1195">
        <v>6173</v>
      </c>
      <c t="s" s="113" r="D1195">
        <v>6174</v>
      </c>
      <c s="104" r="E1195">
        <v>41250.7827546296</v>
      </c>
      <c s="28" r="F1195"/>
      <c t="s" s="113" r="G1195">
        <v>53</v>
      </c>
      <c s="113" r="H1195"/>
      <c s="113" r="I1195">
        <v>0</v>
      </c>
      <c s="113" r="J1195">
        <v>722191736</v>
      </c>
      <c s="113" r="K1195"/>
      <c t="s" s="18" r="L1195">
        <v>45</v>
      </c>
      <c t="s" s="18" r="M1195">
        <v>3392</v>
      </c>
      <c t="s" s="18" r="N1195">
        <v>6175</v>
      </c>
      <c t="s" s="18" r="O1195">
        <v>210</v>
      </c>
    </row>
    <row r="1196">
      <c t="s" s="107" r="A1196">
        <v>6176</v>
      </c>
      <c t="s" s="113" r="B1196">
        <v>5889</v>
      </c>
      <c t="s" s="113" r="C1196">
        <v>6177</v>
      </c>
      <c t="s" s="113" r="D1196">
        <v>6178</v>
      </c>
      <c s="104" r="E1196">
        <v>41250.7810185185</v>
      </c>
      <c s="28" r="F1196"/>
      <c t="s" s="113" r="G1196">
        <v>53</v>
      </c>
      <c t="s" s="113" r="H1196">
        <v>5889</v>
      </c>
      <c s="113" r="I1196">
        <v>329782863</v>
      </c>
      <c s="113" r="J1196">
        <v>329782863</v>
      </c>
      <c t="s" s="113" r="K1196">
        <v>6179</v>
      </c>
      <c t="s" s="18" r="L1196">
        <v>5893</v>
      </c>
      <c t="s" s="18" r="M1196">
        <v>5894</v>
      </c>
      <c t="s" s="18" r="N1196">
        <v>6180</v>
      </c>
      <c t="s" s="18" r="O1196">
        <v>6181</v>
      </c>
    </row>
    <row r="1197">
      <c t="s" s="107" r="A1197">
        <v>6182</v>
      </c>
      <c t="s" s="113" r="B1197">
        <v>5889</v>
      </c>
      <c t="s" s="113" r="C1197">
        <v>6183</v>
      </c>
      <c t="s" s="113" r="D1197">
        <v>6184</v>
      </c>
      <c s="104" r="E1197">
        <v>41250.780462963</v>
      </c>
      <c s="28" r="F1197"/>
      <c t="s" s="113" r="G1197">
        <v>53</v>
      </c>
      <c t="s" s="113" r="H1197">
        <v>41</v>
      </c>
      <c s="113" r="I1197">
        <v>220569034</v>
      </c>
      <c s="113" r="J1197">
        <v>329782863</v>
      </c>
      <c t="s" s="113" r="K1197">
        <v>6185</v>
      </c>
      <c t="s" s="18" r="L1197">
        <v>5893</v>
      </c>
      <c t="s" s="18" r="M1197">
        <v>5894</v>
      </c>
      <c t="s" s="18" r="N1197">
        <v>6186</v>
      </c>
      <c t="s" s="18" r="O1197">
        <v>3986</v>
      </c>
    </row>
    <row r="1198">
      <c t="s" s="107" r="A1198">
        <v>6187</v>
      </c>
      <c t="s" s="113" r="B1198">
        <v>41</v>
      </c>
      <c t="s" s="113" r="C1198">
        <v>6188</v>
      </c>
      <c t="s" s="113" r="D1198">
        <v>6189</v>
      </c>
      <c s="104" r="E1198">
        <v>41250.7782175926</v>
      </c>
      <c s="28" r="F1198"/>
      <c t="s" s="113" r="G1198">
        <v>53</v>
      </c>
      <c s="113" r="H1198"/>
      <c s="113" r="I1198">
        <v>0</v>
      </c>
      <c s="113" r="J1198">
        <v>220569034</v>
      </c>
      <c s="113" r="K1198"/>
      <c t="s" s="18" r="L1198">
        <v>45</v>
      </c>
      <c t="s" s="18" r="M1198">
        <v>46</v>
      </c>
      <c t="s" s="18" r="N1198">
        <v>6190</v>
      </c>
      <c t="s" s="18" r="O1198">
        <v>210</v>
      </c>
    </row>
    <row r="1199">
      <c t="s" s="107" r="A1199">
        <v>6191</v>
      </c>
      <c t="s" s="113" r="B1199">
        <v>5889</v>
      </c>
      <c t="s" s="113" r="C1199">
        <v>6192</v>
      </c>
      <c t="s" s="113" r="D1199">
        <v>6193</v>
      </c>
      <c s="104" r="E1199">
        <v>41250.7768055556</v>
      </c>
      <c s="28" r="F1199"/>
      <c t="s" s="113" r="G1199">
        <v>53</v>
      </c>
      <c s="113" r="H1199"/>
      <c s="113" r="I1199">
        <v>0</v>
      </c>
      <c s="113" r="J1199">
        <v>329782863</v>
      </c>
      <c s="113" r="K1199"/>
      <c t="s" s="18" r="L1199">
        <v>5893</v>
      </c>
      <c t="s" s="18" r="M1199">
        <v>5894</v>
      </c>
      <c t="s" s="18" r="N1199">
        <v>6194</v>
      </c>
      <c t="s" s="18" r="O1199">
        <v>2136</v>
      </c>
    </row>
    <row r="1200">
      <c t="s" s="107" r="A1200">
        <v>6195</v>
      </c>
      <c t="s" s="113" r="B1200">
        <v>632</v>
      </c>
      <c t="s" s="113" r="C1200">
        <v>6196</v>
      </c>
      <c t="s" s="113" r="D1200">
        <v>6197</v>
      </c>
      <c s="104" r="E1200">
        <v>41250.7748263889</v>
      </c>
      <c s="28" r="F1200"/>
      <c t="s" s="113" r="G1200">
        <v>53</v>
      </c>
      <c s="113" r="H1200"/>
      <c s="113" r="I1200">
        <v>0</v>
      </c>
      <c s="113" r="J1200">
        <v>234198763</v>
      </c>
      <c s="113" r="K1200"/>
      <c t="s" s="18" r="L1200">
        <v>54</v>
      </c>
      <c t="s" s="18" r="M1200">
        <v>635</v>
      </c>
      <c t="s" s="18" r="N1200">
        <v>6198</v>
      </c>
      <c t="s" s="18" r="O1200">
        <v>6199</v>
      </c>
    </row>
    <row r="1201">
      <c t="s" s="107" r="A1201">
        <v>6200</v>
      </c>
      <c t="s" s="113" r="B1201">
        <v>5889</v>
      </c>
      <c t="s" s="113" r="C1201">
        <v>6196</v>
      </c>
      <c t="s" s="113" r="D1201">
        <v>6201</v>
      </c>
      <c s="104" r="E1201">
        <v>41250.7734259259</v>
      </c>
      <c s="28" r="F1201"/>
      <c t="s" s="113" r="G1201">
        <v>53</v>
      </c>
      <c s="113" r="H1201"/>
      <c s="113" r="I1201">
        <v>0</v>
      </c>
      <c s="113" r="J1201">
        <v>329782863</v>
      </c>
      <c s="113" r="K1201"/>
      <c t="s" s="18" r="L1201">
        <v>5893</v>
      </c>
      <c t="s" s="18" r="M1201">
        <v>5894</v>
      </c>
      <c t="s" s="18" r="N1201">
        <v>6202</v>
      </c>
      <c t="s" s="18" r="O1201">
        <v>6199</v>
      </c>
    </row>
    <row r="1202">
      <c t="s" s="107" r="A1202">
        <v>6203</v>
      </c>
      <c t="s" s="113" r="B1202">
        <v>5889</v>
      </c>
      <c t="s" s="113" r="C1202">
        <v>6204</v>
      </c>
      <c t="s" s="113" r="D1202">
        <v>6205</v>
      </c>
      <c s="104" r="E1202">
        <v>41250.7733101852</v>
      </c>
      <c s="28" r="F1202"/>
      <c t="s" s="113" r="G1202">
        <v>53</v>
      </c>
      <c t="s" s="113" r="H1202">
        <v>268</v>
      </c>
      <c s="113" r="I1202">
        <v>591539889</v>
      </c>
      <c s="113" r="J1202">
        <v>329782863</v>
      </c>
      <c t="s" s="113" r="K1202">
        <v>6206</v>
      </c>
      <c t="s" s="18" r="L1202">
        <v>5893</v>
      </c>
      <c t="s" s="18" r="M1202">
        <v>5894</v>
      </c>
      <c t="s" s="18" r="N1202">
        <v>6207</v>
      </c>
      <c t="s" s="18" r="O1202">
        <v>6208</v>
      </c>
    </row>
    <row r="1203">
      <c t="s" s="107" r="A1203">
        <v>6209</v>
      </c>
      <c t="s" s="113" r="B1203">
        <v>268</v>
      </c>
      <c t="s" s="113" r="C1203">
        <v>6210</v>
      </c>
      <c t="s" s="113" r="D1203">
        <v>6211</v>
      </c>
      <c s="104" r="E1203">
        <v>41250.7727199074</v>
      </c>
      <c s="28" r="F1203"/>
      <c t="s" s="113" r="G1203">
        <v>53</v>
      </c>
      <c s="113" r="H1203"/>
      <c s="113" r="I1203">
        <v>0</v>
      </c>
      <c s="113" r="J1203">
        <v>591539889</v>
      </c>
      <c s="113" r="K1203"/>
      <c t="s" s="18" r="L1203">
        <v>54</v>
      </c>
      <c t="s" s="18" r="M1203">
        <v>272</v>
      </c>
      <c t="s" s="18" r="N1203">
        <v>6212</v>
      </c>
      <c t="s" s="18" r="O1203">
        <v>6213</v>
      </c>
    </row>
    <row r="1204">
      <c t="s" s="107" r="A1204">
        <v>6214</v>
      </c>
      <c t="s" s="113" r="B1204">
        <v>632</v>
      </c>
      <c t="s" s="113" r="C1204">
        <v>6215</v>
      </c>
      <c t="s" s="113" r="D1204">
        <v>6216</v>
      </c>
      <c s="104" r="E1204">
        <v>41250.7711805556</v>
      </c>
      <c s="28" r="F1204"/>
      <c t="s" s="113" r="G1204">
        <v>53</v>
      </c>
      <c s="113" r="H1204"/>
      <c s="113" r="I1204">
        <v>0</v>
      </c>
      <c s="113" r="J1204">
        <v>234198763</v>
      </c>
      <c s="113" r="K1204"/>
      <c t="s" s="18" r="L1204">
        <v>54</v>
      </c>
      <c t="s" s="18" r="M1204">
        <v>635</v>
      </c>
      <c t="s" s="18" r="N1204">
        <v>6217</v>
      </c>
      <c t="s" s="18" r="O1204">
        <v>6218</v>
      </c>
    </row>
    <row r="1205">
      <c t="s" s="107" r="A1205">
        <v>6219</v>
      </c>
      <c t="s" s="113" r="B1205">
        <v>5889</v>
      </c>
      <c t="s" s="113" r="C1205">
        <v>6220</v>
      </c>
      <c t="s" s="113" r="D1205">
        <v>6221</v>
      </c>
      <c s="104" r="E1205">
        <v>41250.7670486111</v>
      </c>
      <c s="28" r="F1205"/>
      <c t="s" s="113" r="G1205">
        <v>53</v>
      </c>
      <c s="113" r="H1205"/>
      <c s="113" r="I1205">
        <v>0</v>
      </c>
      <c s="113" r="J1205">
        <v>329782863</v>
      </c>
      <c s="113" r="K1205"/>
      <c t="s" s="18" r="L1205">
        <v>5893</v>
      </c>
      <c t="s" s="18" r="M1205">
        <v>5894</v>
      </c>
      <c t="s" s="18" r="N1205">
        <v>6222</v>
      </c>
      <c t="s" s="18" r="O1205">
        <v>1927</v>
      </c>
    </row>
    <row r="1206">
      <c t="s" s="107" r="A1206">
        <v>6223</v>
      </c>
      <c t="s" s="113" r="B1206">
        <v>5889</v>
      </c>
      <c t="s" s="113" r="C1206">
        <v>6224</v>
      </c>
      <c t="s" s="113" r="D1206">
        <v>6225</v>
      </c>
      <c s="104" r="E1206">
        <v>41250.7609259259</v>
      </c>
      <c s="28" r="F1206"/>
      <c t="s" s="113" r="G1206">
        <v>53</v>
      </c>
      <c t="s" s="113" r="H1206">
        <v>5889</v>
      </c>
      <c s="113" r="I1206">
        <v>329782863</v>
      </c>
      <c s="113" r="J1206">
        <v>329782863</v>
      </c>
      <c t="s" s="113" r="K1206">
        <v>6226</v>
      </c>
      <c t="s" s="18" r="L1206">
        <v>5893</v>
      </c>
      <c t="s" s="18" r="M1206">
        <v>5894</v>
      </c>
      <c t="s" s="18" r="N1206">
        <v>6227</v>
      </c>
      <c t="s" s="18" r="O1206">
        <v>5901</v>
      </c>
    </row>
    <row r="1207">
      <c t="s" s="107" r="A1207">
        <v>6228</v>
      </c>
      <c t="s" s="113" r="B1207">
        <v>268</v>
      </c>
      <c t="s" s="113" r="C1207">
        <v>6215</v>
      </c>
      <c t="s" s="113" r="D1207">
        <v>6229</v>
      </c>
      <c s="104" r="E1207">
        <v>41250.7606134259</v>
      </c>
      <c s="28" r="F1207"/>
      <c t="s" s="113" r="G1207">
        <v>53</v>
      </c>
      <c s="113" r="H1207"/>
      <c s="113" r="I1207">
        <v>0</v>
      </c>
      <c s="113" r="J1207">
        <v>591539889</v>
      </c>
      <c s="113" r="K1207"/>
      <c t="s" s="18" r="L1207">
        <v>54</v>
      </c>
      <c t="s" s="18" r="M1207">
        <v>272</v>
      </c>
      <c t="s" s="18" r="N1207">
        <v>6230</v>
      </c>
      <c t="s" s="18" r="O1207">
        <v>6218</v>
      </c>
    </row>
    <row r="1208">
      <c t="s" s="107" r="A1208">
        <v>6231</v>
      </c>
      <c t="s" s="113" r="B1208">
        <v>5889</v>
      </c>
      <c t="s" s="113" r="C1208">
        <v>6232</v>
      </c>
      <c t="s" s="113" r="D1208">
        <v>6233</v>
      </c>
      <c s="104" r="E1208">
        <v>41250.7572222222</v>
      </c>
      <c s="28" r="F1208"/>
      <c t="s" s="113" r="G1208">
        <v>53</v>
      </c>
      <c s="113" r="H1208"/>
      <c s="113" r="I1208">
        <v>0</v>
      </c>
      <c s="113" r="J1208">
        <v>329782863</v>
      </c>
      <c s="113" r="K1208"/>
      <c t="s" s="18" r="L1208">
        <v>5893</v>
      </c>
      <c t="s" s="18" r="M1208">
        <v>5894</v>
      </c>
      <c t="s" s="18" r="N1208">
        <v>6234</v>
      </c>
      <c t="s" s="18" r="O1208">
        <v>1880</v>
      </c>
    </row>
    <row r="1209">
      <c t="s" s="107" r="A1209">
        <v>6235</v>
      </c>
      <c t="s" s="113" r="B1209">
        <v>5889</v>
      </c>
      <c t="s" s="113" r="C1209">
        <v>6236</v>
      </c>
      <c t="s" s="113" r="D1209">
        <v>6237</v>
      </c>
      <c s="104" r="E1209">
        <v>41250.7516782407</v>
      </c>
      <c s="28" r="F1209"/>
      <c t="s" s="113" r="G1209">
        <v>53</v>
      </c>
      <c s="113" r="H1209"/>
      <c s="113" r="I1209">
        <v>0</v>
      </c>
      <c s="113" r="J1209">
        <v>329782863</v>
      </c>
      <c s="113" r="K1209"/>
      <c t="s" s="18" r="L1209">
        <v>5893</v>
      </c>
      <c t="s" s="18" r="M1209">
        <v>5894</v>
      </c>
      <c t="s" s="18" r="N1209">
        <v>6238</v>
      </c>
      <c t="s" s="18" r="O1209">
        <v>1629</v>
      </c>
    </row>
    <row r="1210">
      <c t="s" s="107" r="A1210">
        <v>6239</v>
      </c>
      <c t="s" s="113" r="B1210">
        <v>5889</v>
      </c>
      <c t="s" s="113" r="C1210">
        <v>6240</v>
      </c>
      <c t="s" s="113" r="D1210">
        <v>6241</v>
      </c>
      <c s="104" r="E1210">
        <v>41250.7500925926</v>
      </c>
      <c s="28" r="F1210"/>
      <c t="s" s="113" r="G1210">
        <v>53</v>
      </c>
      <c s="113" r="H1210"/>
      <c s="113" r="I1210">
        <v>0</v>
      </c>
      <c s="113" r="J1210">
        <v>329782863</v>
      </c>
      <c s="113" r="K1210"/>
      <c t="s" s="18" r="L1210">
        <v>5893</v>
      </c>
      <c t="s" s="18" r="M1210">
        <v>5894</v>
      </c>
      <c t="s" s="18" r="N1210">
        <v>6242</v>
      </c>
      <c t="s" s="18" r="O1210">
        <v>6243</v>
      </c>
    </row>
    <row r="1211">
      <c t="s" s="107" r="A1211">
        <v>6244</v>
      </c>
      <c t="s" s="113" r="B1211">
        <v>268</v>
      </c>
      <c t="s" s="113" r="C1211">
        <v>6245</v>
      </c>
      <c t="s" s="113" r="D1211">
        <v>6246</v>
      </c>
      <c s="104" r="E1211">
        <v>41250.7465509259</v>
      </c>
      <c s="28" r="F1211"/>
      <c t="s" s="113" r="G1211">
        <v>53</v>
      </c>
      <c s="113" r="H1211"/>
      <c s="113" r="I1211">
        <v>0</v>
      </c>
      <c s="113" r="J1211">
        <v>591539889</v>
      </c>
      <c s="113" r="K1211"/>
      <c t="s" s="18" r="L1211">
        <v>54</v>
      </c>
      <c t="s" s="18" r="M1211">
        <v>272</v>
      </c>
      <c t="s" s="18" r="N1211">
        <v>6247</v>
      </c>
      <c t="s" s="18" r="O1211">
        <v>6248</v>
      </c>
    </row>
    <row r="1212">
      <c t="s" s="107" r="A1212">
        <v>6249</v>
      </c>
      <c t="s" s="113" r="B1212">
        <v>5889</v>
      </c>
      <c t="s" s="113" r="C1212">
        <v>6250</v>
      </c>
      <c t="s" s="113" r="D1212">
        <v>6251</v>
      </c>
      <c s="104" r="E1212">
        <v>41250.7272453704</v>
      </c>
      <c s="28" r="F1212"/>
      <c t="s" s="113" r="G1212">
        <v>53</v>
      </c>
      <c s="113" r="H1212"/>
      <c s="113" r="I1212">
        <v>0</v>
      </c>
      <c s="113" r="J1212">
        <v>329782863</v>
      </c>
      <c s="113" r="K1212"/>
      <c t="s" s="18" r="L1212">
        <v>5893</v>
      </c>
      <c t="s" s="18" r="M1212">
        <v>5894</v>
      </c>
      <c t="s" s="18" r="N1212">
        <v>6252</v>
      </c>
      <c t="s" s="18" r="O1212">
        <v>425</v>
      </c>
    </row>
    <row r="1213">
      <c t="s" s="107" r="A1213">
        <v>6253</v>
      </c>
      <c t="s" s="113" r="B1213">
        <v>268</v>
      </c>
      <c t="s" s="113" r="C1213">
        <v>6254</v>
      </c>
      <c t="s" s="113" r="D1213">
        <v>6255</v>
      </c>
      <c s="104" r="E1213">
        <v>41250.725150463</v>
      </c>
      <c s="28" r="F1213"/>
      <c t="s" s="113" r="G1213">
        <v>53</v>
      </c>
      <c s="113" r="H1213"/>
      <c s="113" r="I1213">
        <v>0</v>
      </c>
      <c s="113" r="J1213">
        <v>591539889</v>
      </c>
      <c s="113" r="K1213"/>
      <c t="s" s="18" r="L1213">
        <v>54</v>
      </c>
      <c t="s" s="18" r="M1213">
        <v>272</v>
      </c>
      <c t="s" s="18" r="N1213">
        <v>6256</v>
      </c>
      <c t="s" s="18" r="O1213">
        <v>6257</v>
      </c>
    </row>
    <row r="1214">
      <c t="s" s="107" r="A1214">
        <v>6258</v>
      </c>
      <c t="s" s="113" r="B1214">
        <v>268</v>
      </c>
      <c t="s" s="113" r="C1214">
        <v>6259</v>
      </c>
      <c t="s" s="113" r="D1214">
        <v>6260</v>
      </c>
      <c s="104" r="E1214">
        <v>41250.674375</v>
      </c>
      <c s="28" r="F1214"/>
      <c t="s" s="113" r="G1214">
        <v>53</v>
      </c>
      <c s="113" r="H1214"/>
      <c s="113" r="I1214">
        <v>0</v>
      </c>
      <c s="113" r="J1214">
        <v>591539889</v>
      </c>
      <c s="113" r="K1214"/>
      <c t="s" s="18" r="L1214">
        <v>54</v>
      </c>
      <c t="s" s="18" r="M1214">
        <v>272</v>
      </c>
      <c t="s" s="18" r="N1214">
        <v>6261</v>
      </c>
      <c t="s" s="18" r="O1214">
        <v>6262</v>
      </c>
    </row>
    <row r="1215">
      <c t="s" s="107" r="A1215">
        <v>6263</v>
      </c>
      <c t="s" s="113" r="B1215">
        <v>86</v>
      </c>
      <c t="s" s="113" r="C1215">
        <v>6264</v>
      </c>
      <c t="s" s="113" r="D1215">
        <v>6265</v>
      </c>
      <c s="104" r="E1215">
        <v>41249.0206018518</v>
      </c>
      <c s="28" r="F1215"/>
      <c t="s" s="113" r="G1215">
        <v>53</v>
      </c>
      <c s="113" r="H1215"/>
      <c s="113" r="I1215">
        <v>0</v>
      </c>
      <c s="113" r="J1215">
        <v>213863609</v>
      </c>
      <c s="113" r="K1215"/>
      <c t="s" s="18" r="L1215">
        <v>54</v>
      </c>
      <c t="s" s="18" r="M1215">
        <v>5840</v>
      </c>
      <c t="s" s="18" r="N1215">
        <v>6266</v>
      </c>
      <c t="s" s="18" r="O1215">
        <v>6267</v>
      </c>
    </row>
    <row r="1216">
      <c t="s" s="107" r="A1216">
        <v>6268</v>
      </c>
      <c t="s" s="113" r="B1216">
        <v>3390</v>
      </c>
      <c t="s" s="113" r="C1216">
        <v>6264</v>
      </c>
      <c t="s" s="113" r="D1216">
        <v>6269</v>
      </c>
      <c s="104" r="E1216">
        <v>41249.0203240741</v>
      </c>
      <c s="28" r="F1216"/>
      <c t="s" s="113" r="G1216">
        <v>53</v>
      </c>
      <c s="113" r="H1216"/>
      <c s="113" r="I1216">
        <v>0</v>
      </c>
      <c s="113" r="J1216">
        <v>722191736</v>
      </c>
      <c s="113" r="K1216"/>
      <c t="s" s="18" r="L1216">
        <v>45</v>
      </c>
      <c t="s" s="18" r="M1216">
        <v>3392</v>
      </c>
      <c t="s" s="18" r="N1216">
        <v>6270</v>
      </c>
      <c t="s" s="18" r="O1216">
        <v>6267</v>
      </c>
    </row>
    <row r="1217">
      <c t="s" s="107" r="A1217">
        <v>6271</v>
      </c>
      <c t="s" s="113" r="B1217">
        <v>632</v>
      </c>
      <c t="s" s="113" r="C1217">
        <v>6264</v>
      </c>
      <c t="s" s="113" r="D1217">
        <v>6272</v>
      </c>
      <c s="104" r="E1217">
        <v>41249.0199884259</v>
      </c>
      <c s="28" r="F1217"/>
      <c t="s" s="113" r="G1217">
        <v>53</v>
      </c>
      <c s="113" r="H1217"/>
      <c s="113" r="I1217">
        <v>0</v>
      </c>
      <c s="113" r="J1217">
        <v>234198763</v>
      </c>
      <c s="113" r="K1217"/>
      <c t="s" s="18" r="L1217">
        <v>45</v>
      </c>
      <c t="s" s="18" r="M1217">
        <v>635</v>
      </c>
      <c t="s" s="18" r="N1217">
        <v>6273</v>
      </c>
      <c t="s" s="18" r="O1217">
        <v>6267</v>
      </c>
    </row>
    <row r="1218">
      <c t="s" s="107" r="A1218">
        <v>6274</v>
      </c>
      <c t="s" s="113" r="B1218">
        <v>268</v>
      </c>
      <c t="s" s="113" r="C1218">
        <v>6275</v>
      </c>
      <c t="s" s="113" r="D1218">
        <v>6276</v>
      </c>
      <c s="104" r="E1218">
        <v>41249.0196064815</v>
      </c>
      <c s="28" r="F1218"/>
      <c t="s" s="113" r="G1218">
        <v>53</v>
      </c>
      <c s="113" r="H1218"/>
      <c s="113" r="I1218">
        <v>0</v>
      </c>
      <c s="113" r="J1218">
        <v>591539889</v>
      </c>
      <c s="113" r="K1218"/>
      <c t="s" s="18" r="L1218">
        <v>45</v>
      </c>
      <c t="s" s="18" r="M1218">
        <v>272</v>
      </c>
      <c t="s" s="18" r="N1218">
        <v>6277</v>
      </c>
      <c t="s" s="18" r="O1218">
        <v>6278</v>
      </c>
    </row>
    <row r="1219">
      <c t="s" s="107" r="A1219">
        <v>6279</v>
      </c>
      <c t="s" s="113" r="B1219">
        <v>2612</v>
      </c>
      <c t="s" s="113" r="C1219">
        <v>6280</v>
      </c>
      <c t="s" s="113" r="D1219">
        <v>6281</v>
      </c>
      <c s="104" r="E1219">
        <v>41244.5233101852</v>
      </c>
      <c s="28" r="F1219"/>
      <c t="s" s="113" r="G1219">
        <v>53</v>
      </c>
      <c s="113" r="H1219"/>
      <c s="113" r="I1219">
        <v>0</v>
      </c>
      <c s="113" r="J1219">
        <v>22225906</v>
      </c>
      <c s="113" r="K1219"/>
      <c t="s" s="18" r="L1219">
        <v>74</v>
      </c>
      <c t="s" s="18" r="M1219">
        <v>2615</v>
      </c>
      <c t="s" s="18" r="N1219">
        <v>6282</v>
      </c>
      <c t="s" s="18" r="O1219">
        <v>6283</v>
      </c>
    </row>
    <row r="1220">
      <c t="s" s="107" r="A1220">
        <v>6284</v>
      </c>
      <c t="s" s="113" r="B1220">
        <v>6285</v>
      </c>
      <c t="s" s="113" r="C1220">
        <v>6280</v>
      </c>
      <c t="s" s="113" r="D1220">
        <v>6286</v>
      </c>
      <c s="104" r="E1220">
        <v>41244.0212384259</v>
      </c>
      <c s="28" r="F1220"/>
      <c t="s" s="113" r="G1220">
        <v>53</v>
      </c>
      <c s="113" r="H1220"/>
      <c s="113" r="I1220">
        <v>0</v>
      </c>
      <c s="113" r="J1220">
        <v>498245013</v>
      </c>
      <c s="113" r="K1220"/>
      <c t="s" s="18" r="L1220">
        <v>271</v>
      </c>
      <c t="s" s="18" r="M1220">
        <v>6287</v>
      </c>
      <c t="s" s="18" r="N1220">
        <v>6288</v>
      </c>
      <c t="s" s="18" r="O1220">
        <v>6283</v>
      </c>
    </row>
    <row r="1221">
      <c t="s" s="107" r="A1221">
        <v>6289</v>
      </c>
      <c t="s" s="113" r="B1221">
        <v>632</v>
      </c>
      <c t="s" s="113" r="C1221">
        <v>6280</v>
      </c>
      <c t="s" s="113" r="D1221">
        <v>6290</v>
      </c>
      <c s="104" r="E1221">
        <v>41244.0072337963</v>
      </c>
      <c s="28" r="F1221"/>
      <c t="s" s="113" r="G1221">
        <v>53</v>
      </c>
      <c s="113" r="H1221"/>
      <c s="113" r="I1221">
        <v>0</v>
      </c>
      <c s="113" r="J1221">
        <v>234198763</v>
      </c>
      <c s="113" r="K1221"/>
      <c t="s" s="18" r="L1221">
        <v>45</v>
      </c>
      <c t="s" s="18" r="M1221">
        <v>635</v>
      </c>
      <c t="s" s="18" r="N1221">
        <v>6291</v>
      </c>
      <c t="s" s="18" r="O1221">
        <v>6283</v>
      </c>
    </row>
    <row r="1222">
      <c t="s" s="107" r="A1222">
        <v>6292</v>
      </c>
      <c t="s" s="113" r="B1222">
        <v>797</v>
      </c>
      <c t="s" s="113" r="C1222">
        <v>6280</v>
      </c>
      <c t="s" s="113" r="D1222">
        <v>6290</v>
      </c>
      <c s="104" r="E1222">
        <v>41244.0072337963</v>
      </c>
      <c s="28" r="F1222"/>
      <c t="s" s="113" r="G1222">
        <v>53</v>
      </c>
      <c s="113" r="H1222"/>
      <c s="113" r="I1222">
        <v>0</v>
      </c>
      <c s="113" r="J1222">
        <v>3766981</v>
      </c>
      <c s="113" r="K1222"/>
      <c t="s" s="18" r="L1222">
        <v>74</v>
      </c>
      <c t="s" s="18" r="M1222">
        <v>6293</v>
      </c>
      <c t="s" s="18" r="N1222">
        <v>6294</v>
      </c>
      <c t="s" s="18" r="O1222">
        <v>6283</v>
      </c>
    </row>
    <row r="1223">
      <c t="s" s="107" r="A1223">
        <v>6295</v>
      </c>
      <c t="s" s="113" r="B1223">
        <v>86</v>
      </c>
      <c t="s" s="113" r="C1223">
        <v>6280</v>
      </c>
      <c t="s" s="113" r="D1223">
        <v>6296</v>
      </c>
      <c s="104" r="E1223">
        <v>41244.0068981481</v>
      </c>
      <c s="28" r="F1223"/>
      <c t="s" s="113" r="G1223">
        <v>53</v>
      </c>
      <c s="113" r="H1223"/>
      <c s="113" r="I1223">
        <v>0</v>
      </c>
      <c s="113" r="J1223">
        <v>213863609</v>
      </c>
      <c s="113" r="K1223"/>
      <c t="s" s="18" r="L1223">
        <v>54</v>
      </c>
      <c t="s" s="18" r="M1223">
        <v>5840</v>
      </c>
      <c t="s" s="18" r="N1223">
        <v>6297</v>
      </c>
      <c t="s" s="18" r="O1223">
        <v>6283</v>
      </c>
    </row>
    <row r="1224">
      <c t="s" s="107" r="A1224">
        <v>6298</v>
      </c>
      <c t="s" s="113" r="B1224">
        <v>268</v>
      </c>
      <c t="s" s="113" r="C1224">
        <v>6299</v>
      </c>
      <c t="s" s="113" r="D1224">
        <v>6300</v>
      </c>
      <c s="104" r="E1224">
        <v>41244.0063541667</v>
      </c>
      <c s="28" r="F1224"/>
      <c t="s" s="113" r="G1224">
        <v>53</v>
      </c>
      <c s="113" r="H1224"/>
      <c s="113" r="I1224">
        <v>0</v>
      </c>
      <c s="113" r="J1224">
        <v>591539889</v>
      </c>
      <c s="113" r="K1224"/>
      <c t="s" s="18" r="L1224">
        <v>45</v>
      </c>
      <c t="s" s="18" r="M1224">
        <v>272</v>
      </c>
      <c t="s" s="18" r="N1224">
        <v>6301</v>
      </c>
      <c t="s" s="18" r="O1224">
        <v>6302</v>
      </c>
    </row>
    <row r="1225">
      <c t="s" s="107" r="A1225">
        <v>6303</v>
      </c>
      <c t="s" s="113" r="B1225">
        <v>685</v>
      </c>
      <c t="s" s="113" r="C1225">
        <v>6304</v>
      </c>
      <c t="s" s="113" r="D1225">
        <v>6305</v>
      </c>
      <c s="104" r="E1225">
        <v>41243.2814351852</v>
      </c>
      <c s="28" r="F1225"/>
      <c t="s" s="113" r="G1225">
        <v>53</v>
      </c>
      <c s="113" r="H1225"/>
      <c s="113" r="I1225">
        <v>0</v>
      </c>
      <c s="113" r="J1225">
        <v>18630409</v>
      </c>
      <c s="113" r="K1225"/>
      <c t="s" s="18" r="L1225">
        <v>689</v>
      </c>
      <c t="s" s="18" r="M1225">
        <v>6306</v>
      </c>
      <c t="s" s="18" r="N1225">
        <v>6307</v>
      </c>
      <c t="s" s="18" r="O1225">
        <v>6308</v>
      </c>
    </row>
    <row r="1226">
      <c t="s" s="107" r="A1226">
        <v>6309</v>
      </c>
      <c t="s" s="113" r="B1226">
        <v>5933</v>
      </c>
      <c t="s" s="113" r="C1226">
        <v>6310</v>
      </c>
      <c t="s" s="113" r="D1226">
        <v>6311</v>
      </c>
      <c s="104" r="E1226">
        <v>41242.891099537</v>
      </c>
      <c s="28" r="F1226"/>
      <c t="s" s="113" r="G1226">
        <v>53</v>
      </c>
      <c t="s" s="113" r="H1226">
        <v>151</v>
      </c>
      <c s="113" r="I1226">
        <v>606345587</v>
      </c>
      <c s="113" r="J1226">
        <v>219068817</v>
      </c>
      <c t="s" s="113" r="K1226">
        <v>6312</v>
      </c>
      <c t="s" s="18" r="L1226">
        <v>45</v>
      </c>
      <c t="s" s="18" r="M1226">
        <v>6052</v>
      </c>
      <c t="s" s="18" r="N1226">
        <v>6313</v>
      </c>
      <c t="s" s="18" r="O1226">
        <v>6314</v>
      </c>
    </row>
    <row r="1227">
      <c t="s" s="107" r="A1227">
        <v>6315</v>
      </c>
      <c t="s" s="113" r="B1227">
        <v>6316</v>
      </c>
      <c t="s" s="113" r="C1227">
        <v>6317</v>
      </c>
      <c t="s" s="113" r="D1227">
        <v>6318</v>
      </c>
      <c s="104" r="E1227">
        <v>41242.7538194444</v>
      </c>
      <c s="28" r="F1227"/>
      <c t="s" s="113" r="G1227">
        <v>53</v>
      </c>
      <c s="113" r="H1227"/>
      <c s="113" r="I1227">
        <v>0</v>
      </c>
      <c s="113" r="J1227">
        <v>43881024</v>
      </c>
      <c s="113" r="K1227"/>
      <c t="s" s="18" r="L1227">
        <v>54</v>
      </c>
      <c t="s" s="18" r="M1227">
        <v>6319</v>
      </c>
      <c t="s" s="18" r="N1227">
        <v>6320</v>
      </c>
      <c t="s" s="18" r="O1227">
        <v>6321</v>
      </c>
    </row>
    <row r="1228">
      <c t="s" s="107" r="A1228">
        <v>6322</v>
      </c>
      <c t="s" s="113" r="B1228">
        <v>5933</v>
      </c>
      <c t="s" s="113" r="C1228">
        <v>6323</v>
      </c>
      <c t="s" s="113" r="D1228">
        <v>6324</v>
      </c>
      <c s="104" r="E1228">
        <v>41242.7474884259</v>
      </c>
      <c s="28" r="F1228"/>
      <c t="s" s="113" r="G1228">
        <v>53</v>
      </c>
      <c s="113" r="H1228"/>
      <c s="113" r="I1228">
        <v>0</v>
      </c>
      <c s="113" r="J1228">
        <v>219068817</v>
      </c>
      <c s="113" r="K1228"/>
      <c t="s" s="18" r="L1228">
        <v>45</v>
      </c>
      <c t="s" s="18" r="M1228">
        <v>6052</v>
      </c>
      <c t="s" s="18" r="N1228">
        <v>6325</v>
      </c>
      <c t="s" s="18" r="O1228">
        <v>6326</v>
      </c>
    </row>
    <row r="1229">
      <c t="s" s="107" r="A1229">
        <v>6327</v>
      </c>
      <c t="s" s="113" r="B1229">
        <v>6328</v>
      </c>
      <c t="s" s="113" r="C1229">
        <v>6329</v>
      </c>
      <c t="s" s="113" r="D1229">
        <v>6330</v>
      </c>
      <c s="104" r="E1229">
        <v>41241.6797685185</v>
      </c>
      <c s="28" r="F1229"/>
      <c t="s" s="113" r="G1229">
        <v>53</v>
      </c>
      <c s="113" r="H1229"/>
      <c s="113" r="I1229">
        <v>0</v>
      </c>
      <c s="113" r="J1229">
        <v>24007230</v>
      </c>
      <c s="113" r="K1229"/>
      <c t="s" s="18" r="L1229">
        <v>6331</v>
      </c>
      <c t="s" s="18" r="M1229">
        <v>6332</v>
      </c>
      <c t="s" s="18" r="N1229">
        <v>6333</v>
      </c>
      <c t="s" s="18" r="O1229">
        <v>6334</v>
      </c>
    </row>
    <row r="1230">
      <c t="s" s="107" r="A1230">
        <v>6335</v>
      </c>
      <c t="s" s="113" r="B1230">
        <v>6336</v>
      </c>
      <c t="s" s="113" r="C1230">
        <v>6337</v>
      </c>
      <c t="s" s="113" r="D1230">
        <v>6338</v>
      </c>
      <c s="104" r="E1230">
        <v>41238.9364583333</v>
      </c>
      <c s="28" r="F1230"/>
      <c t="s" s="113" r="G1230">
        <v>53</v>
      </c>
      <c s="113" r="H1230"/>
      <c s="113" r="I1230">
        <v>0</v>
      </c>
      <c s="113" r="J1230">
        <v>583858780</v>
      </c>
      <c s="113" r="K1230"/>
      <c t="s" s="18" r="L1230">
        <v>54</v>
      </c>
      <c t="s" s="18" r="M1230">
        <v>6339</v>
      </c>
      <c t="s" s="18" r="N1230">
        <v>6340</v>
      </c>
      <c t="s" s="18" r="O1230">
        <v>6341</v>
      </c>
    </row>
    <row r="1231">
      <c t="s" s="107" r="A1231">
        <v>6342</v>
      </c>
      <c t="s" s="113" r="B1231">
        <v>6343</v>
      </c>
      <c t="s" s="113" r="C1231">
        <v>6344</v>
      </c>
      <c t="s" s="113" r="D1231">
        <v>6345</v>
      </c>
      <c s="104" r="E1231">
        <v>41238.9116898148</v>
      </c>
      <c s="28" r="F1231"/>
      <c t="s" s="113" r="G1231">
        <v>53</v>
      </c>
      <c s="113" r="H1231"/>
      <c s="113" r="I1231">
        <v>0</v>
      </c>
      <c s="113" r="J1231">
        <v>68597037</v>
      </c>
      <c s="113" r="K1231"/>
      <c t="s" s="18" r="L1231">
        <v>74</v>
      </c>
      <c t="s" s="18" r="M1231">
        <v>6346</v>
      </c>
      <c t="s" s="18" r="N1231">
        <v>6347</v>
      </c>
      <c t="s" s="18" r="O1231">
        <v>6348</v>
      </c>
    </row>
    <row r="1232">
      <c t="s" s="107" r="A1232">
        <v>6349</v>
      </c>
      <c t="s" s="113" r="B1232">
        <v>268</v>
      </c>
      <c t="s" s="113" r="C1232">
        <v>6350</v>
      </c>
      <c t="s" s="113" r="D1232">
        <v>6351</v>
      </c>
      <c s="104" r="E1232">
        <v>41237.9841782407</v>
      </c>
      <c s="28" r="F1232"/>
      <c t="s" s="113" r="G1232">
        <v>53</v>
      </c>
      <c s="113" r="H1232"/>
      <c s="113" r="I1232">
        <v>0</v>
      </c>
      <c s="113" r="J1232">
        <v>591539889</v>
      </c>
      <c s="113" r="K1232"/>
      <c t="s" s="18" r="L1232">
        <v>54</v>
      </c>
      <c t="s" s="18" r="M1232">
        <v>272</v>
      </c>
      <c t="s" s="18" r="N1232">
        <v>6352</v>
      </c>
      <c t="s" s="18" r="O1232">
        <v>6353</v>
      </c>
    </row>
    <row r="1233">
      <c t="s" s="107" r="A1233">
        <v>6354</v>
      </c>
      <c t="s" s="113" r="B1233">
        <v>268</v>
      </c>
      <c t="s" s="113" r="C1233">
        <v>6355</v>
      </c>
      <c t="s" s="113" r="D1233">
        <v>6356</v>
      </c>
      <c s="104" r="E1233">
        <v>41237.1297916667</v>
      </c>
      <c s="28" r="F1233"/>
      <c t="s" s="113" r="G1233">
        <v>53</v>
      </c>
      <c s="113" r="H1233"/>
      <c s="113" r="I1233">
        <v>0</v>
      </c>
      <c s="113" r="J1233">
        <v>591539889</v>
      </c>
      <c s="113" r="K1233"/>
      <c t="s" s="18" r="L1233">
        <v>45</v>
      </c>
      <c t="s" s="18" r="M1233">
        <v>272</v>
      </c>
      <c t="s" s="18" r="N1233">
        <v>6357</v>
      </c>
      <c t="s" s="18" r="O1233">
        <v>6358</v>
      </c>
    </row>
    <row r="1234">
      <c t="s" s="107" r="A1234">
        <v>6359</v>
      </c>
      <c t="s" s="113" r="B1234">
        <v>5128</v>
      </c>
      <c t="s" s="113" r="C1234">
        <v>6360</v>
      </c>
      <c t="s" s="113" r="D1234">
        <v>6361</v>
      </c>
      <c s="104" r="E1234">
        <v>41237.1286921296</v>
      </c>
      <c s="28" r="F1234"/>
      <c t="s" s="113" r="G1234">
        <v>53</v>
      </c>
      <c s="113" r="H1234"/>
      <c s="113" r="I1234">
        <v>0</v>
      </c>
      <c s="113" r="J1234">
        <v>29587182</v>
      </c>
      <c s="113" r="K1234"/>
      <c t="s" s="18" r="L1234">
        <v>45</v>
      </c>
      <c t="s" s="18" r="M1234">
        <v>5130</v>
      </c>
      <c t="s" s="18" r="N1234">
        <v>6362</v>
      </c>
      <c t="s" s="18" r="O1234">
        <v>6363</v>
      </c>
    </row>
    <row r="1235">
      <c t="s" s="107" r="A1235">
        <v>6364</v>
      </c>
      <c t="s" s="113" r="B1235">
        <v>6365</v>
      </c>
      <c t="s" s="113" r="C1235">
        <v>6366</v>
      </c>
      <c t="s" s="113" r="D1235">
        <v>6367</v>
      </c>
      <c s="104" r="E1235">
        <v>41236.7964930556</v>
      </c>
      <c s="28" r="F1235"/>
      <c t="s" s="113" r="G1235">
        <v>53</v>
      </c>
      <c s="113" r="H1235"/>
      <c s="113" r="I1235">
        <v>0</v>
      </c>
      <c s="113" r="J1235">
        <v>17565098</v>
      </c>
      <c s="113" r="K1235"/>
      <c t="s" s="18" r="L1235">
        <v>6368</v>
      </c>
      <c t="s" s="18" r="M1235">
        <v>6369</v>
      </c>
      <c t="s" s="18" r="N1235">
        <v>6370</v>
      </c>
      <c t="s" s="18" r="O1235">
        <v>6371</v>
      </c>
    </row>
    <row r="1236">
      <c t="s" s="107" r="A1236">
        <v>6372</v>
      </c>
      <c t="s" s="113" r="B1236">
        <v>268</v>
      </c>
      <c t="s" s="113" r="C1236">
        <v>6366</v>
      </c>
      <c t="s" s="113" r="D1236">
        <v>6373</v>
      </c>
      <c s="104" r="E1236">
        <v>41236.7962731481</v>
      </c>
      <c s="28" r="F1236"/>
      <c t="s" s="113" r="G1236">
        <v>53</v>
      </c>
      <c s="113" r="H1236"/>
      <c s="113" r="I1236">
        <v>0</v>
      </c>
      <c s="113" r="J1236">
        <v>591539889</v>
      </c>
      <c s="113" r="K1236"/>
      <c t="s" s="18" r="L1236">
        <v>271</v>
      </c>
      <c t="s" s="18" r="M1236">
        <v>272</v>
      </c>
      <c t="s" s="18" r="N1236">
        <v>6374</v>
      </c>
      <c t="s" s="18" r="O1236">
        <v>6371</v>
      </c>
    </row>
    <row r="1237">
      <c t="s" s="107" r="A1237">
        <v>6375</v>
      </c>
      <c t="s" s="113" r="B1237">
        <v>268</v>
      </c>
      <c t="s" s="113" r="C1237">
        <v>6376</v>
      </c>
      <c t="s" s="113" r="D1237">
        <v>6377</v>
      </c>
      <c s="104" r="E1237">
        <v>41236.7962152778</v>
      </c>
      <c s="28" r="F1237"/>
      <c t="s" s="113" r="G1237">
        <v>53</v>
      </c>
      <c s="113" r="H1237"/>
      <c s="113" r="I1237">
        <v>0</v>
      </c>
      <c s="113" r="J1237">
        <v>591539889</v>
      </c>
      <c s="113" r="K1237"/>
      <c t="s" s="18" r="L1237">
        <v>271</v>
      </c>
      <c t="s" s="18" r="M1237">
        <v>272</v>
      </c>
      <c t="s" s="18" r="N1237">
        <v>6378</v>
      </c>
      <c t="s" s="18" r="O1237">
        <v>6379</v>
      </c>
    </row>
    <row r="1238">
      <c t="s" s="107" r="A1238">
        <v>6380</v>
      </c>
      <c t="s" s="113" r="B1238">
        <v>6381</v>
      </c>
      <c t="s" s="113" r="C1238">
        <v>6350</v>
      </c>
      <c t="s" s="113" r="D1238">
        <v>6382</v>
      </c>
      <c s="104" r="E1238">
        <v>41231.5762615741</v>
      </c>
      <c s="28" r="F1238"/>
      <c t="s" s="113" r="G1238">
        <v>53</v>
      </c>
      <c s="113" r="H1238"/>
      <c s="113" r="I1238">
        <v>0</v>
      </c>
      <c s="113" r="J1238">
        <v>758977614</v>
      </c>
      <c s="113" r="K1238"/>
      <c t="s" s="18" r="L1238">
        <v>45</v>
      </c>
      <c t="s" s="18" r="M1238">
        <v>6383</v>
      </c>
      <c t="s" s="18" r="N1238">
        <v>6384</v>
      </c>
      <c t="s" s="18" r="O1238">
        <v>6353</v>
      </c>
    </row>
    <row r="1239">
      <c t="s" s="107" r="A1239">
        <v>6385</v>
      </c>
      <c t="s" s="113" r="B1239">
        <v>3895</v>
      </c>
      <c t="s" s="113" r="C1239">
        <v>6386</v>
      </c>
      <c t="s" s="113" r="D1239">
        <v>6387</v>
      </c>
      <c s="104" r="E1239">
        <v>41231.5734953704</v>
      </c>
      <c s="28" r="F1239"/>
      <c t="s" s="113" r="G1239">
        <v>53</v>
      </c>
      <c s="113" r="H1239"/>
      <c s="113" r="I1239">
        <v>0</v>
      </c>
      <c s="113" r="J1239">
        <v>17557424</v>
      </c>
      <c s="113" r="K1239"/>
      <c t="s" s="18" r="L1239">
        <v>54</v>
      </c>
      <c t="s" s="18" r="M1239">
        <v>3913</v>
      </c>
      <c t="s" s="18" r="N1239">
        <v>6388</v>
      </c>
      <c t="s" s="18" r="O1239">
        <v>6389</v>
      </c>
    </row>
    <row r="1240">
      <c t="s" s="107" r="A1240">
        <v>6390</v>
      </c>
      <c t="s" s="113" r="B1240">
        <v>6391</v>
      </c>
      <c t="s" s="113" r="C1240">
        <v>6392</v>
      </c>
      <c t="s" s="113" r="D1240">
        <v>6393</v>
      </c>
      <c s="104" r="E1240">
        <v>41231.2414351852</v>
      </c>
      <c s="28" r="F1240"/>
      <c t="s" s="113" r="G1240">
        <v>53</v>
      </c>
      <c t="s" s="113" r="H1240">
        <v>696</v>
      </c>
      <c s="113" r="I1240">
        <v>98890966</v>
      </c>
      <c s="113" r="J1240">
        <v>42413273</v>
      </c>
      <c t="s" s="113" r="K1240">
        <v>6394</v>
      </c>
      <c t="s" s="18" r="L1240">
        <v>45</v>
      </c>
      <c t="s" s="18" r="M1240">
        <v>6395</v>
      </c>
      <c t="s" s="18" r="N1240">
        <v>6396</v>
      </c>
      <c t="s" s="18" r="O1240">
        <v>6397</v>
      </c>
    </row>
    <row r="1241">
      <c t="s" s="107" r="A1241">
        <v>6398</v>
      </c>
      <c t="s" s="113" r="B1241">
        <v>6399</v>
      </c>
      <c t="s" s="113" r="C1241">
        <v>6376</v>
      </c>
      <c t="s" s="113" r="D1241">
        <v>6400</v>
      </c>
      <c s="104" r="E1241">
        <v>41231.0736458333</v>
      </c>
      <c s="28" r="F1241"/>
      <c t="s" s="113" r="G1241">
        <v>53</v>
      </c>
      <c s="113" r="H1241"/>
      <c s="113" r="I1241">
        <v>0</v>
      </c>
      <c s="113" r="J1241">
        <v>385975720</v>
      </c>
      <c s="113" r="K1241"/>
      <c t="s" s="18" r="L1241">
        <v>45</v>
      </c>
      <c t="s" s="18" r="M1241">
        <v>6401</v>
      </c>
      <c t="s" s="18" r="N1241">
        <v>6402</v>
      </c>
      <c t="s" s="18" r="O1241">
        <v>6403</v>
      </c>
    </row>
    <row r="1242">
      <c t="s" s="107" r="A1242">
        <v>6404</v>
      </c>
      <c t="s" s="113" r="B1242">
        <v>268</v>
      </c>
      <c t="s" s="113" r="C1242">
        <v>6405</v>
      </c>
      <c t="s" s="113" r="D1242">
        <v>6406</v>
      </c>
      <c s="104" r="E1242">
        <v>41230.9777083333</v>
      </c>
      <c s="28" r="F1242"/>
      <c t="s" s="113" r="G1242">
        <v>53</v>
      </c>
      <c s="113" r="H1242"/>
      <c s="113" r="I1242">
        <v>0</v>
      </c>
      <c s="113" r="J1242">
        <v>591539889</v>
      </c>
      <c s="113" r="K1242"/>
      <c t="s" s="18" r="L1242">
        <v>54</v>
      </c>
      <c t="s" s="18" r="M1242">
        <v>272</v>
      </c>
      <c t="s" s="18" r="N1242">
        <v>6407</v>
      </c>
      <c t="s" s="18" r="O1242">
        <v>6408</v>
      </c>
    </row>
    <row r="1243">
      <c t="s" s="107" r="A1243">
        <v>6409</v>
      </c>
      <c t="s" s="113" r="B1243">
        <v>696</v>
      </c>
      <c t="s" s="113" r="C1243">
        <v>6410</v>
      </c>
      <c t="s" s="113" r="D1243">
        <v>6411</v>
      </c>
      <c s="104" r="E1243">
        <v>41230.958912037</v>
      </c>
      <c s="28" r="F1243"/>
      <c t="s" s="113" r="G1243">
        <v>53</v>
      </c>
      <c t="s" s="113" r="H1243">
        <v>797</v>
      </c>
      <c s="113" r="I1243">
        <v>3766981</v>
      </c>
      <c s="113" r="J1243">
        <v>98890966</v>
      </c>
      <c s="113" r="K1243"/>
      <c t="s" s="18" r="L1243">
        <v>45</v>
      </c>
      <c t="s" s="18" r="M1243">
        <v>703</v>
      </c>
      <c t="s" s="18" r="N1243">
        <v>6412</v>
      </c>
      <c t="s" s="18" r="O1243">
        <v>6413</v>
      </c>
    </row>
    <row r="1244">
      <c t="s" s="107" r="A1244">
        <v>6414</v>
      </c>
      <c t="s" s="113" r="B1244">
        <v>696</v>
      </c>
      <c t="s" s="113" r="C1244">
        <v>6415</v>
      </c>
      <c t="s" s="113" r="D1244">
        <v>6416</v>
      </c>
      <c s="104" r="E1244">
        <v>41230.9553819444</v>
      </c>
      <c s="28" r="F1244"/>
      <c t="s" s="113" r="G1244">
        <v>53</v>
      </c>
      <c t="s" s="113" r="H1244">
        <v>3769</v>
      </c>
      <c s="113" r="I1244">
        <v>14987006</v>
      </c>
      <c s="113" r="J1244">
        <v>98890966</v>
      </c>
      <c s="113" r="K1244"/>
      <c t="s" s="18" r="L1244">
        <v>45</v>
      </c>
      <c t="s" s="18" r="M1244">
        <v>703</v>
      </c>
      <c t="s" s="18" r="N1244">
        <v>6417</v>
      </c>
      <c t="s" s="18" r="O1244">
        <v>6418</v>
      </c>
    </row>
    <row r="1245">
      <c t="s" s="107" r="A1245">
        <v>6419</v>
      </c>
      <c t="s" s="113" r="B1245">
        <v>696</v>
      </c>
      <c t="s" s="113" r="C1245">
        <v>6420</v>
      </c>
      <c t="s" s="113" r="D1245">
        <v>6421</v>
      </c>
      <c s="104" r="E1245">
        <v>41230.9529398148</v>
      </c>
      <c s="28" r="F1245"/>
      <c t="s" s="113" r="G1245">
        <v>53</v>
      </c>
      <c s="113" r="H1245"/>
      <c s="113" r="I1245">
        <v>0</v>
      </c>
      <c s="113" r="J1245">
        <v>98890966</v>
      </c>
      <c s="113" r="K1245"/>
      <c t="s" s="18" r="L1245">
        <v>45</v>
      </c>
      <c t="s" s="18" r="M1245">
        <v>703</v>
      </c>
      <c t="s" s="18" r="N1245">
        <v>6422</v>
      </c>
      <c t="s" s="18" r="O1245">
        <v>6423</v>
      </c>
    </row>
    <row r="1246">
      <c t="s" s="107" r="A1246">
        <v>6424</v>
      </c>
      <c t="s" s="113" r="B1246">
        <v>6391</v>
      </c>
      <c t="s" s="113" r="C1246">
        <v>6425</v>
      </c>
      <c t="s" s="113" r="D1246">
        <v>6426</v>
      </c>
      <c s="104" r="E1246">
        <v>41230.0817476852</v>
      </c>
      <c s="28" r="F1246"/>
      <c t="s" s="113" r="G1246">
        <v>53</v>
      </c>
      <c s="113" r="H1246"/>
      <c s="113" r="I1246">
        <v>0</v>
      </c>
      <c s="113" r="J1246">
        <v>42413273</v>
      </c>
      <c s="113" r="K1246"/>
      <c t="s" s="18" r="L1246">
        <v>45</v>
      </c>
      <c t="s" s="18" r="M1246">
        <v>6395</v>
      </c>
      <c t="s" s="18" r="N1246">
        <v>6427</v>
      </c>
      <c t="s" s="18" r="O1246">
        <v>6428</v>
      </c>
    </row>
    <row r="1247">
      <c t="s" s="107" r="A1247">
        <v>6429</v>
      </c>
      <c t="s" s="113" r="B1247">
        <v>6391</v>
      </c>
      <c t="s" s="113" r="C1247">
        <v>6430</v>
      </c>
      <c t="s" s="113" r="D1247">
        <v>6431</v>
      </c>
      <c s="104" r="E1247">
        <v>41230.0806597222</v>
      </c>
      <c s="28" r="F1247"/>
      <c t="s" s="113" r="G1247">
        <v>53</v>
      </c>
      <c s="113" r="H1247"/>
      <c s="113" r="I1247">
        <v>0</v>
      </c>
      <c s="113" r="J1247">
        <v>42413273</v>
      </c>
      <c s="113" r="K1247"/>
      <c t="s" s="18" r="L1247">
        <v>45</v>
      </c>
      <c t="s" s="18" r="M1247">
        <v>6395</v>
      </c>
      <c t="s" s="18" r="N1247">
        <v>6432</v>
      </c>
      <c t="s" s="18" r="O1247">
        <v>6433</v>
      </c>
    </row>
    <row r="1248">
      <c t="s" s="107" r="A1248">
        <v>6434</v>
      </c>
      <c t="s" s="113" r="B1248">
        <v>6435</v>
      </c>
      <c t="s" s="113" r="C1248">
        <v>6436</v>
      </c>
      <c t="s" s="113" r="D1248">
        <v>6437</v>
      </c>
      <c s="104" r="E1248">
        <v>41230.0727546296</v>
      </c>
      <c s="28" r="F1248"/>
      <c t="s" s="113" r="G1248">
        <v>53</v>
      </c>
      <c s="113" r="H1248"/>
      <c s="113" r="I1248">
        <v>0</v>
      </c>
      <c s="113" r="J1248">
        <v>399767534</v>
      </c>
      <c s="113" r="K1248"/>
      <c t="s" s="18" r="L1248">
        <v>45</v>
      </c>
      <c t="s" s="18" r="M1248">
        <v>6438</v>
      </c>
      <c t="s" s="18" r="N1248">
        <v>6439</v>
      </c>
      <c t="s" s="18" r="O1248">
        <v>6440</v>
      </c>
    </row>
    <row r="1249">
      <c t="s" s="107" r="A1249">
        <v>6441</v>
      </c>
      <c t="s" s="113" r="B1249">
        <v>4125</v>
      </c>
      <c t="s" s="113" r="C1249">
        <v>6442</v>
      </c>
      <c t="s" s="113" r="D1249">
        <v>6443</v>
      </c>
      <c s="104" r="E1249">
        <v>41230.0052893518</v>
      </c>
      <c s="28" r="F1249"/>
      <c t="s" s="113" r="G1249">
        <v>53</v>
      </c>
      <c s="113" r="H1249"/>
      <c s="113" r="I1249">
        <v>0</v>
      </c>
      <c s="113" r="J1249">
        <v>505018227</v>
      </c>
      <c s="113" r="K1249"/>
      <c t="s" s="18" r="L1249">
        <v>45</v>
      </c>
      <c t="s" s="18" r="M1249">
        <v>4128</v>
      </c>
      <c t="s" s="18" r="N1249">
        <v>6444</v>
      </c>
      <c t="s" s="18" r="O1249">
        <v>6445</v>
      </c>
    </row>
    <row r="1250">
      <c t="s" s="107" r="A1250">
        <v>6446</v>
      </c>
      <c t="s" s="113" r="B1250">
        <v>268</v>
      </c>
      <c t="s" s="113" r="C1250">
        <v>6447</v>
      </c>
      <c t="s" s="113" r="D1250">
        <v>6448</v>
      </c>
      <c s="104" r="E1250">
        <v>41229.9732060185</v>
      </c>
      <c s="28" r="F1250"/>
      <c t="s" s="113" r="G1250">
        <v>53</v>
      </c>
      <c s="113" r="H1250"/>
      <c s="113" r="I1250">
        <v>0</v>
      </c>
      <c s="113" r="J1250">
        <v>591539889</v>
      </c>
      <c s="113" r="K1250"/>
      <c t="s" s="18" r="L1250">
        <v>54</v>
      </c>
      <c t="s" s="18" r="M1250">
        <v>272</v>
      </c>
      <c t="s" s="18" r="N1250">
        <v>6449</v>
      </c>
      <c t="s" s="18" r="O1250">
        <v>6450</v>
      </c>
    </row>
    <row r="1251">
      <c t="s" s="107" r="A1251">
        <v>6451</v>
      </c>
      <c t="s" s="113" r="B1251">
        <v>5933</v>
      </c>
      <c t="s" s="113" r="C1251">
        <v>6452</v>
      </c>
      <c t="s" s="113" r="D1251">
        <v>6453</v>
      </c>
      <c s="104" r="E1251">
        <v>41229.9243518518</v>
      </c>
      <c s="28" r="F1251"/>
      <c t="s" s="113" r="G1251">
        <v>53</v>
      </c>
      <c s="113" r="H1251"/>
      <c s="113" r="I1251">
        <v>0</v>
      </c>
      <c s="113" r="J1251">
        <v>219068817</v>
      </c>
      <c s="113" r="K1251"/>
      <c t="s" s="18" r="L1251">
        <v>54</v>
      </c>
      <c t="s" s="18" r="M1251">
        <v>6052</v>
      </c>
      <c t="s" s="18" r="N1251">
        <v>6454</v>
      </c>
      <c t="s" s="18" r="O1251">
        <v>6455</v>
      </c>
    </row>
    <row r="1252">
      <c t="s" s="107" r="A1252">
        <v>6456</v>
      </c>
      <c t="s" s="113" r="B1252">
        <v>6457</v>
      </c>
      <c t="s" s="113" r="C1252">
        <v>6458</v>
      </c>
      <c t="s" s="113" r="D1252">
        <v>6459</v>
      </c>
      <c s="104" r="E1252">
        <v>41229.8741319444</v>
      </c>
      <c s="28" r="F1252"/>
      <c t="s" s="113" r="G1252">
        <v>53</v>
      </c>
      <c t="s" s="113" r="H1252">
        <v>6460</v>
      </c>
      <c s="113" r="I1252">
        <v>234403619</v>
      </c>
      <c s="113" r="J1252">
        <v>14687121</v>
      </c>
      <c t="s" s="113" r="K1252">
        <v>6461</v>
      </c>
      <c t="s" s="18" r="L1252">
        <v>74</v>
      </c>
      <c t="s" s="18" r="M1252">
        <v>6462</v>
      </c>
      <c t="s" s="18" r="N1252">
        <v>6463</v>
      </c>
      <c t="s" s="18" r="O1252">
        <v>6464</v>
      </c>
    </row>
    <row r="1253">
      <c t="s" s="107" r="A1253">
        <v>6465</v>
      </c>
      <c t="s" s="113" r="B1253">
        <v>3390</v>
      </c>
      <c t="s" s="113" r="C1253">
        <v>6466</v>
      </c>
      <c t="s" s="113" r="D1253">
        <v>6467</v>
      </c>
      <c s="104" r="E1253">
        <v>41229.8620949074</v>
      </c>
      <c s="28" r="F1253"/>
      <c t="s" s="113" r="G1253">
        <v>53</v>
      </c>
      <c s="113" r="H1253"/>
      <c s="113" r="I1253">
        <v>0</v>
      </c>
      <c s="113" r="J1253">
        <v>722191736</v>
      </c>
      <c s="113" r="K1253"/>
      <c t="s" s="18" r="L1253">
        <v>45</v>
      </c>
      <c t="s" s="18" r="M1253">
        <v>3392</v>
      </c>
      <c t="s" s="18" r="N1253">
        <v>6468</v>
      </c>
      <c t="s" s="18" r="O1253">
        <v>210</v>
      </c>
    </row>
    <row r="1254">
      <c t="s" s="107" r="A1254">
        <v>6469</v>
      </c>
      <c t="s" s="113" r="B1254">
        <v>6460</v>
      </c>
      <c t="s" s="113" r="C1254">
        <v>6470</v>
      </c>
      <c t="s" s="113" r="D1254">
        <v>6471</v>
      </c>
      <c s="104" r="E1254">
        <v>41229.8535532407</v>
      </c>
      <c s="28" r="F1254"/>
      <c t="s" s="113" r="G1254">
        <v>53</v>
      </c>
      <c t="s" s="113" r="H1254">
        <v>6457</v>
      </c>
      <c s="113" r="I1254">
        <v>14687121</v>
      </c>
      <c s="113" r="J1254">
        <v>234403619</v>
      </c>
      <c s="113" r="K1254"/>
      <c t="s" s="18" r="L1254">
        <v>45</v>
      </c>
      <c t="s" s="18" r="M1254">
        <v>6472</v>
      </c>
      <c t="s" s="18" r="N1254">
        <v>6473</v>
      </c>
      <c t="s" s="18" r="O1254">
        <v>6474</v>
      </c>
    </row>
    <row r="1255">
      <c t="s" s="107" r="A1255">
        <v>6475</v>
      </c>
      <c t="s" s="113" r="B1255">
        <v>102</v>
      </c>
      <c t="s" s="113" r="C1255">
        <v>6476</v>
      </c>
      <c t="s" s="113" r="D1255">
        <v>6477</v>
      </c>
      <c s="104" r="E1255">
        <v>41229.8429166667</v>
      </c>
      <c s="28" r="F1255"/>
      <c t="s" s="113" r="G1255">
        <v>53</v>
      </c>
      <c t="s" s="113" r="H1255">
        <v>6457</v>
      </c>
      <c s="113" r="I1255">
        <v>14687121</v>
      </c>
      <c s="113" r="J1255">
        <v>19251811</v>
      </c>
      <c t="s" s="113" r="K1255">
        <v>6478</v>
      </c>
      <c t="s" s="18" r="L1255">
        <v>74</v>
      </c>
      <c t="s" s="18" r="M1255">
        <v>6154</v>
      </c>
      <c t="s" s="18" r="N1255">
        <v>6479</v>
      </c>
      <c t="s" s="18" r="O1255">
        <v>6480</v>
      </c>
    </row>
    <row r="1256">
      <c t="s" s="107" r="A1256">
        <v>6481</v>
      </c>
      <c t="s" s="113" r="B1256">
        <v>2846</v>
      </c>
      <c t="s" s="113" r="C1256">
        <v>6482</v>
      </c>
      <c t="s" s="113" r="D1256">
        <v>6483</v>
      </c>
      <c s="104" r="E1256">
        <v>41229.8390972222</v>
      </c>
      <c s="28" r="F1256"/>
      <c t="s" s="113" r="G1256">
        <v>53</v>
      </c>
      <c s="113" r="H1256"/>
      <c s="113" r="I1256">
        <v>0</v>
      </c>
      <c s="113" r="J1256">
        <v>18833145</v>
      </c>
      <c s="113" r="K1256"/>
      <c t="s" s="18" r="L1256">
        <v>45</v>
      </c>
      <c t="s" s="18" r="M1256">
        <v>2850</v>
      </c>
      <c t="s" s="18" r="N1256">
        <v>6484</v>
      </c>
      <c t="s" s="18" r="O1256">
        <v>6485</v>
      </c>
    </row>
    <row r="1257">
      <c t="s" s="107" r="A1257">
        <v>6486</v>
      </c>
      <c t="s" s="113" r="B1257">
        <v>2612</v>
      </c>
      <c t="s" s="113" r="C1257">
        <v>6487</v>
      </c>
      <c t="s" s="113" r="D1257">
        <v>6488</v>
      </c>
      <c s="104" r="E1257">
        <v>41229.8372916667</v>
      </c>
      <c s="28" r="F1257"/>
      <c t="s" s="113" r="G1257">
        <v>53</v>
      </c>
      <c t="s" s="113" r="H1257">
        <v>6457</v>
      </c>
      <c s="113" r="I1257">
        <v>14687121</v>
      </c>
      <c s="113" r="J1257">
        <v>22225906</v>
      </c>
      <c s="113" r="K1257"/>
      <c t="s" s="18" r="L1257">
        <v>74</v>
      </c>
      <c t="s" s="18" r="M1257">
        <v>2615</v>
      </c>
      <c t="s" s="18" r="N1257">
        <v>6489</v>
      </c>
      <c t="s" s="18" r="O1257">
        <v>6490</v>
      </c>
    </row>
    <row r="1258">
      <c t="s" s="107" r="A1258">
        <v>6491</v>
      </c>
      <c t="s" s="113" r="B1258">
        <v>6457</v>
      </c>
      <c t="s" s="113" r="C1258">
        <v>6492</v>
      </c>
      <c t="s" s="113" r="D1258">
        <v>6493</v>
      </c>
      <c s="104" r="E1258">
        <v>41229.8370949074</v>
      </c>
      <c s="28" r="F1258"/>
      <c t="s" s="113" r="G1258">
        <v>53</v>
      </c>
      <c s="113" r="H1258"/>
      <c s="113" r="I1258">
        <v>0</v>
      </c>
      <c s="113" r="J1258">
        <v>14687121</v>
      </c>
      <c s="113" r="K1258"/>
      <c t="s" s="18" r="L1258">
        <v>74</v>
      </c>
      <c t="s" s="18" r="M1258">
        <v>6462</v>
      </c>
      <c t="s" s="18" r="N1258">
        <v>6494</v>
      </c>
      <c t="s" s="18" r="O1258">
        <v>6495</v>
      </c>
    </row>
    <row r="1259">
      <c t="s" s="107" r="A1259">
        <v>6496</v>
      </c>
      <c t="s" s="113" r="B1259">
        <v>6457</v>
      </c>
      <c t="s" s="113" r="C1259">
        <v>6497</v>
      </c>
      <c t="s" s="113" r="D1259">
        <v>6498</v>
      </c>
      <c s="104" r="E1259">
        <v>41229.8365740741</v>
      </c>
      <c s="28" r="F1259"/>
      <c t="s" s="113" r="G1259">
        <v>53</v>
      </c>
      <c s="113" r="H1259"/>
      <c s="113" r="I1259">
        <v>0</v>
      </c>
      <c s="113" r="J1259">
        <v>14687121</v>
      </c>
      <c s="113" r="K1259"/>
      <c t="s" s="18" r="L1259">
        <v>74</v>
      </c>
      <c t="s" s="18" r="M1259">
        <v>6462</v>
      </c>
      <c t="s" s="18" r="N1259">
        <v>6499</v>
      </c>
      <c t="s" s="18" r="O1259">
        <v>6500</v>
      </c>
    </row>
    <row r="1260">
      <c t="s" s="107" r="A1260">
        <v>6501</v>
      </c>
      <c t="s" s="113" r="B1260">
        <v>743</v>
      </c>
      <c t="s" s="113" r="C1260">
        <v>6502</v>
      </c>
      <c t="s" s="113" r="D1260">
        <v>6503</v>
      </c>
      <c s="104" r="E1260">
        <v>41229.8358680556</v>
      </c>
      <c s="28" r="F1260"/>
      <c t="s" s="113" r="G1260">
        <v>53</v>
      </c>
      <c s="113" r="H1260"/>
      <c s="113" r="I1260">
        <v>0</v>
      </c>
      <c s="113" r="J1260">
        <v>550927407</v>
      </c>
      <c s="113" r="K1260"/>
      <c t="s" s="18" r="L1260">
        <v>54</v>
      </c>
      <c t="s" s="18" r="M1260">
        <v>746</v>
      </c>
      <c t="s" s="18" r="N1260">
        <v>6504</v>
      </c>
      <c t="s" s="18" r="O1260">
        <v>6505</v>
      </c>
    </row>
    <row r="1261">
      <c t="s" s="107" r="A1261">
        <v>6506</v>
      </c>
      <c t="s" s="113" r="B1261">
        <v>2846</v>
      </c>
      <c t="s" s="113" r="C1261">
        <v>6507</v>
      </c>
      <c t="s" s="113" r="D1261">
        <v>6508</v>
      </c>
      <c s="104" r="E1261">
        <v>41229.8356481481</v>
      </c>
      <c s="28" r="F1261"/>
      <c t="s" s="113" r="G1261">
        <v>53</v>
      </c>
      <c t="s" s="113" r="H1261">
        <v>6457</v>
      </c>
      <c s="113" r="I1261">
        <v>14687121</v>
      </c>
      <c s="113" r="J1261">
        <v>18833145</v>
      </c>
      <c t="s" s="113" r="K1261">
        <v>6509</v>
      </c>
      <c t="s" s="18" r="L1261">
        <v>45</v>
      </c>
      <c t="s" s="18" r="M1261">
        <v>2850</v>
      </c>
      <c t="s" s="18" r="N1261">
        <v>6510</v>
      </c>
      <c t="s" s="18" r="O1261">
        <v>6511</v>
      </c>
    </row>
    <row r="1262">
      <c t="s" s="107" r="A1262">
        <v>6512</v>
      </c>
      <c t="s" s="113" r="B1262">
        <v>6457</v>
      </c>
      <c t="s" s="113" r="C1262">
        <v>6513</v>
      </c>
      <c t="s" s="113" r="D1262">
        <v>6514</v>
      </c>
      <c s="104" r="E1262">
        <v>41229.8355787037</v>
      </c>
      <c s="28" r="F1262"/>
      <c t="s" s="113" r="G1262">
        <v>53</v>
      </c>
      <c s="113" r="H1262"/>
      <c s="113" r="I1262">
        <v>0</v>
      </c>
      <c s="113" r="J1262">
        <v>14687121</v>
      </c>
      <c s="113" r="K1262"/>
      <c t="s" s="18" r="L1262">
        <v>74</v>
      </c>
      <c t="s" s="18" r="M1262">
        <v>6462</v>
      </c>
      <c t="s" s="18" r="N1262">
        <v>6515</v>
      </c>
      <c t="s" s="18" r="O1262">
        <v>6516</v>
      </c>
    </row>
    <row r="1263">
      <c t="s" s="107" r="A1263">
        <v>6517</v>
      </c>
      <c t="s" s="113" r="B1263">
        <v>6457</v>
      </c>
      <c t="s" s="113" r="C1263">
        <v>6518</v>
      </c>
      <c t="s" s="113" r="D1263">
        <v>6519</v>
      </c>
      <c s="104" r="E1263">
        <v>41229.8335532407</v>
      </c>
      <c s="28" r="F1263"/>
      <c t="s" s="113" r="G1263">
        <v>53</v>
      </c>
      <c t="s" s="113" r="H1263">
        <v>2846</v>
      </c>
      <c s="113" r="I1263">
        <v>18833145</v>
      </c>
      <c s="113" r="J1263">
        <v>14687121</v>
      </c>
      <c t="s" s="113" r="K1263">
        <v>6520</v>
      </c>
      <c t="s" s="18" r="L1263">
        <v>74</v>
      </c>
      <c t="s" s="18" r="M1263">
        <v>6462</v>
      </c>
      <c t="s" s="18" r="N1263">
        <v>6521</v>
      </c>
      <c t="s" s="18" r="O1263">
        <v>6522</v>
      </c>
    </row>
    <row r="1264">
      <c t="s" s="107" r="A1264">
        <v>6523</v>
      </c>
      <c t="s" s="113" r="B1264">
        <v>2846</v>
      </c>
      <c t="s" s="113" r="C1264">
        <v>6524</v>
      </c>
      <c t="s" s="113" r="D1264">
        <v>6525</v>
      </c>
      <c s="104" r="E1264">
        <v>41229.8324074074</v>
      </c>
      <c s="28" r="F1264"/>
      <c t="s" s="113" r="G1264">
        <v>53</v>
      </c>
      <c t="s" s="113" r="H1264">
        <v>6457</v>
      </c>
      <c s="113" r="I1264">
        <v>14687121</v>
      </c>
      <c s="113" r="J1264">
        <v>18833145</v>
      </c>
      <c t="s" s="113" r="K1264">
        <v>6526</v>
      </c>
      <c t="s" s="18" r="L1264">
        <v>45</v>
      </c>
      <c t="s" s="18" r="M1264">
        <v>2850</v>
      </c>
      <c t="s" s="18" r="N1264">
        <v>6527</v>
      </c>
      <c t="s" s="18" r="O1264">
        <v>6505</v>
      </c>
    </row>
    <row r="1265">
      <c t="s" s="107" r="A1265">
        <v>6528</v>
      </c>
      <c t="s" s="113" r="B1265">
        <v>151</v>
      </c>
      <c t="s" s="113" r="C1265">
        <v>6529</v>
      </c>
      <c t="s" s="113" r="D1265">
        <v>6530</v>
      </c>
      <c s="104" r="E1265">
        <v>41229.8322800926</v>
      </c>
      <c s="28" r="F1265"/>
      <c t="s" s="113" r="G1265">
        <v>53</v>
      </c>
      <c t="s" s="113" r="H1265">
        <v>6457</v>
      </c>
      <c s="113" r="I1265">
        <v>14687121</v>
      </c>
      <c s="113" r="J1265">
        <v>606345587</v>
      </c>
      <c t="s" s="113" r="K1265">
        <v>6526</v>
      </c>
      <c t="s" s="18" r="L1265">
        <v>74</v>
      </c>
      <c t="s" s="18" r="M1265">
        <v>2560</v>
      </c>
      <c t="s" s="18" r="N1265">
        <v>6531</v>
      </c>
      <c t="s" s="18" r="O1265">
        <v>6532</v>
      </c>
    </row>
    <row r="1266">
      <c t="s" s="107" r="A1266">
        <v>6533</v>
      </c>
      <c t="s" s="113" r="B1266">
        <v>743</v>
      </c>
      <c t="s" s="113" r="C1266">
        <v>6534</v>
      </c>
      <c t="s" s="113" r="D1266">
        <v>6535</v>
      </c>
      <c s="104" r="E1266">
        <v>41229.8318518518</v>
      </c>
      <c s="28" r="F1266"/>
      <c t="s" s="113" r="G1266">
        <v>53</v>
      </c>
      <c t="s" s="113" r="H1266">
        <v>6457</v>
      </c>
      <c s="113" r="I1266">
        <v>14687121</v>
      </c>
      <c s="113" r="J1266">
        <v>550927407</v>
      </c>
      <c t="s" s="113" r="K1266">
        <v>6536</v>
      </c>
      <c t="s" s="18" r="L1266">
        <v>54</v>
      </c>
      <c t="s" s="18" r="M1266">
        <v>746</v>
      </c>
      <c t="s" s="18" r="N1266">
        <v>6537</v>
      </c>
      <c t="s" s="18" r="O1266">
        <v>6538</v>
      </c>
    </row>
    <row r="1267">
      <c t="s" s="107" r="A1267">
        <v>6539</v>
      </c>
      <c t="s" s="113" r="B1267">
        <v>6457</v>
      </c>
      <c t="s" s="113" r="C1267">
        <v>6540</v>
      </c>
      <c t="s" s="113" r="D1267">
        <v>6541</v>
      </c>
      <c s="104" r="E1267">
        <v>41229.8318171296</v>
      </c>
      <c s="28" r="F1267"/>
      <c t="s" s="113" r="G1267">
        <v>53</v>
      </c>
      <c s="113" r="H1267"/>
      <c s="113" r="I1267">
        <v>0</v>
      </c>
      <c s="113" r="J1267">
        <v>14687121</v>
      </c>
      <c s="113" r="K1267"/>
      <c t="s" s="18" r="L1267">
        <v>74</v>
      </c>
      <c t="s" s="18" r="M1267">
        <v>6462</v>
      </c>
      <c t="s" s="18" r="N1267">
        <v>6542</v>
      </c>
      <c t="s" s="18" r="O1267">
        <v>210</v>
      </c>
    </row>
    <row r="1268">
      <c t="s" s="107" r="A1268">
        <v>6543</v>
      </c>
      <c t="s" s="113" r="B1268">
        <v>6457</v>
      </c>
      <c t="s" s="113" r="C1268">
        <v>6544</v>
      </c>
      <c t="s" s="113" r="D1268">
        <v>6545</v>
      </c>
      <c s="104" r="E1268">
        <v>41229.8311111111</v>
      </c>
      <c s="28" r="F1268"/>
      <c t="s" s="113" r="G1268">
        <v>53</v>
      </c>
      <c t="s" s="113" r="H1268">
        <v>2846</v>
      </c>
      <c s="113" r="I1268">
        <v>18833145</v>
      </c>
      <c s="113" r="J1268">
        <v>14687121</v>
      </c>
      <c t="s" s="113" r="K1268">
        <v>6546</v>
      </c>
      <c t="s" s="18" r="L1268">
        <v>74</v>
      </c>
      <c t="s" s="18" r="M1268">
        <v>6462</v>
      </c>
      <c t="s" s="18" r="N1268">
        <v>6547</v>
      </c>
      <c t="s" s="18" r="O1268">
        <v>6548</v>
      </c>
    </row>
    <row r="1269">
      <c t="s" s="107" r="A1269">
        <v>6549</v>
      </c>
      <c t="s" s="113" r="B1269">
        <v>2846</v>
      </c>
      <c t="s" s="113" r="C1269">
        <v>6550</v>
      </c>
      <c t="s" s="113" r="D1269">
        <v>6551</v>
      </c>
      <c s="104" r="E1269">
        <v>41229.8283912037</v>
      </c>
      <c s="28" r="F1269"/>
      <c t="s" s="113" r="G1269">
        <v>53</v>
      </c>
      <c t="s" s="113" r="H1269">
        <v>743</v>
      </c>
      <c s="113" r="I1269">
        <v>550927407</v>
      </c>
      <c s="113" r="J1269">
        <v>18833145</v>
      </c>
      <c t="s" s="113" r="K1269">
        <v>6552</v>
      </c>
      <c t="s" s="18" r="L1269">
        <v>45</v>
      </c>
      <c t="s" s="18" r="M1269">
        <v>2850</v>
      </c>
      <c t="s" s="18" r="N1269">
        <v>6553</v>
      </c>
      <c t="s" s="18" r="O1269">
        <v>6554</v>
      </c>
    </row>
    <row r="1270">
      <c t="s" s="107" r="A1270">
        <v>6555</v>
      </c>
      <c t="s" s="113" r="B1270">
        <v>6457</v>
      </c>
      <c t="s" s="113" r="C1270">
        <v>6556</v>
      </c>
      <c t="s" s="113" r="D1270">
        <v>6557</v>
      </c>
      <c s="104" r="E1270">
        <v>41229.8281944444</v>
      </c>
      <c s="28" r="F1270"/>
      <c t="s" s="113" r="G1270">
        <v>53</v>
      </c>
      <c t="s" s="113" r="H1270">
        <v>743</v>
      </c>
      <c s="113" r="I1270">
        <v>550927407</v>
      </c>
      <c s="113" r="J1270">
        <v>14687121</v>
      </c>
      <c t="s" s="113" r="K1270">
        <v>6552</v>
      </c>
      <c t="s" s="18" r="L1270">
        <v>74</v>
      </c>
      <c t="s" s="18" r="M1270">
        <v>6462</v>
      </c>
      <c t="s" s="18" r="N1270">
        <v>6558</v>
      </c>
      <c t="s" s="18" r="O1270">
        <v>6559</v>
      </c>
    </row>
    <row r="1271">
      <c t="s" s="107" r="A1271">
        <v>6560</v>
      </c>
      <c t="s" s="113" r="B1271">
        <v>6457</v>
      </c>
      <c t="s" s="113" r="C1271">
        <v>6561</v>
      </c>
      <c t="s" s="113" r="D1271">
        <v>6562</v>
      </c>
      <c s="104" r="E1271">
        <v>41229.8271180556</v>
      </c>
      <c s="28" r="F1271"/>
      <c t="s" s="113" r="G1271">
        <v>53</v>
      </c>
      <c t="s" s="113" r="H1271">
        <v>5933</v>
      </c>
      <c s="113" r="I1271">
        <v>219068817</v>
      </c>
      <c s="113" r="J1271">
        <v>14687121</v>
      </c>
      <c t="s" s="113" r="K1271">
        <v>6563</v>
      </c>
      <c t="s" s="18" r="L1271">
        <v>74</v>
      </c>
      <c t="s" s="18" r="M1271">
        <v>6462</v>
      </c>
      <c t="s" s="18" r="N1271">
        <v>6564</v>
      </c>
      <c t="s" s="18" r="O1271">
        <v>6565</v>
      </c>
    </row>
    <row r="1272">
      <c t="s" s="107" r="A1272">
        <v>6566</v>
      </c>
      <c t="s" s="113" r="B1272">
        <v>5933</v>
      </c>
      <c t="s" s="113" r="C1272">
        <v>6567</v>
      </c>
      <c t="s" s="113" r="D1272">
        <v>6568</v>
      </c>
      <c s="104" r="E1272">
        <v>41229.8266666667</v>
      </c>
      <c s="28" r="F1272"/>
      <c t="s" s="113" r="G1272">
        <v>53</v>
      </c>
      <c s="113" r="H1272"/>
      <c s="113" r="I1272">
        <v>0</v>
      </c>
      <c s="113" r="J1272">
        <v>219068817</v>
      </c>
      <c s="113" r="K1272"/>
      <c t="s" s="18" r="L1272">
        <v>45</v>
      </c>
      <c t="s" s="18" r="M1272">
        <v>6052</v>
      </c>
      <c t="s" s="18" r="N1272">
        <v>6569</v>
      </c>
      <c t="s" s="18" r="O1272">
        <v>156</v>
      </c>
    </row>
    <row r="1273">
      <c t="s" s="107" r="A1273">
        <v>6570</v>
      </c>
      <c t="s" s="113" r="B1273">
        <v>6457</v>
      </c>
      <c t="s" s="113" r="C1273">
        <v>6571</v>
      </c>
      <c t="s" s="113" r="D1273">
        <v>6572</v>
      </c>
      <c s="104" r="E1273">
        <v>41229.8266435185</v>
      </c>
      <c s="28" r="F1273"/>
      <c t="s" s="113" r="G1273">
        <v>53</v>
      </c>
      <c s="113" r="H1273"/>
      <c s="113" r="I1273">
        <v>0</v>
      </c>
      <c s="113" r="J1273">
        <v>14687121</v>
      </c>
      <c s="113" r="K1273"/>
      <c t="s" s="18" r="L1273">
        <v>74</v>
      </c>
      <c t="s" s="18" r="M1273">
        <v>6462</v>
      </c>
      <c t="s" s="18" r="N1273">
        <v>6573</v>
      </c>
      <c t="s" s="18" r="O1273">
        <v>1629</v>
      </c>
    </row>
    <row r="1274">
      <c t="s" s="107" r="A1274">
        <v>6574</v>
      </c>
      <c t="s" s="113" r="B1274">
        <v>743</v>
      </c>
      <c t="s" s="113" r="C1274">
        <v>6575</v>
      </c>
      <c t="s" s="113" r="D1274">
        <v>6576</v>
      </c>
      <c s="104" r="E1274">
        <v>41229.8265509259</v>
      </c>
      <c s="28" r="F1274"/>
      <c t="s" s="113" r="G1274">
        <v>53</v>
      </c>
      <c t="s" s="113" r="H1274">
        <v>6457</v>
      </c>
      <c s="113" r="I1274">
        <v>14687121</v>
      </c>
      <c s="113" r="J1274">
        <v>550927407</v>
      </c>
      <c t="s" s="113" r="K1274">
        <v>6577</v>
      </c>
      <c t="s" s="18" r="L1274">
        <v>6578</v>
      </c>
      <c t="s" s="18" r="M1274">
        <v>746</v>
      </c>
      <c t="s" s="18" r="N1274">
        <v>6579</v>
      </c>
      <c t="s" s="18" r="O1274">
        <v>6538</v>
      </c>
    </row>
    <row r="1275">
      <c t="s" s="107" r="A1275">
        <v>6580</v>
      </c>
      <c t="s" s="113" r="B1275">
        <v>5933</v>
      </c>
      <c t="s" s="113" r="C1275">
        <v>6581</v>
      </c>
      <c t="s" s="113" r="D1275">
        <v>6582</v>
      </c>
      <c s="104" r="E1275">
        <v>41229.8261342593</v>
      </c>
      <c s="28" r="F1275"/>
      <c t="s" s="113" r="G1275">
        <v>53</v>
      </c>
      <c t="s" s="113" r="H1275">
        <v>6457</v>
      </c>
      <c s="113" r="I1275">
        <v>14687121</v>
      </c>
      <c s="113" r="J1275">
        <v>219068817</v>
      </c>
      <c s="113" r="K1275"/>
      <c t="s" s="18" r="L1275">
        <v>45</v>
      </c>
      <c t="s" s="18" r="M1275">
        <v>6052</v>
      </c>
      <c t="s" s="18" r="N1275">
        <v>6583</v>
      </c>
      <c t="s" s="18" r="O1275">
        <v>6584</v>
      </c>
    </row>
    <row r="1276">
      <c t="s" s="107" r="A1276">
        <v>6585</v>
      </c>
      <c t="s" s="113" r="B1276">
        <v>5933</v>
      </c>
      <c t="s" s="113" r="C1276">
        <v>6586</v>
      </c>
      <c t="s" s="113" r="D1276">
        <v>6587</v>
      </c>
      <c s="104" r="E1276">
        <v>41229.8259837963</v>
      </c>
      <c s="28" r="F1276"/>
      <c t="s" s="113" r="G1276">
        <v>53</v>
      </c>
      <c t="s" s="113" r="H1276">
        <v>6457</v>
      </c>
      <c s="113" r="I1276">
        <v>14687121</v>
      </c>
      <c s="113" r="J1276">
        <v>219068817</v>
      </c>
      <c t="s" s="113" r="K1276">
        <v>6577</v>
      </c>
      <c t="s" s="18" r="L1276">
        <v>45</v>
      </c>
      <c t="s" s="18" r="M1276">
        <v>6052</v>
      </c>
      <c t="s" s="18" r="N1276">
        <v>6588</v>
      </c>
      <c t="s" s="18" r="O1276">
        <v>6589</v>
      </c>
    </row>
    <row r="1277">
      <c t="s" s="107" r="A1277">
        <v>6590</v>
      </c>
      <c t="s" s="113" r="B1277">
        <v>6457</v>
      </c>
      <c t="s" s="113" r="C1277">
        <v>6591</v>
      </c>
      <c t="s" s="113" r="D1277">
        <v>6592</v>
      </c>
      <c s="104" r="E1277">
        <v>41229.8258333333</v>
      </c>
      <c s="28" r="F1277"/>
      <c t="s" s="113" r="G1277">
        <v>53</v>
      </c>
      <c t="s" s="113" r="H1277">
        <v>5933</v>
      </c>
      <c s="113" r="I1277">
        <v>219068817</v>
      </c>
      <c s="113" r="J1277">
        <v>14687121</v>
      </c>
      <c t="s" s="113" r="K1277">
        <v>6593</v>
      </c>
      <c t="s" s="18" r="L1277">
        <v>74</v>
      </c>
      <c t="s" s="18" r="M1277">
        <v>6462</v>
      </c>
      <c t="s" s="18" r="N1277">
        <v>6594</v>
      </c>
      <c t="s" s="18" r="O1277">
        <v>6595</v>
      </c>
    </row>
    <row r="1278">
      <c t="s" s="107" r="A1278">
        <v>6596</v>
      </c>
      <c t="s" s="113" r="B1278">
        <v>6457</v>
      </c>
      <c t="s" s="113" r="C1278">
        <v>6597</v>
      </c>
      <c t="s" s="113" r="D1278">
        <v>6598</v>
      </c>
      <c s="104" r="E1278">
        <v>41229.8251041667</v>
      </c>
      <c s="28" r="F1278"/>
      <c t="s" s="113" r="G1278">
        <v>53</v>
      </c>
      <c s="113" r="H1278"/>
      <c s="113" r="I1278">
        <v>0</v>
      </c>
      <c s="113" r="J1278">
        <v>14687121</v>
      </c>
      <c s="113" r="K1278"/>
      <c t="s" s="18" r="L1278">
        <v>74</v>
      </c>
      <c t="s" s="18" r="M1278">
        <v>6462</v>
      </c>
      <c t="s" s="18" r="N1278">
        <v>6599</v>
      </c>
      <c t="s" s="18" r="O1278">
        <v>5063</v>
      </c>
    </row>
    <row r="1279">
      <c t="s" s="107" r="A1279">
        <v>6600</v>
      </c>
      <c t="s" s="113" r="B1279">
        <v>6457</v>
      </c>
      <c t="s" s="113" r="C1279">
        <v>6601</v>
      </c>
      <c t="s" s="113" r="D1279">
        <v>6602</v>
      </c>
      <c s="104" r="E1279">
        <v>41229.8235300926</v>
      </c>
      <c s="28" r="F1279"/>
      <c t="s" s="113" r="G1279">
        <v>53</v>
      </c>
      <c t="s" s="113" r="H1279">
        <v>5933</v>
      </c>
      <c s="113" r="I1279">
        <v>219068817</v>
      </c>
      <c s="113" r="J1279">
        <v>14687121</v>
      </c>
      <c t="s" s="113" r="K1279">
        <v>6603</v>
      </c>
      <c t="s" s="18" r="L1279">
        <v>74</v>
      </c>
      <c t="s" s="18" r="M1279">
        <v>6462</v>
      </c>
      <c t="s" s="18" r="N1279">
        <v>6604</v>
      </c>
      <c t="s" s="18" r="O1279">
        <v>6605</v>
      </c>
    </row>
    <row r="1280">
      <c t="s" s="107" r="A1280">
        <v>6606</v>
      </c>
      <c t="s" s="113" r="B1280">
        <v>5933</v>
      </c>
      <c t="s" s="113" r="C1280">
        <v>6607</v>
      </c>
      <c t="s" s="113" r="D1280">
        <v>6608</v>
      </c>
      <c s="104" r="E1280">
        <v>41229.8226736111</v>
      </c>
      <c s="28" r="F1280"/>
      <c t="s" s="113" r="G1280">
        <v>53</v>
      </c>
      <c s="113" r="H1280"/>
      <c s="113" r="I1280">
        <v>0</v>
      </c>
      <c s="113" r="J1280">
        <v>219068817</v>
      </c>
      <c s="113" r="K1280"/>
      <c t="s" s="18" r="L1280">
        <v>45</v>
      </c>
      <c t="s" s="18" r="M1280">
        <v>6052</v>
      </c>
      <c t="s" s="18" r="N1280">
        <v>6609</v>
      </c>
      <c t="s" s="18" r="O1280">
        <v>6610</v>
      </c>
    </row>
    <row r="1281">
      <c t="s" s="107" r="A1281">
        <v>6611</v>
      </c>
      <c t="s" s="113" r="B1281">
        <v>41</v>
      </c>
      <c t="s" s="113" r="C1281">
        <v>6612</v>
      </c>
      <c t="s" s="113" r="D1281">
        <v>6613</v>
      </c>
      <c s="104" r="E1281">
        <v>41229.8224768518</v>
      </c>
      <c s="28" r="F1281"/>
      <c t="s" s="113" r="G1281">
        <v>53</v>
      </c>
      <c t="s" s="113" r="H1281">
        <v>2612</v>
      </c>
      <c s="113" r="I1281">
        <v>22225906</v>
      </c>
      <c s="113" r="J1281">
        <v>220569034</v>
      </c>
      <c s="113" r="K1281"/>
      <c t="s" s="18" r="L1281">
        <v>45</v>
      </c>
      <c t="s" s="18" r="M1281">
        <v>46</v>
      </c>
      <c t="s" s="18" r="N1281">
        <v>6614</v>
      </c>
      <c t="s" s="18" r="O1281">
        <v>6615</v>
      </c>
    </row>
    <row r="1282">
      <c t="s" s="107" r="A1282">
        <v>6616</v>
      </c>
      <c t="s" s="113" r="B1282">
        <v>5933</v>
      </c>
      <c t="s" s="113" r="C1282">
        <v>6617</v>
      </c>
      <c t="s" s="113" r="D1282">
        <v>6618</v>
      </c>
      <c s="104" r="E1282">
        <v>41229.8188773148</v>
      </c>
      <c s="28" r="F1282"/>
      <c t="s" s="113" r="G1282">
        <v>53</v>
      </c>
      <c t="s" s="113" r="H1282">
        <v>2612</v>
      </c>
      <c s="113" r="I1282">
        <v>22225906</v>
      </c>
      <c s="113" r="J1282">
        <v>219068817</v>
      </c>
      <c s="113" r="K1282"/>
      <c t="s" s="18" r="L1282">
        <v>45</v>
      </c>
      <c t="s" s="18" r="M1282">
        <v>6052</v>
      </c>
      <c t="s" s="18" r="N1282">
        <v>6619</v>
      </c>
      <c t="s" s="18" r="O1282">
        <v>6620</v>
      </c>
    </row>
    <row r="1283">
      <c t="s" s="107" r="A1283">
        <v>6621</v>
      </c>
      <c t="s" s="113" r="B1283">
        <v>2846</v>
      </c>
      <c t="s" s="113" r="C1283">
        <v>6622</v>
      </c>
      <c t="s" s="113" r="D1283">
        <v>6623</v>
      </c>
      <c s="104" r="E1283">
        <v>41229.8184953704</v>
      </c>
      <c s="28" r="F1283"/>
      <c t="s" s="113" r="G1283">
        <v>53</v>
      </c>
      <c t="s" s="113" r="H1283">
        <v>6457</v>
      </c>
      <c s="113" r="I1283">
        <v>14687121</v>
      </c>
      <c s="113" r="J1283">
        <v>18833145</v>
      </c>
      <c t="s" s="113" r="K1283">
        <v>6624</v>
      </c>
      <c t="s" s="18" r="L1283">
        <v>45</v>
      </c>
      <c t="s" s="18" r="M1283">
        <v>2850</v>
      </c>
      <c t="s" s="18" r="N1283">
        <v>6625</v>
      </c>
      <c t="s" s="18" r="O1283">
        <v>6626</v>
      </c>
    </row>
    <row r="1284">
      <c t="s" s="107" r="A1284">
        <v>6627</v>
      </c>
      <c t="s" s="113" r="B1284">
        <v>743</v>
      </c>
      <c t="s" s="113" r="C1284">
        <v>6628</v>
      </c>
      <c t="s" s="113" r="D1284">
        <v>6629</v>
      </c>
      <c s="104" r="E1284">
        <v>41229.8180439815</v>
      </c>
      <c s="28" r="F1284"/>
      <c t="s" s="113" r="G1284">
        <v>53</v>
      </c>
      <c t="s" s="113" r="H1284">
        <v>6457</v>
      </c>
      <c s="113" r="I1284">
        <v>14687121</v>
      </c>
      <c s="113" r="J1284">
        <v>550927407</v>
      </c>
      <c t="s" s="113" r="K1284">
        <v>6630</v>
      </c>
      <c t="s" s="18" r="L1284">
        <v>54</v>
      </c>
      <c t="s" s="18" r="M1284">
        <v>746</v>
      </c>
      <c t="s" s="18" r="N1284">
        <v>6631</v>
      </c>
      <c t="s" s="18" r="O1284">
        <v>6632</v>
      </c>
    </row>
    <row r="1285">
      <c t="s" s="107" r="A1285">
        <v>6633</v>
      </c>
      <c t="s" s="113" r="B1285">
        <v>743</v>
      </c>
      <c t="s" s="113" r="C1285">
        <v>6634</v>
      </c>
      <c t="s" s="113" r="D1285">
        <v>6635</v>
      </c>
      <c s="104" r="E1285">
        <v>41229.8172453704</v>
      </c>
      <c s="28" r="F1285"/>
      <c t="s" s="113" r="G1285">
        <v>53</v>
      </c>
      <c t="s" s="113" r="H1285">
        <v>2612</v>
      </c>
      <c s="113" r="I1285">
        <v>22225906</v>
      </c>
      <c s="113" r="J1285">
        <v>550927407</v>
      </c>
      <c t="s" s="113" r="K1285">
        <v>6636</v>
      </c>
      <c t="s" s="18" r="L1285">
        <v>54</v>
      </c>
      <c t="s" s="18" r="M1285">
        <v>746</v>
      </c>
      <c t="s" s="18" r="N1285">
        <v>6637</v>
      </c>
      <c t="s" s="18" r="O1285">
        <v>6638</v>
      </c>
    </row>
    <row r="1286">
      <c t="s" s="107" r="A1286">
        <v>6639</v>
      </c>
      <c t="s" s="113" r="B1286">
        <v>2612</v>
      </c>
      <c t="s" s="113" r="C1286">
        <v>6640</v>
      </c>
      <c t="s" s="113" r="D1286">
        <v>6641</v>
      </c>
      <c s="104" r="E1286">
        <v>41229.8158217593</v>
      </c>
      <c s="28" r="F1286"/>
      <c t="s" s="113" r="G1286">
        <v>53</v>
      </c>
      <c t="s" s="113" r="H1286">
        <v>743</v>
      </c>
      <c s="113" r="I1286">
        <v>550927407</v>
      </c>
      <c s="113" r="J1286">
        <v>22225906</v>
      </c>
      <c s="113" r="K1286"/>
      <c t="s" s="18" r="L1286">
        <v>74</v>
      </c>
      <c t="s" s="18" r="M1286">
        <v>2615</v>
      </c>
      <c t="s" s="18" r="N1286">
        <v>6642</v>
      </c>
      <c t="s" s="18" r="O1286">
        <v>2327</v>
      </c>
    </row>
    <row r="1287">
      <c t="s" s="107" r="A1287">
        <v>6643</v>
      </c>
      <c t="s" s="113" r="B1287">
        <v>743</v>
      </c>
      <c t="s" s="113" r="C1287">
        <v>6644</v>
      </c>
      <c t="s" s="113" r="D1287">
        <v>6645</v>
      </c>
      <c s="104" r="E1287">
        <v>41229.8153703704</v>
      </c>
      <c s="28" r="F1287"/>
      <c t="s" s="113" r="G1287">
        <v>53</v>
      </c>
      <c s="113" r="H1287"/>
      <c s="113" r="I1287">
        <v>0</v>
      </c>
      <c s="113" r="J1287">
        <v>550927407</v>
      </c>
      <c s="113" r="K1287"/>
      <c t="s" s="18" r="L1287">
        <v>54</v>
      </c>
      <c t="s" s="18" r="M1287">
        <v>746</v>
      </c>
      <c t="s" s="18" r="N1287">
        <v>6646</v>
      </c>
      <c t="s" s="18" r="O1287">
        <v>210</v>
      </c>
    </row>
    <row r="1288">
      <c t="s" s="107" r="A1288">
        <v>6647</v>
      </c>
      <c t="s" s="113" r="B1288">
        <v>41</v>
      </c>
      <c t="s" s="113" r="C1288">
        <v>6648</v>
      </c>
      <c t="s" s="113" r="D1288">
        <v>6649</v>
      </c>
      <c s="104" r="E1288">
        <v>41229.8151388889</v>
      </c>
      <c s="28" r="F1288"/>
      <c t="s" s="113" r="G1288">
        <v>53</v>
      </c>
      <c t="s" s="113" r="H1288">
        <v>6457</v>
      </c>
      <c s="113" r="I1288">
        <v>14687121</v>
      </c>
      <c s="113" r="J1288">
        <v>220569034</v>
      </c>
      <c t="s" s="113" r="K1288">
        <v>6650</v>
      </c>
      <c t="s" s="18" r="L1288">
        <v>45</v>
      </c>
      <c t="s" s="18" r="M1288">
        <v>46</v>
      </c>
      <c t="s" s="18" r="N1288">
        <v>6651</v>
      </c>
      <c t="s" s="18" r="O1288">
        <v>6652</v>
      </c>
    </row>
    <row r="1289">
      <c t="s" s="107" r="A1289">
        <v>6653</v>
      </c>
      <c t="s" s="113" r="B1289">
        <v>6457</v>
      </c>
      <c t="s" s="113" r="C1289">
        <v>6654</v>
      </c>
      <c t="s" s="113" r="D1289">
        <v>6655</v>
      </c>
      <c s="104" r="E1289">
        <v>41229.815</v>
      </c>
      <c s="28" r="F1289"/>
      <c t="s" s="113" r="G1289">
        <v>53</v>
      </c>
      <c t="s" s="113" r="H1289">
        <v>743</v>
      </c>
      <c s="113" r="I1289">
        <v>550927407</v>
      </c>
      <c s="113" r="J1289">
        <v>14687121</v>
      </c>
      <c t="s" s="113" r="K1289">
        <v>6656</v>
      </c>
      <c t="s" s="18" r="L1289">
        <v>74</v>
      </c>
      <c t="s" s="18" r="M1289">
        <v>6462</v>
      </c>
      <c t="s" s="18" r="N1289">
        <v>6657</v>
      </c>
      <c t="s" s="18" r="O1289">
        <v>6658</v>
      </c>
    </row>
    <row r="1290">
      <c t="s" s="107" r="A1290">
        <v>6659</v>
      </c>
      <c t="s" s="113" r="B1290">
        <v>6457</v>
      </c>
      <c t="s" s="113" r="C1290">
        <v>6660</v>
      </c>
      <c t="s" s="113" r="D1290">
        <v>6661</v>
      </c>
      <c s="104" r="E1290">
        <v>41229.8138425926</v>
      </c>
      <c s="28" r="F1290"/>
      <c t="s" s="113" r="G1290">
        <v>53</v>
      </c>
      <c t="s" s="113" r="H1290">
        <v>743</v>
      </c>
      <c s="113" r="I1290">
        <v>550927407</v>
      </c>
      <c s="113" r="J1290">
        <v>14687121</v>
      </c>
      <c t="s" s="113" r="K1290">
        <v>6662</v>
      </c>
      <c t="s" s="18" r="L1290">
        <v>74</v>
      </c>
      <c t="s" s="18" r="M1290">
        <v>6462</v>
      </c>
      <c t="s" s="18" r="N1290">
        <v>6663</v>
      </c>
      <c t="s" s="18" r="O1290">
        <v>6664</v>
      </c>
    </row>
    <row r="1291">
      <c t="s" s="107" r="A1291">
        <v>6665</v>
      </c>
      <c t="s" s="113" r="B1291">
        <v>743</v>
      </c>
      <c t="s" s="113" r="C1291">
        <v>6666</v>
      </c>
      <c t="s" s="113" r="D1291">
        <v>6667</v>
      </c>
      <c s="104" r="E1291">
        <v>41229.8136689815</v>
      </c>
      <c s="28" r="F1291"/>
      <c t="s" s="113" r="G1291">
        <v>53</v>
      </c>
      <c t="s" s="113" r="H1291">
        <v>102</v>
      </c>
      <c s="113" r="I1291">
        <v>19251811</v>
      </c>
      <c s="113" r="J1291">
        <v>550927407</v>
      </c>
      <c t="s" s="113" r="K1291">
        <v>6668</v>
      </c>
      <c t="s" s="18" r="L1291">
        <v>54</v>
      </c>
      <c t="s" s="18" r="M1291">
        <v>746</v>
      </c>
      <c t="s" s="18" r="N1291">
        <v>6669</v>
      </c>
      <c t="s" s="18" r="O1291">
        <v>6670</v>
      </c>
    </row>
    <row r="1292">
      <c t="s" s="107" r="A1292">
        <v>6671</v>
      </c>
      <c t="s" s="113" r="B1292">
        <v>6457</v>
      </c>
      <c t="s" s="113" r="C1292">
        <v>6672</v>
      </c>
      <c t="s" s="113" r="D1292">
        <v>6673</v>
      </c>
      <c s="104" r="E1292">
        <v>41229.8127662037</v>
      </c>
      <c s="28" r="F1292"/>
      <c t="s" s="113" r="G1292">
        <v>53</v>
      </c>
      <c s="113" r="H1292"/>
      <c s="113" r="I1292">
        <v>0</v>
      </c>
      <c s="113" r="J1292">
        <v>14687121</v>
      </c>
      <c s="113" r="K1292"/>
      <c t="s" s="18" r="L1292">
        <v>74</v>
      </c>
      <c t="s" s="18" r="M1292">
        <v>6462</v>
      </c>
      <c t="s" s="18" r="N1292">
        <v>6674</v>
      </c>
      <c t="s" s="18" r="O1292">
        <v>6675</v>
      </c>
    </row>
    <row r="1293">
      <c t="s" s="107" r="A1293">
        <v>6676</v>
      </c>
      <c t="s" s="113" r="B1293">
        <v>102</v>
      </c>
      <c t="s" s="113" r="C1293">
        <v>6677</v>
      </c>
      <c t="s" s="113" r="D1293">
        <v>6678</v>
      </c>
      <c s="104" r="E1293">
        <v>41229.8120486111</v>
      </c>
      <c s="28" r="F1293"/>
      <c t="s" s="113" r="G1293">
        <v>53</v>
      </c>
      <c t="s" s="113" r="H1293">
        <v>743</v>
      </c>
      <c s="113" r="I1293">
        <v>550927407</v>
      </c>
      <c s="113" r="J1293">
        <v>19251811</v>
      </c>
      <c t="s" s="113" r="K1293">
        <v>6662</v>
      </c>
      <c t="s" s="18" r="L1293">
        <v>74</v>
      </c>
      <c t="s" s="18" r="M1293">
        <v>6154</v>
      </c>
      <c t="s" s="18" r="N1293">
        <v>6679</v>
      </c>
      <c t="s" s="18" r="O1293">
        <v>6680</v>
      </c>
    </row>
    <row r="1294">
      <c t="s" s="107" r="A1294">
        <v>6681</v>
      </c>
      <c t="s" s="113" r="B1294">
        <v>6457</v>
      </c>
      <c t="s" s="113" r="C1294">
        <v>6682</v>
      </c>
      <c t="s" s="113" r="D1294">
        <v>6683</v>
      </c>
      <c s="104" r="E1294">
        <v>41229.8118981481</v>
      </c>
      <c s="28" r="F1294"/>
      <c t="s" s="113" r="G1294">
        <v>53</v>
      </c>
      <c t="s" s="113" r="H1294">
        <v>6457</v>
      </c>
      <c s="113" r="I1294">
        <v>14687121</v>
      </c>
      <c s="113" r="J1294">
        <v>14687121</v>
      </c>
      <c t="s" s="113" r="K1294">
        <v>6684</v>
      </c>
      <c t="s" s="18" r="L1294">
        <v>74</v>
      </c>
      <c t="s" s="18" r="M1294">
        <v>6462</v>
      </c>
      <c t="s" s="18" r="N1294">
        <v>6685</v>
      </c>
      <c t="s" s="18" r="O1294">
        <v>6686</v>
      </c>
    </row>
    <row r="1295">
      <c t="s" s="107" r="A1295">
        <v>6687</v>
      </c>
      <c t="s" s="113" r="B1295">
        <v>743</v>
      </c>
      <c t="s" s="113" r="C1295">
        <v>6688</v>
      </c>
      <c t="s" s="113" r="D1295">
        <v>6689</v>
      </c>
      <c s="104" r="E1295">
        <v>41229.8117013889</v>
      </c>
      <c s="28" r="F1295"/>
      <c t="s" s="113" r="G1295">
        <v>53</v>
      </c>
      <c s="113" r="H1295"/>
      <c s="113" r="I1295">
        <v>0</v>
      </c>
      <c s="113" r="J1295">
        <v>550927407</v>
      </c>
      <c s="113" r="K1295"/>
      <c t="s" s="18" r="L1295">
        <v>54</v>
      </c>
      <c t="s" s="18" r="M1295">
        <v>746</v>
      </c>
      <c t="s" s="18" r="N1295">
        <v>6690</v>
      </c>
      <c t="s" s="18" r="O1295">
        <v>210</v>
      </c>
    </row>
    <row r="1296">
      <c t="s" s="107" r="A1296">
        <v>6691</v>
      </c>
      <c t="s" s="113" r="B1296">
        <v>6457</v>
      </c>
      <c t="s" s="113" r="C1296">
        <v>6692</v>
      </c>
      <c t="s" s="113" r="D1296">
        <v>6693</v>
      </c>
      <c s="104" r="E1296">
        <v>41229.8113541667</v>
      </c>
      <c s="28" r="F1296"/>
      <c t="s" s="113" r="G1296">
        <v>53</v>
      </c>
      <c t="s" s="113" r="H1296">
        <v>102</v>
      </c>
      <c s="113" r="I1296">
        <v>19251811</v>
      </c>
      <c s="113" r="J1296">
        <v>14687121</v>
      </c>
      <c t="s" s="113" r="K1296">
        <v>6694</v>
      </c>
      <c t="s" s="18" r="L1296">
        <v>74</v>
      </c>
      <c t="s" s="18" r="M1296">
        <v>6462</v>
      </c>
      <c t="s" s="18" r="N1296">
        <v>6695</v>
      </c>
      <c t="s" s="18" r="O1296">
        <v>6696</v>
      </c>
    </row>
    <row r="1297">
      <c t="s" s="107" r="A1297">
        <v>6697</v>
      </c>
      <c t="s" s="113" r="B1297">
        <v>102</v>
      </c>
      <c t="s" s="113" r="C1297">
        <v>6698</v>
      </c>
      <c t="s" s="113" r="D1297">
        <v>6699</v>
      </c>
      <c s="104" r="E1297">
        <v>41229.8103125</v>
      </c>
      <c s="28" r="F1297"/>
      <c t="s" s="113" r="G1297">
        <v>53</v>
      </c>
      <c s="113" r="H1297"/>
      <c s="113" r="I1297">
        <v>0</v>
      </c>
      <c s="113" r="J1297">
        <v>19251811</v>
      </c>
      <c s="113" r="K1297"/>
      <c t="s" s="18" r="L1297">
        <v>74</v>
      </c>
      <c t="s" s="18" r="M1297">
        <v>6154</v>
      </c>
      <c t="s" s="18" r="N1297">
        <v>6700</v>
      </c>
      <c t="s" s="18" r="O1297">
        <v>6701</v>
      </c>
    </row>
    <row r="1298">
      <c t="s" s="107" r="A1298">
        <v>6702</v>
      </c>
      <c t="s" s="113" r="B1298">
        <v>102</v>
      </c>
      <c t="s" s="113" r="C1298">
        <v>6703</v>
      </c>
      <c t="s" s="113" r="D1298">
        <v>6704</v>
      </c>
      <c s="104" r="E1298">
        <v>41229.8098958333</v>
      </c>
      <c s="28" r="F1298"/>
      <c t="s" s="113" r="G1298">
        <v>53</v>
      </c>
      <c s="113" r="H1298"/>
      <c s="113" r="I1298">
        <v>0</v>
      </c>
      <c s="113" r="J1298">
        <v>19251811</v>
      </c>
      <c s="113" r="K1298"/>
      <c t="s" s="18" r="L1298">
        <v>74</v>
      </c>
      <c t="s" s="18" r="M1298">
        <v>6154</v>
      </c>
      <c t="s" s="18" r="N1298">
        <v>6705</v>
      </c>
      <c t="s" s="18" r="O1298">
        <v>6706</v>
      </c>
    </row>
    <row r="1299">
      <c t="s" s="107" r="A1299">
        <v>6707</v>
      </c>
      <c t="s" s="113" r="B1299">
        <v>6457</v>
      </c>
      <c t="s" s="113" r="C1299">
        <v>6708</v>
      </c>
      <c t="s" s="113" r="D1299">
        <v>6709</v>
      </c>
      <c s="104" r="E1299">
        <v>41229.809837963</v>
      </c>
      <c s="28" r="F1299"/>
      <c t="s" s="113" r="G1299">
        <v>53</v>
      </c>
      <c t="s" s="113" r="H1299">
        <v>102</v>
      </c>
      <c s="113" r="I1299">
        <v>19251811</v>
      </c>
      <c s="113" r="J1299">
        <v>14687121</v>
      </c>
      <c t="s" s="113" r="K1299">
        <v>6710</v>
      </c>
      <c t="s" s="18" r="L1299">
        <v>74</v>
      </c>
      <c t="s" s="18" r="M1299">
        <v>6462</v>
      </c>
      <c t="s" s="18" r="N1299">
        <v>6711</v>
      </c>
      <c t="s" s="18" r="O1299">
        <v>6712</v>
      </c>
    </row>
    <row r="1300">
      <c t="s" s="107" r="A1300">
        <v>6713</v>
      </c>
      <c t="s" s="113" r="B1300">
        <v>102</v>
      </c>
      <c t="s" s="113" r="C1300">
        <v>6714</v>
      </c>
      <c t="s" s="113" r="D1300">
        <v>6715</v>
      </c>
      <c s="104" r="E1300">
        <v>41229.8096412037</v>
      </c>
      <c s="28" r="F1300"/>
      <c t="s" s="113" r="G1300">
        <v>53</v>
      </c>
      <c s="113" r="H1300"/>
      <c s="113" r="I1300">
        <v>0</v>
      </c>
      <c s="113" r="J1300">
        <v>19251811</v>
      </c>
      <c s="113" r="K1300"/>
      <c t="s" s="18" r="L1300">
        <v>74</v>
      </c>
      <c t="s" s="18" r="M1300">
        <v>6154</v>
      </c>
      <c t="s" s="18" r="N1300">
        <v>6716</v>
      </c>
      <c t="s" s="18" r="O1300">
        <v>6717</v>
      </c>
    </row>
    <row r="1301">
      <c t="s" s="107" r="A1301">
        <v>6718</v>
      </c>
      <c t="s" s="113" r="B1301">
        <v>6457</v>
      </c>
      <c t="s" s="113" r="C1301">
        <v>6719</v>
      </c>
      <c t="s" s="113" r="D1301">
        <v>6720</v>
      </c>
      <c s="104" r="E1301">
        <v>41229.8090162037</v>
      </c>
      <c s="28" r="F1301"/>
      <c t="s" s="113" r="G1301">
        <v>53</v>
      </c>
      <c t="s" s="113" r="H1301">
        <v>102</v>
      </c>
      <c s="113" r="I1301">
        <v>19251811</v>
      </c>
      <c s="113" r="J1301">
        <v>14687121</v>
      </c>
      <c t="s" s="113" r="K1301">
        <v>6710</v>
      </c>
      <c t="s" s="18" r="L1301">
        <v>74</v>
      </c>
      <c t="s" s="18" r="M1301">
        <v>6462</v>
      </c>
      <c t="s" s="18" r="N1301">
        <v>6721</v>
      </c>
      <c t="s" s="18" r="O1301">
        <v>6722</v>
      </c>
    </row>
    <row r="1302">
      <c t="s" s="107" r="A1302">
        <v>6723</v>
      </c>
      <c t="s" s="113" r="B1302">
        <v>6457</v>
      </c>
      <c t="s" s="113" r="C1302">
        <v>6724</v>
      </c>
      <c t="s" s="113" r="D1302">
        <v>6725</v>
      </c>
      <c s="104" r="E1302">
        <v>41229.8081481482</v>
      </c>
      <c s="28" r="F1302"/>
      <c t="s" s="113" r="G1302">
        <v>53</v>
      </c>
      <c t="s" s="113" r="H1302">
        <v>102</v>
      </c>
      <c s="113" r="I1302">
        <v>19251811</v>
      </c>
      <c s="113" r="J1302">
        <v>14687121</v>
      </c>
      <c t="s" s="113" r="K1302">
        <v>6710</v>
      </c>
      <c t="s" s="18" r="L1302">
        <v>74</v>
      </c>
      <c t="s" s="18" r="M1302">
        <v>6462</v>
      </c>
      <c t="s" s="18" r="N1302">
        <v>6726</v>
      </c>
      <c t="s" s="18" r="O1302">
        <v>6727</v>
      </c>
    </row>
    <row r="1303">
      <c t="s" s="107" r="A1303">
        <v>6728</v>
      </c>
      <c t="s" s="113" r="B1303">
        <v>6457</v>
      </c>
      <c t="s" s="113" r="C1303">
        <v>6729</v>
      </c>
      <c t="s" s="113" r="D1303">
        <v>6730</v>
      </c>
      <c s="104" r="E1303">
        <v>41229.805150463</v>
      </c>
      <c s="28" r="F1303"/>
      <c t="s" s="113" r="G1303">
        <v>53</v>
      </c>
      <c t="s" s="113" r="H1303">
        <v>2846</v>
      </c>
      <c s="113" r="I1303">
        <v>18833145</v>
      </c>
      <c s="113" r="J1303">
        <v>14687121</v>
      </c>
      <c t="s" s="113" r="K1303">
        <v>6731</v>
      </c>
      <c t="s" s="18" r="L1303">
        <v>74</v>
      </c>
      <c t="s" s="18" r="M1303">
        <v>6462</v>
      </c>
      <c t="s" s="18" r="N1303">
        <v>6732</v>
      </c>
      <c t="s" s="18" r="O1303">
        <v>6733</v>
      </c>
    </row>
    <row r="1304">
      <c t="s" s="107" r="A1304">
        <v>6734</v>
      </c>
      <c t="s" s="113" r="B1304">
        <v>102</v>
      </c>
      <c t="s" s="113" r="C1304">
        <v>6735</v>
      </c>
      <c t="s" s="113" r="D1304">
        <v>6736</v>
      </c>
      <c s="104" r="E1304">
        <v>41229.8043634259</v>
      </c>
      <c s="28" r="F1304"/>
      <c t="s" s="113" r="G1304">
        <v>53</v>
      </c>
      <c s="113" r="H1304"/>
      <c s="113" r="I1304">
        <v>0</v>
      </c>
      <c s="113" r="J1304">
        <v>19251811</v>
      </c>
      <c s="113" r="K1304"/>
      <c t="s" s="18" r="L1304">
        <v>74</v>
      </c>
      <c t="s" s="18" r="M1304">
        <v>6154</v>
      </c>
      <c t="s" s="18" r="N1304">
        <v>6737</v>
      </c>
      <c t="s" s="18" r="O1304">
        <v>6738</v>
      </c>
    </row>
    <row r="1305">
      <c t="s" s="107" r="A1305">
        <v>6739</v>
      </c>
      <c t="s" s="113" r="B1305">
        <v>102</v>
      </c>
      <c t="s" s="113" r="C1305">
        <v>6740</v>
      </c>
      <c t="s" s="113" r="D1305">
        <v>6741</v>
      </c>
      <c s="104" r="E1305">
        <v>41229.8041782407</v>
      </c>
      <c s="28" r="F1305"/>
      <c t="s" s="113" r="G1305">
        <v>53</v>
      </c>
      <c s="113" r="H1305"/>
      <c s="113" r="I1305">
        <v>0</v>
      </c>
      <c s="113" r="J1305">
        <v>19251811</v>
      </c>
      <c s="113" r="K1305"/>
      <c t="s" s="18" r="L1305">
        <v>74</v>
      </c>
      <c t="s" s="18" r="M1305">
        <v>6154</v>
      </c>
      <c t="s" s="18" r="N1305">
        <v>6742</v>
      </c>
      <c t="s" s="18" r="O1305">
        <v>6743</v>
      </c>
    </row>
    <row r="1306">
      <c t="s" s="107" r="A1306">
        <v>6744</v>
      </c>
      <c t="s" s="113" r="B1306">
        <v>6457</v>
      </c>
      <c t="s" s="113" r="C1306">
        <v>6745</v>
      </c>
      <c t="s" s="113" r="D1306">
        <v>6746</v>
      </c>
      <c s="104" r="E1306">
        <v>41229.803275463</v>
      </c>
      <c s="28" r="F1306"/>
      <c t="s" s="113" r="G1306">
        <v>53</v>
      </c>
      <c s="113" r="H1306"/>
      <c s="113" r="I1306">
        <v>0</v>
      </c>
      <c s="113" r="J1306">
        <v>14687121</v>
      </c>
      <c s="113" r="K1306"/>
      <c t="s" s="18" r="L1306">
        <v>74</v>
      </c>
      <c t="s" s="18" r="M1306">
        <v>6462</v>
      </c>
      <c t="s" s="18" r="N1306">
        <v>6747</v>
      </c>
      <c t="s" s="18" r="O1306">
        <v>6748</v>
      </c>
    </row>
    <row r="1307">
      <c t="s" s="107" r="A1307">
        <v>6749</v>
      </c>
      <c t="s" s="113" r="B1307">
        <v>743</v>
      </c>
      <c t="s" s="113" r="C1307">
        <v>6750</v>
      </c>
      <c t="s" s="113" r="D1307">
        <v>6751</v>
      </c>
      <c s="104" r="E1307">
        <v>41229.8018287037</v>
      </c>
      <c s="28" r="F1307"/>
      <c t="s" s="113" r="G1307">
        <v>53</v>
      </c>
      <c t="s" s="113" r="H1307">
        <v>6457</v>
      </c>
      <c s="113" r="I1307">
        <v>14687121</v>
      </c>
      <c s="113" r="J1307">
        <v>550927407</v>
      </c>
      <c t="s" s="113" r="K1307">
        <v>6624</v>
      </c>
      <c t="s" s="18" r="L1307">
        <v>54</v>
      </c>
      <c t="s" s="18" r="M1307">
        <v>746</v>
      </c>
      <c t="s" s="18" r="N1307">
        <v>6752</v>
      </c>
      <c t="s" s="18" r="O1307">
        <v>6753</v>
      </c>
    </row>
    <row r="1308">
      <c t="s" s="107" r="A1308">
        <v>6754</v>
      </c>
      <c t="s" s="113" r="B1308">
        <v>2846</v>
      </c>
      <c t="s" s="113" r="C1308">
        <v>6755</v>
      </c>
      <c t="s" s="113" r="D1308">
        <v>6756</v>
      </c>
      <c s="104" r="E1308">
        <v>41229.8007291667</v>
      </c>
      <c s="28" r="F1308"/>
      <c t="s" s="113" r="G1308">
        <v>53</v>
      </c>
      <c t="s" s="113" r="H1308">
        <v>743</v>
      </c>
      <c s="113" r="I1308">
        <v>550927407</v>
      </c>
      <c s="113" r="J1308">
        <v>18833145</v>
      </c>
      <c t="s" s="113" r="K1308">
        <v>6757</v>
      </c>
      <c t="s" s="18" r="L1308">
        <v>54</v>
      </c>
      <c t="s" s="18" r="M1308">
        <v>2850</v>
      </c>
      <c t="s" s="18" r="N1308">
        <v>6758</v>
      </c>
      <c t="s" s="18" r="O1308">
        <v>2750</v>
      </c>
    </row>
    <row r="1309">
      <c t="s" s="107" r="A1309">
        <v>6759</v>
      </c>
      <c t="s" s="113" r="B1309">
        <v>6457</v>
      </c>
      <c t="s" s="113" r="C1309">
        <v>6760</v>
      </c>
      <c t="s" s="113" r="D1309">
        <v>6761</v>
      </c>
      <c s="104" r="E1309">
        <v>41229.8005092593</v>
      </c>
      <c s="28" r="F1309"/>
      <c t="s" s="113" r="G1309">
        <v>53</v>
      </c>
      <c t="s" s="113" r="H1309">
        <v>743</v>
      </c>
      <c s="113" r="I1309">
        <v>550927407</v>
      </c>
      <c s="113" r="J1309">
        <v>14687121</v>
      </c>
      <c t="s" s="113" r="K1309">
        <v>6757</v>
      </c>
      <c t="s" s="18" r="L1309">
        <v>74</v>
      </c>
      <c t="s" s="18" r="M1309">
        <v>6462</v>
      </c>
      <c t="s" s="18" r="N1309">
        <v>6762</v>
      </c>
      <c t="s" s="18" r="O1309">
        <v>6763</v>
      </c>
    </row>
    <row r="1310">
      <c t="s" s="107" r="A1310">
        <v>6764</v>
      </c>
      <c t="s" s="113" r="B1310">
        <v>743</v>
      </c>
      <c t="s" s="113" r="C1310">
        <v>6765</v>
      </c>
      <c t="s" s="113" r="D1310">
        <v>6766</v>
      </c>
      <c s="104" r="E1310">
        <v>41229.8002199074</v>
      </c>
      <c s="28" r="F1310"/>
      <c t="s" s="113" r="G1310">
        <v>53</v>
      </c>
      <c s="113" r="H1310"/>
      <c s="113" r="I1310">
        <v>0</v>
      </c>
      <c s="113" r="J1310">
        <v>550927407</v>
      </c>
      <c s="113" r="K1310"/>
      <c t="s" s="18" r="L1310">
        <v>54</v>
      </c>
      <c t="s" s="18" r="M1310">
        <v>746</v>
      </c>
      <c t="s" s="18" r="N1310">
        <v>6767</v>
      </c>
      <c t="s" s="18" r="O1310">
        <v>210</v>
      </c>
    </row>
    <row r="1311">
      <c t="s" s="107" r="A1311">
        <v>6768</v>
      </c>
      <c t="s" s="113" r="B1311">
        <v>2846</v>
      </c>
      <c t="s" s="113" r="C1311">
        <v>6769</v>
      </c>
      <c t="s" s="113" r="D1311">
        <v>6770</v>
      </c>
      <c s="104" r="E1311">
        <v>41229.8001157407</v>
      </c>
      <c s="28" r="F1311"/>
      <c t="s" s="113" r="G1311">
        <v>53</v>
      </c>
      <c t="s" s="113" r="H1311">
        <v>743</v>
      </c>
      <c s="113" r="I1311">
        <v>550927407</v>
      </c>
      <c s="113" r="J1311">
        <v>18833145</v>
      </c>
      <c t="s" s="113" r="K1311">
        <v>6757</v>
      </c>
      <c t="s" s="18" r="L1311">
        <v>54</v>
      </c>
      <c t="s" s="18" r="M1311">
        <v>2850</v>
      </c>
      <c t="s" s="18" r="N1311">
        <v>6771</v>
      </c>
      <c t="s" s="18" r="O1311">
        <v>2750</v>
      </c>
    </row>
    <row r="1312">
      <c t="s" s="107" r="A1312">
        <v>6772</v>
      </c>
      <c t="s" s="113" r="B1312">
        <v>5933</v>
      </c>
      <c t="s" s="113" r="C1312">
        <v>6773</v>
      </c>
      <c t="s" s="113" r="D1312">
        <v>6774</v>
      </c>
      <c s="104" r="E1312">
        <v>41229.7997337963</v>
      </c>
      <c s="28" r="F1312"/>
      <c t="s" s="113" r="G1312">
        <v>53</v>
      </c>
      <c t="s" s="113" r="H1312">
        <v>6457</v>
      </c>
      <c s="113" r="I1312">
        <v>14687121</v>
      </c>
      <c s="113" r="J1312">
        <v>219068817</v>
      </c>
      <c t="s" s="113" r="K1312">
        <v>6775</v>
      </c>
      <c t="s" s="18" r="L1312">
        <v>45</v>
      </c>
      <c t="s" s="18" r="M1312">
        <v>6052</v>
      </c>
      <c t="s" s="18" r="N1312">
        <v>6776</v>
      </c>
      <c t="s" s="18" r="O1312">
        <v>6777</v>
      </c>
    </row>
    <row r="1313">
      <c t="s" s="107" r="A1313">
        <v>6778</v>
      </c>
      <c t="s" s="113" r="B1313">
        <v>5933</v>
      </c>
      <c t="s" s="113" r="C1313">
        <v>6779</v>
      </c>
      <c t="s" s="113" r="D1313">
        <v>6780</v>
      </c>
      <c s="104" r="E1313">
        <v>41229.7987847222</v>
      </c>
      <c s="28" r="F1313"/>
      <c t="s" s="113" r="G1313">
        <v>53</v>
      </c>
      <c t="s" s="113" r="H1313">
        <v>6457</v>
      </c>
      <c s="113" r="I1313">
        <v>14687121</v>
      </c>
      <c s="113" r="J1313">
        <v>219068817</v>
      </c>
      <c t="s" s="113" r="K1313">
        <v>6775</v>
      </c>
      <c t="s" s="18" r="L1313">
        <v>45</v>
      </c>
      <c t="s" s="18" r="M1313">
        <v>6052</v>
      </c>
      <c t="s" s="18" r="N1313">
        <v>6781</v>
      </c>
      <c t="s" s="18" r="O1313">
        <v>6782</v>
      </c>
    </row>
    <row r="1314">
      <c t="s" s="107" r="A1314">
        <v>6783</v>
      </c>
      <c t="s" s="113" r="B1314">
        <v>5933</v>
      </c>
      <c t="s" s="113" r="C1314">
        <v>6784</v>
      </c>
      <c t="s" s="113" r="D1314">
        <v>6785</v>
      </c>
      <c s="104" r="E1314">
        <v>41229.7979398148</v>
      </c>
      <c s="28" r="F1314"/>
      <c t="s" s="113" r="G1314">
        <v>53</v>
      </c>
      <c s="113" r="H1314"/>
      <c s="113" r="I1314">
        <v>0</v>
      </c>
      <c s="113" r="J1314">
        <v>219068817</v>
      </c>
      <c s="113" r="K1314"/>
      <c t="s" s="18" r="L1314">
        <v>45</v>
      </c>
      <c t="s" s="18" r="M1314">
        <v>6052</v>
      </c>
      <c t="s" s="18" r="N1314">
        <v>6786</v>
      </c>
      <c t="s" s="18" r="O1314">
        <v>1880</v>
      </c>
    </row>
    <row r="1315">
      <c t="s" s="107" r="A1315">
        <v>6787</v>
      </c>
      <c t="s" s="113" r="B1315">
        <v>6457</v>
      </c>
      <c t="s" s="113" r="C1315">
        <v>6788</v>
      </c>
      <c t="s" s="113" r="D1315">
        <v>6789</v>
      </c>
      <c s="104" r="E1315">
        <v>41229.7970486111</v>
      </c>
      <c s="28" r="F1315"/>
      <c t="s" s="113" r="G1315">
        <v>53</v>
      </c>
      <c t="s" s="113" r="H1315">
        <v>5933</v>
      </c>
      <c s="113" r="I1315">
        <v>219068817</v>
      </c>
      <c s="113" r="J1315">
        <v>14687121</v>
      </c>
      <c t="s" s="113" r="K1315">
        <v>6790</v>
      </c>
      <c t="s" s="18" r="L1315">
        <v>74</v>
      </c>
      <c t="s" s="18" r="M1315">
        <v>6462</v>
      </c>
      <c t="s" s="18" r="N1315">
        <v>6791</v>
      </c>
      <c t="s" s="18" r="O1315">
        <v>6792</v>
      </c>
    </row>
    <row r="1316">
      <c t="s" s="107" r="A1316">
        <v>6793</v>
      </c>
      <c t="s" s="113" r="B1316">
        <v>6457</v>
      </c>
      <c t="s" s="113" r="C1316">
        <v>6794</v>
      </c>
      <c t="s" s="113" r="D1316">
        <v>6795</v>
      </c>
      <c s="104" r="E1316">
        <v>41229.7963194444</v>
      </c>
      <c s="28" r="F1316"/>
      <c t="s" s="113" r="G1316">
        <v>53</v>
      </c>
      <c t="s" s="113" r="H1316">
        <v>5933</v>
      </c>
      <c s="113" r="I1316">
        <v>219068817</v>
      </c>
      <c s="113" r="J1316">
        <v>14687121</v>
      </c>
      <c t="s" s="113" r="K1316">
        <v>6790</v>
      </c>
      <c t="s" s="18" r="L1316">
        <v>74</v>
      </c>
      <c t="s" s="18" r="M1316">
        <v>6462</v>
      </c>
      <c t="s" s="18" r="N1316">
        <v>6796</v>
      </c>
      <c t="s" s="18" r="O1316">
        <v>6797</v>
      </c>
    </row>
    <row r="1317">
      <c t="s" s="107" r="A1317">
        <v>6798</v>
      </c>
      <c t="s" s="113" r="B1317">
        <v>151</v>
      </c>
      <c t="s" s="113" r="C1317">
        <v>6799</v>
      </c>
      <c t="s" s="113" r="D1317">
        <v>6800</v>
      </c>
      <c s="104" r="E1317">
        <v>41229.7962962963</v>
      </c>
      <c s="28" r="F1317"/>
      <c t="s" s="113" r="G1317">
        <v>53</v>
      </c>
      <c s="113" r="H1317"/>
      <c s="113" r="I1317">
        <v>0</v>
      </c>
      <c s="113" r="J1317">
        <v>606345587</v>
      </c>
      <c s="113" r="K1317"/>
      <c t="s" s="18" r="L1317">
        <v>74</v>
      </c>
      <c t="s" s="18" r="M1317">
        <v>2560</v>
      </c>
      <c t="s" s="18" r="N1317">
        <v>6801</v>
      </c>
      <c t="s" s="18" r="O1317">
        <v>210</v>
      </c>
    </row>
    <row r="1318">
      <c t="s" s="107" r="A1318">
        <v>6802</v>
      </c>
      <c t="s" s="113" r="B1318">
        <v>151</v>
      </c>
      <c t="s" s="113" r="C1318">
        <v>6803</v>
      </c>
      <c t="s" s="113" r="D1318">
        <v>6804</v>
      </c>
      <c s="104" r="E1318">
        <v>41229.7961805556</v>
      </c>
      <c s="28" r="F1318"/>
      <c t="s" s="113" r="G1318">
        <v>53</v>
      </c>
      <c s="113" r="H1318"/>
      <c s="113" r="I1318">
        <v>0</v>
      </c>
      <c s="113" r="J1318">
        <v>606345587</v>
      </c>
      <c s="113" r="K1318"/>
      <c t="s" s="18" r="L1318">
        <v>74</v>
      </c>
      <c t="s" s="18" r="M1318">
        <v>2560</v>
      </c>
      <c t="s" s="18" r="N1318">
        <v>6805</v>
      </c>
      <c t="s" s="18" r="O1318">
        <v>210</v>
      </c>
    </row>
    <row r="1319">
      <c t="s" s="107" r="A1319">
        <v>6806</v>
      </c>
      <c t="s" s="113" r="B1319">
        <v>102</v>
      </c>
      <c t="s" s="113" r="C1319">
        <v>6807</v>
      </c>
      <c t="s" s="113" r="D1319">
        <v>6808</v>
      </c>
      <c s="104" r="E1319">
        <v>41229.7960763889</v>
      </c>
      <c s="28" r="F1319"/>
      <c t="s" s="113" r="G1319">
        <v>53</v>
      </c>
      <c s="113" r="H1319"/>
      <c s="113" r="I1319">
        <v>0</v>
      </c>
      <c s="113" r="J1319">
        <v>19251811</v>
      </c>
      <c s="113" r="K1319"/>
      <c t="s" s="18" r="L1319">
        <v>74</v>
      </c>
      <c t="s" s="18" r="M1319">
        <v>6154</v>
      </c>
      <c t="s" s="18" r="N1319">
        <v>6809</v>
      </c>
      <c t="s" s="18" r="O1319">
        <v>6810</v>
      </c>
    </row>
    <row r="1320">
      <c t="s" s="107" r="A1320">
        <v>6811</v>
      </c>
      <c t="s" s="113" r="B1320">
        <v>151</v>
      </c>
      <c t="s" s="113" r="C1320">
        <v>6812</v>
      </c>
      <c t="s" s="113" r="D1320">
        <v>6813</v>
      </c>
      <c s="104" r="E1320">
        <v>41229.7960532407</v>
      </c>
      <c s="28" r="F1320"/>
      <c t="s" s="113" r="G1320">
        <v>53</v>
      </c>
      <c s="113" r="H1320"/>
      <c s="113" r="I1320">
        <v>0</v>
      </c>
      <c s="113" r="J1320">
        <v>606345587</v>
      </c>
      <c s="113" r="K1320"/>
      <c t="s" s="18" r="L1320">
        <v>74</v>
      </c>
      <c t="s" s="18" r="M1320">
        <v>2560</v>
      </c>
      <c t="s" s="18" r="N1320">
        <v>6814</v>
      </c>
      <c t="s" s="18" r="O1320">
        <v>210</v>
      </c>
    </row>
    <row r="1321">
      <c t="s" s="107" r="A1321">
        <v>6815</v>
      </c>
      <c t="s" s="113" r="B1321">
        <v>5933</v>
      </c>
      <c t="s" s="113" r="C1321">
        <v>6816</v>
      </c>
      <c t="s" s="113" r="D1321">
        <v>6817</v>
      </c>
      <c s="104" r="E1321">
        <v>41229.7959143518</v>
      </c>
      <c s="28" r="F1321"/>
      <c t="s" s="113" r="G1321">
        <v>53</v>
      </c>
      <c s="113" r="H1321"/>
      <c s="113" r="I1321">
        <v>0</v>
      </c>
      <c s="113" r="J1321">
        <v>219068817</v>
      </c>
      <c s="113" r="K1321"/>
      <c t="s" s="18" r="L1321">
        <v>45</v>
      </c>
      <c t="s" s="18" r="M1321">
        <v>6052</v>
      </c>
      <c t="s" s="18" r="N1321">
        <v>6818</v>
      </c>
      <c t="s" s="18" r="O1321">
        <v>1203</v>
      </c>
    </row>
    <row r="1322">
      <c t="s" s="107" r="A1322">
        <v>6819</v>
      </c>
      <c t="s" s="113" r="B1322">
        <v>151</v>
      </c>
      <c t="s" s="113" r="C1322">
        <v>6820</v>
      </c>
      <c t="s" s="113" r="D1322">
        <v>6821</v>
      </c>
      <c s="104" r="E1322">
        <v>41229.7959027778</v>
      </c>
      <c s="28" r="F1322"/>
      <c t="s" s="113" r="G1322">
        <v>53</v>
      </c>
      <c s="113" r="H1322"/>
      <c s="113" r="I1322">
        <v>0</v>
      </c>
      <c s="113" r="J1322">
        <v>606345587</v>
      </c>
      <c s="113" r="K1322"/>
      <c t="s" s="18" r="L1322">
        <v>74</v>
      </c>
      <c t="s" s="18" r="M1322">
        <v>2560</v>
      </c>
      <c t="s" s="18" r="N1322">
        <v>6822</v>
      </c>
      <c t="s" s="18" r="O1322">
        <v>210</v>
      </c>
    </row>
    <row r="1323">
      <c t="s" s="107" r="A1323">
        <v>6823</v>
      </c>
      <c t="s" s="113" r="B1323">
        <v>743</v>
      </c>
      <c t="s" s="113" r="C1323">
        <v>6824</v>
      </c>
      <c t="s" s="113" r="D1323">
        <v>6825</v>
      </c>
      <c s="104" r="E1323">
        <v>41229.795462963</v>
      </c>
      <c s="28" r="F1323"/>
      <c t="s" s="113" r="G1323">
        <v>53</v>
      </c>
      <c t="s" s="113" r="H1323">
        <v>2846</v>
      </c>
      <c s="113" r="I1323">
        <v>18833145</v>
      </c>
      <c s="113" r="J1323">
        <v>550927407</v>
      </c>
      <c t="s" s="113" r="K1323">
        <v>6826</v>
      </c>
      <c t="s" s="18" r="L1323">
        <v>54</v>
      </c>
      <c t="s" s="18" r="M1323">
        <v>746</v>
      </c>
      <c t="s" s="18" r="N1323">
        <v>6827</v>
      </c>
      <c t="s" s="18" r="O1323">
        <v>6828</v>
      </c>
    </row>
    <row r="1324">
      <c t="s" s="107" r="A1324">
        <v>6829</v>
      </c>
      <c t="s" s="113" r="B1324">
        <v>6830</v>
      </c>
      <c t="s" s="113" r="C1324">
        <v>6831</v>
      </c>
      <c t="s" s="113" r="D1324">
        <v>6832</v>
      </c>
      <c s="104" r="E1324">
        <v>41229.7944097222</v>
      </c>
      <c s="28" r="F1324"/>
      <c t="s" s="113" r="G1324">
        <v>53</v>
      </c>
      <c s="113" r="H1324"/>
      <c s="113" r="I1324">
        <v>0</v>
      </c>
      <c s="113" r="J1324">
        <v>537615454</v>
      </c>
      <c s="113" r="K1324"/>
      <c t="s" s="18" r="L1324">
        <v>45</v>
      </c>
      <c t="s" s="18" r="M1324">
        <v>6833</v>
      </c>
      <c t="s" s="18" r="N1324">
        <v>6834</v>
      </c>
      <c t="s" s="18" r="O1324">
        <v>1694</v>
      </c>
    </row>
    <row r="1325">
      <c t="s" s="107" r="A1325">
        <v>6835</v>
      </c>
      <c t="s" s="113" r="B1325">
        <v>743</v>
      </c>
      <c t="s" s="113" r="C1325">
        <v>6836</v>
      </c>
      <c t="s" s="113" r="D1325">
        <v>6837</v>
      </c>
      <c s="104" r="E1325">
        <v>41229.793275463</v>
      </c>
      <c s="28" r="F1325"/>
      <c t="s" s="113" r="G1325">
        <v>53</v>
      </c>
      <c s="113" r="H1325"/>
      <c s="113" r="I1325">
        <v>0</v>
      </c>
      <c s="113" r="J1325">
        <v>550927407</v>
      </c>
      <c s="113" r="K1325"/>
      <c t="s" s="18" r="L1325">
        <v>54</v>
      </c>
      <c t="s" s="18" r="M1325">
        <v>746</v>
      </c>
      <c t="s" s="18" r="N1325">
        <v>6838</v>
      </c>
      <c t="s" s="18" r="O1325">
        <v>210</v>
      </c>
    </row>
    <row r="1326">
      <c t="s" s="107" r="A1326">
        <v>6839</v>
      </c>
      <c t="s" s="113" r="B1326">
        <v>5933</v>
      </c>
      <c t="s" s="113" r="C1326">
        <v>6840</v>
      </c>
      <c t="s" s="113" r="D1326">
        <v>6841</v>
      </c>
      <c s="104" r="E1326">
        <v>41229.793125</v>
      </c>
      <c s="28" r="F1326"/>
      <c t="s" s="113" r="G1326">
        <v>53</v>
      </c>
      <c t="s" s="113" r="H1326">
        <v>6457</v>
      </c>
      <c s="113" r="I1326">
        <v>14687121</v>
      </c>
      <c s="113" r="J1326">
        <v>219068817</v>
      </c>
      <c t="s" s="113" r="K1326">
        <v>6842</v>
      </c>
      <c t="s" s="18" r="L1326">
        <v>45</v>
      </c>
      <c t="s" s="18" r="M1326">
        <v>6052</v>
      </c>
      <c t="s" s="18" r="N1326">
        <v>6843</v>
      </c>
      <c t="s" s="18" r="O1326">
        <v>6844</v>
      </c>
    </row>
    <row r="1327">
      <c t="s" s="107" r="A1327">
        <v>6845</v>
      </c>
      <c t="s" s="113" r="B1327">
        <v>743</v>
      </c>
      <c t="s" s="113" r="C1327">
        <v>6846</v>
      </c>
      <c t="s" s="113" r="D1327">
        <v>6847</v>
      </c>
      <c s="104" r="E1327">
        <v>41229.7925231482</v>
      </c>
      <c s="28" r="F1327"/>
      <c t="s" s="113" r="G1327">
        <v>53</v>
      </c>
      <c s="113" r="H1327"/>
      <c s="113" r="I1327">
        <v>0</v>
      </c>
      <c s="113" r="J1327">
        <v>550927407</v>
      </c>
      <c s="113" r="K1327"/>
      <c t="s" s="18" r="L1327">
        <v>54</v>
      </c>
      <c t="s" s="18" r="M1327">
        <v>746</v>
      </c>
      <c t="s" s="18" r="N1327">
        <v>6848</v>
      </c>
      <c t="s" s="18" r="O1327">
        <v>210</v>
      </c>
    </row>
    <row r="1328">
      <c t="s" s="107" r="A1328">
        <v>6849</v>
      </c>
      <c t="s" s="113" r="B1328">
        <v>6457</v>
      </c>
      <c t="s" s="113" r="C1328">
        <v>6850</v>
      </c>
      <c t="s" s="113" r="D1328">
        <v>6851</v>
      </c>
      <c s="104" r="E1328">
        <v>41229.7920486111</v>
      </c>
      <c s="28" r="F1328"/>
      <c t="s" s="113" r="G1328">
        <v>53</v>
      </c>
      <c t="s" s="113" r="H1328">
        <v>6852</v>
      </c>
      <c s="113" r="I1328">
        <v>101781053</v>
      </c>
      <c s="113" r="J1328">
        <v>14687121</v>
      </c>
      <c t="s" s="113" r="K1328">
        <v>6853</v>
      </c>
      <c t="s" s="18" r="L1328">
        <v>74</v>
      </c>
      <c t="s" s="18" r="M1328">
        <v>6462</v>
      </c>
      <c t="s" s="18" r="N1328">
        <v>6854</v>
      </c>
      <c t="s" s="18" r="O1328">
        <v>6855</v>
      </c>
    </row>
    <row r="1329">
      <c t="s" s="107" r="A1329">
        <v>6856</v>
      </c>
      <c t="s" s="113" r="B1329">
        <v>6457</v>
      </c>
      <c t="s" s="113" r="C1329">
        <v>6857</v>
      </c>
      <c t="s" s="113" r="D1329">
        <v>6858</v>
      </c>
      <c s="104" r="E1329">
        <v>41229.7908217593</v>
      </c>
      <c s="28" r="F1329"/>
      <c t="s" s="113" r="G1329">
        <v>53</v>
      </c>
      <c s="113" r="H1329"/>
      <c s="113" r="I1329">
        <v>0</v>
      </c>
      <c s="113" r="J1329">
        <v>14687121</v>
      </c>
      <c s="113" r="K1329"/>
      <c t="s" s="18" r="L1329">
        <v>74</v>
      </c>
      <c t="s" s="18" r="M1329">
        <v>6462</v>
      </c>
      <c t="s" s="18" r="N1329">
        <v>6859</v>
      </c>
      <c t="s" s="18" r="O1329">
        <v>6860</v>
      </c>
    </row>
    <row r="1330">
      <c t="s" s="107" r="A1330">
        <v>6861</v>
      </c>
      <c t="s" s="113" r="B1330">
        <v>6457</v>
      </c>
      <c t="s" s="113" r="C1330">
        <v>6862</v>
      </c>
      <c t="s" s="113" r="D1330">
        <v>6863</v>
      </c>
      <c s="104" r="E1330">
        <v>41229.7902199074</v>
      </c>
      <c s="28" r="F1330"/>
      <c t="s" s="113" r="G1330">
        <v>53</v>
      </c>
      <c s="113" r="H1330"/>
      <c s="113" r="I1330">
        <v>0</v>
      </c>
      <c s="113" r="J1330">
        <v>14687121</v>
      </c>
      <c s="113" r="K1330"/>
      <c t="s" s="18" r="L1330">
        <v>74</v>
      </c>
      <c t="s" s="18" r="M1330">
        <v>6462</v>
      </c>
      <c t="s" s="18" r="N1330">
        <v>6864</v>
      </c>
      <c t="s" s="18" r="O1330">
        <v>1927</v>
      </c>
    </row>
    <row r="1331">
      <c t="s" s="107" r="A1331">
        <v>6865</v>
      </c>
      <c t="s" s="113" r="B1331">
        <v>6457</v>
      </c>
      <c t="s" s="113" r="C1331">
        <v>6866</v>
      </c>
      <c t="s" s="113" r="D1331">
        <v>6867</v>
      </c>
      <c s="104" r="E1331">
        <v>41229.7895138889</v>
      </c>
      <c s="28" r="F1331"/>
      <c t="s" s="113" r="G1331">
        <v>53</v>
      </c>
      <c t="s" s="113" r="H1331">
        <v>3390</v>
      </c>
      <c s="113" r="I1331">
        <v>722191736</v>
      </c>
      <c s="113" r="J1331">
        <v>14687121</v>
      </c>
      <c t="s" s="113" r="K1331">
        <v>6868</v>
      </c>
      <c t="s" s="18" r="L1331">
        <v>74</v>
      </c>
      <c t="s" s="18" r="M1331">
        <v>6462</v>
      </c>
      <c t="s" s="18" r="N1331">
        <v>6869</v>
      </c>
      <c t="s" s="18" r="O1331">
        <v>6870</v>
      </c>
    </row>
    <row r="1332">
      <c t="s" s="107" r="A1332">
        <v>6871</v>
      </c>
      <c t="s" s="113" r="B1332">
        <v>5933</v>
      </c>
      <c t="s" s="113" r="C1332">
        <v>6872</v>
      </c>
      <c t="s" s="113" r="D1332">
        <v>6873</v>
      </c>
      <c s="104" r="E1332">
        <v>41229.7892939815</v>
      </c>
      <c s="28" r="F1332"/>
      <c t="s" s="113" r="G1332">
        <v>53</v>
      </c>
      <c t="s" s="113" r="H1332">
        <v>6457</v>
      </c>
      <c s="113" r="I1332">
        <v>14687121</v>
      </c>
      <c s="113" r="J1332">
        <v>219068817</v>
      </c>
      <c t="s" s="113" r="K1332">
        <v>6874</v>
      </c>
      <c t="s" s="18" r="L1332">
        <v>45</v>
      </c>
      <c t="s" s="18" r="M1332">
        <v>6052</v>
      </c>
      <c t="s" s="18" r="N1332">
        <v>6875</v>
      </c>
      <c t="s" s="18" r="O1332">
        <v>6876</v>
      </c>
    </row>
    <row r="1333">
      <c t="s" s="107" r="A1333">
        <v>6877</v>
      </c>
      <c t="s" s="113" r="B1333">
        <v>743</v>
      </c>
      <c t="s" s="113" r="C1333">
        <v>6878</v>
      </c>
      <c t="s" s="113" r="D1333">
        <v>6879</v>
      </c>
      <c s="104" r="E1333">
        <v>41229.7892824074</v>
      </c>
      <c s="28" r="F1333"/>
      <c t="s" s="113" r="G1333">
        <v>53</v>
      </c>
      <c t="s" s="113" r="H1333">
        <v>41</v>
      </c>
      <c s="113" r="I1333">
        <v>220569034</v>
      </c>
      <c s="113" r="J1333">
        <v>550927407</v>
      </c>
      <c t="s" s="113" r="K1333">
        <v>6880</v>
      </c>
      <c t="s" s="18" r="L1333">
        <v>54</v>
      </c>
      <c t="s" s="18" r="M1333">
        <v>746</v>
      </c>
      <c t="s" s="18" r="N1333">
        <v>6881</v>
      </c>
      <c t="s" s="18" r="O1333">
        <v>6882</v>
      </c>
    </row>
    <row r="1334">
      <c t="s" s="107" r="A1334">
        <v>6883</v>
      </c>
      <c t="s" s="113" r="B1334">
        <v>3390</v>
      </c>
      <c t="s" s="113" r="C1334">
        <v>6884</v>
      </c>
      <c t="s" s="113" r="D1334">
        <v>6885</v>
      </c>
      <c s="104" r="E1334">
        <v>41229.7884027778</v>
      </c>
      <c s="28" r="F1334"/>
      <c t="s" s="113" r="G1334">
        <v>53</v>
      </c>
      <c t="s" s="113" r="H1334">
        <v>6457</v>
      </c>
      <c s="113" r="I1334">
        <v>14687121</v>
      </c>
      <c s="113" r="J1334">
        <v>722191736</v>
      </c>
      <c t="s" s="113" r="K1334">
        <v>6874</v>
      </c>
      <c t="s" s="18" r="L1334">
        <v>45</v>
      </c>
      <c t="s" s="18" r="M1334">
        <v>3392</v>
      </c>
      <c t="s" s="18" r="N1334">
        <v>6886</v>
      </c>
      <c t="s" s="18" r="O1334">
        <v>6505</v>
      </c>
    </row>
    <row r="1335">
      <c t="s" s="107" r="A1335">
        <v>6887</v>
      </c>
      <c t="s" s="113" r="B1335">
        <v>6457</v>
      </c>
      <c t="s" s="113" r="C1335">
        <v>6888</v>
      </c>
      <c t="s" s="113" r="D1335">
        <v>6889</v>
      </c>
      <c s="104" r="E1335">
        <v>41229.787037037</v>
      </c>
      <c s="28" r="F1335"/>
      <c t="s" s="113" r="G1335">
        <v>53</v>
      </c>
      <c s="113" r="H1335"/>
      <c s="113" r="I1335">
        <v>0</v>
      </c>
      <c s="113" r="J1335">
        <v>14687121</v>
      </c>
      <c s="113" r="K1335"/>
      <c t="s" s="18" r="L1335">
        <v>74</v>
      </c>
      <c t="s" s="18" r="M1335">
        <v>6462</v>
      </c>
      <c t="s" s="18" r="N1335">
        <v>6890</v>
      </c>
      <c t="s" s="18" r="O1335">
        <v>6891</v>
      </c>
    </row>
    <row r="1336">
      <c t="s" s="107" r="A1336">
        <v>6892</v>
      </c>
      <c t="s" s="113" r="B1336">
        <v>41</v>
      </c>
      <c t="s" s="113" r="C1336">
        <v>6893</v>
      </c>
      <c t="s" s="113" r="D1336">
        <v>6894</v>
      </c>
      <c s="104" r="E1336">
        <v>41229.7869444444</v>
      </c>
      <c s="28" r="F1336"/>
      <c t="s" s="113" r="G1336">
        <v>53</v>
      </c>
      <c s="113" r="H1336"/>
      <c s="113" r="I1336">
        <v>0</v>
      </c>
      <c s="113" r="J1336">
        <v>220569034</v>
      </c>
      <c s="113" r="K1336"/>
      <c t="s" s="18" r="L1336">
        <v>45</v>
      </c>
      <c t="s" s="18" r="M1336">
        <v>46</v>
      </c>
      <c t="s" s="18" r="N1336">
        <v>6895</v>
      </c>
      <c t="s" s="18" r="O1336">
        <v>6896</v>
      </c>
    </row>
    <row r="1337">
      <c t="s" s="107" r="A1337">
        <v>6897</v>
      </c>
      <c t="s" s="113" r="B1337">
        <v>6457</v>
      </c>
      <c t="s" s="113" r="C1337">
        <v>6898</v>
      </c>
      <c t="s" s="113" r="D1337">
        <v>6899</v>
      </c>
      <c s="104" r="E1337">
        <v>41229.7866435185</v>
      </c>
      <c s="28" r="F1337"/>
      <c t="s" s="113" r="G1337">
        <v>53</v>
      </c>
      <c s="113" r="H1337"/>
      <c s="113" r="I1337">
        <v>0</v>
      </c>
      <c s="113" r="J1337">
        <v>14687121</v>
      </c>
      <c s="113" r="K1337"/>
      <c t="s" s="18" r="L1337">
        <v>74</v>
      </c>
      <c t="s" s="18" r="M1337">
        <v>6462</v>
      </c>
      <c t="s" s="18" r="N1337">
        <v>6900</v>
      </c>
      <c t="s" s="18" r="O1337">
        <v>6901</v>
      </c>
    </row>
    <row r="1338">
      <c t="s" s="107" r="A1338">
        <v>6902</v>
      </c>
      <c t="s" s="113" r="B1338">
        <v>6457</v>
      </c>
      <c t="s" s="113" r="C1338">
        <v>6903</v>
      </c>
      <c t="s" s="113" r="D1338">
        <v>6904</v>
      </c>
      <c s="104" r="E1338">
        <v>41229.7861574074</v>
      </c>
      <c s="28" r="F1338"/>
      <c t="s" s="113" r="G1338">
        <v>53</v>
      </c>
      <c s="113" r="H1338"/>
      <c s="113" r="I1338">
        <v>0</v>
      </c>
      <c s="113" r="J1338">
        <v>14687121</v>
      </c>
      <c s="113" r="K1338"/>
      <c t="s" s="18" r="L1338">
        <v>74</v>
      </c>
      <c t="s" s="18" r="M1338">
        <v>6462</v>
      </c>
      <c t="s" s="18" r="N1338">
        <v>6905</v>
      </c>
      <c t="s" s="18" r="O1338">
        <v>1624</v>
      </c>
    </row>
    <row r="1339">
      <c t="s" s="107" r="A1339">
        <v>6906</v>
      </c>
      <c t="s" s="113" r="B1339">
        <v>2846</v>
      </c>
      <c t="s" s="113" r="C1339">
        <v>6907</v>
      </c>
      <c t="s" s="113" r="D1339">
        <v>6908</v>
      </c>
      <c s="104" r="E1339">
        <v>41229.786099537</v>
      </c>
      <c s="28" r="F1339"/>
      <c t="s" s="113" r="G1339">
        <v>53</v>
      </c>
      <c s="113" r="H1339"/>
      <c s="113" r="I1339">
        <v>0</v>
      </c>
      <c s="113" r="J1339">
        <v>18833145</v>
      </c>
      <c s="113" r="K1339"/>
      <c t="s" s="18" r="L1339">
        <v>54</v>
      </c>
      <c t="s" s="18" r="M1339">
        <v>2850</v>
      </c>
      <c t="s" s="18" r="N1339">
        <v>6909</v>
      </c>
      <c t="s" s="18" r="O1339">
        <v>210</v>
      </c>
    </row>
    <row r="1340">
      <c t="s" s="107" r="A1340">
        <v>6910</v>
      </c>
      <c t="s" s="113" r="B1340">
        <v>41</v>
      </c>
      <c t="s" s="113" r="C1340">
        <v>6911</v>
      </c>
      <c t="s" s="113" r="D1340">
        <v>6912</v>
      </c>
      <c s="104" r="E1340">
        <v>41229.7859722222</v>
      </c>
      <c s="28" r="F1340"/>
      <c t="s" s="113" r="G1340">
        <v>53</v>
      </c>
      <c t="s" s="113" r="H1340">
        <v>151</v>
      </c>
      <c s="113" r="I1340">
        <v>606345587</v>
      </c>
      <c s="113" r="J1340">
        <v>220569034</v>
      </c>
      <c t="s" s="113" r="K1340">
        <v>6913</v>
      </c>
      <c t="s" s="18" r="L1340">
        <v>45</v>
      </c>
      <c t="s" s="18" r="M1340">
        <v>46</v>
      </c>
      <c t="s" s="18" r="N1340">
        <v>6914</v>
      </c>
      <c t="s" s="18" r="O1340">
        <v>6915</v>
      </c>
    </row>
    <row r="1341">
      <c t="s" s="107" r="A1341">
        <v>6916</v>
      </c>
      <c t="s" s="113" r="B1341">
        <v>6457</v>
      </c>
      <c t="s" s="113" r="C1341">
        <v>6917</v>
      </c>
      <c t="s" s="113" r="D1341">
        <v>6918</v>
      </c>
      <c s="104" r="E1341">
        <v>41229.7855208333</v>
      </c>
      <c s="28" r="F1341"/>
      <c t="s" s="113" r="G1341">
        <v>53</v>
      </c>
      <c s="113" r="H1341"/>
      <c s="113" r="I1341">
        <v>0</v>
      </c>
      <c s="113" r="J1341">
        <v>14687121</v>
      </c>
      <c s="113" r="K1341"/>
      <c t="s" s="18" r="L1341">
        <v>74</v>
      </c>
      <c t="s" s="18" r="M1341">
        <v>6462</v>
      </c>
      <c t="s" s="18" r="N1341">
        <v>6919</v>
      </c>
      <c t="s" s="18" r="O1341">
        <v>6920</v>
      </c>
    </row>
    <row r="1342">
      <c t="s" s="107" r="A1342">
        <v>6921</v>
      </c>
      <c t="s" s="113" r="B1342">
        <v>6457</v>
      </c>
      <c t="s" s="113" r="C1342">
        <v>6922</v>
      </c>
      <c t="s" s="113" r="D1342">
        <v>6923</v>
      </c>
      <c s="104" r="E1342">
        <v>41229.7843634259</v>
      </c>
      <c s="28" r="F1342"/>
      <c t="s" s="113" r="G1342">
        <v>53</v>
      </c>
      <c s="113" r="H1342"/>
      <c s="113" r="I1342">
        <v>0</v>
      </c>
      <c s="113" r="J1342">
        <v>14687121</v>
      </c>
      <c s="113" r="K1342"/>
      <c t="s" s="18" r="L1342">
        <v>74</v>
      </c>
      <c t="s" s="18" r="M1342">
        <v>6462</v>
      </c>
      <c t="s" s="18" r="N1342">
        <v>6924</v>
      </c>
      <c t="s" s="18" r="O1342">
        <v>6925</v>
      </c>
    </row>
    <row r="1343">
      <c t="s" s="107" r="A1343">
        <v>6926</v>
      </c>
      <c t="s" s="113" r="B1343">
        <v>2612</v>
      </c>
      <c t="s" s="113" r="C1343">
        <v>6927</v>
      </c>
      <c t="s" s="113" r="D1343">
        <v>6928</v>
      </c>
      <c s="104" r="E1343">
        <v>41229.7836226852</v>
      </c>
      <c s="28" r="F1343"/>
      <c t="s" s="113" r="G1343">
        <v>53</v>
      </c>
      <c s="113" r="H1343"/>
      <c s="113" r="I1343">
        <v>0</v>
      </c>
      <c s="113" r="J1343">
        <v>22225906</v>
      </c>
      <c s="113" r="K1343"/>
      <c t="s" s="18" r="L1343">
        <v>74</v>
      </c>
      <c t="s" s="18" r="M1343">
        <v>2615</v>
      </c>
      <c t="s" s="18" r="N1343">
        <v>6929</v>
      </c>
      <c t="s" s="18" r="O1343">
        <v>1281</v>
      </c>
    </row>
    <row r="1344">
      <c t="s" s="107" r="A1344">
        <v>6930</v>
      </c>
      <c t="s" s="113" r="B1344">
        <v>743</v>
      </c>
      <c t="s" s="113" r="C1344">
        <v>6931</v>
      </c>
      <c t="s" s="113" r="D1344">
        <v>6932</v>
      </c>
      <c s="104" r="E1344">
        <v>41229.7832523148</v>
      </c>
      <c s="28" r="F1344"/>
      <c t="s" s="113" r="G1344">
        <v>53</v>
      </c>
      <c t="s" s="113" r="H1344">
        <v>41</v>
      </c>
      <c s="113" r="I1344">
        <v>220569034</v>
      </c>
      <c s="113" r="J1344">
        <v>550927407</v>
      </c>
      <c t="s" s="113" r="K1344">
        <v>6933</v>
      </c>
      <c t="s" s="18" r="L1344">
        <v>54</v>
      </c>
      <c t="s" s="18" r="M1344">
        <v>746</v>
      </c>
      <c t="s" s="18" r="N1344">
        <v>6934</v>
      </c>
      <c t="s" s="18" r="O1344">
        <v>3825</v>
      </c>
    </row>
    <row r="1345">
      <c t="s" s="107" r="A1345">
        <v>6935</v>
      </c>
      <c t="s" s="113" r="B1345">
        <v>151</v>
      </c>
      <c t="s" s="113" r="C1345">
        <v>6936</v>
      </c>
      <c t="s" s="113" r="D1345">
        <v>6937</v>
      </c>
      <c s="104" r="E1345">
        <v>41229.7813425926</v>
      </c>
      <c s="28" r="F1345"/>
      <c t="s" s="113" r="G1345">
        <v>53</v>
      </c>
      <c t="s" s="113" r="H1345">
        <v>41</v>
      </c>
      <c s="113" r="I1345">
        <v>220569034</v>
      </c>
      <c s="113" r="J1345">
        <v>606345587</v>
      </c>
      <c t="s" s="113" r="K1345">
        <v>6933</v>
      </c>
      <c t="s" s="18" r="L1345">
        <v>74</v>
      </c>
      <c t="s" s="18" r="M1345">
        <v>2560</v>
      </c>
      <c t="s" s="18" r="N1345">
        <v>6938</v>
      </c>
      <c t="s" s="18" r="O1345">
        <v>6939</v>
      </c>
    </row>
    <row r="1346">
      <c t="s" s="107" r="A1346">
        <v>6940</v>
      </c>
      <c t="s" s="113" r="B1346">
        <v>743</v>
      </c>
      <c t="s" s="113" r="C1346">
        <v>6941</v>
      </c>
      <c t="s" s="113" r="D1346">
        <v>6942</v>
      </c>
      <c s="104" r="E1346">
        <v>41229.78125</v>
      </c>
      <c s="28" r="F1346"/>
      <c t="s" s="113" r="G1346">
        <v>53</v>
      </c>
      <c t="s" s="113" r="H1346">
        <v>86</v>
      </c>
      <c s="113" r="I1346">
        <v>213863609</v>
      </c>
      <c s="113" r="J1346">
        <v>550927407</v>
      </c>
      <c t="s" s="113" r="K1346">
        <v>6943</v>
      </c>
      <c t="s" s="18" r="L1346">
        <v>54</v>
      </c>
      <c t="s" s="18" r="M1346">
        <v>746</v>
      </c>
      <c t="s" s="18" r="N1346">
        <v>6944</v>
      </c>
      <c t="s" s="18" r="O1346">
        <v>6945</v>
      </c>
    </row>
    <row r="1347">
      <c t="s" s="107" r="A1347">
        <v>6946</v>
      </c>
      <c t="s" s="113" r="B1347">
        <v>151</v>
      </c>
      <c t="s" s="113" r="C1347">
        <v>6947</v>
      </c>
      <c t="s" s="113" r="D1347">
        <v>6948</v>
      </c>
      <c s="104" r="E1347">
        <v>41229.7805787037</v>
      </c>
      <c s="28" r="F1347"/>
      <c t="s" s="113" r="G1347">
        <v>53</v>
      </c>
      <c s="113" r="H1347"/>
      <c s="113" r="I1347">
        <v>0</v>
      </c>
      <c s="113" r="J1347">
        <v>606345587</v>
      </c>
      <c s="113" r="K1347"/>
      <c t="s" s="18" r="L1347">
        <v>74</v>
      </c>
      <c t="s" s="18" r="M1347">
        <v>2560</v>
      </c>
      <c t="s" s="18" r="N1347">
        <v>6949</v>
      </c>
      <c t="s" s="18" r="O1347">
        <v>210</v>
      </c>
    </row>
    <row r="1348">
      <c t="s" s="107" r="A1348">
        <v>6950</v>
      </c>
      <c t="s" s="113" r="B1348">
        <v>6951</v>
      </c>
      <c t="s" s="113" r="C1348">
        <v>6952</v>
      </c>
      <c t="s" s="113" r="D1348">
        <v>6953</v>
      </c>
      <c s="104" r="E1348">
        <v>41229.7804050926</v>
      </c>
      <c s="28" r="F1348"/>
      <c t="s" s="113" r="G1348">
        <v>53</v>
      </c>
      <c s="113" r="H1348"/>
      <c s="113" r="I1348">
        <v>0</v>
      </c>
      <c s="113" r="J1348">
        <v>56281801</v>
      </c>
      <c s="113" r="K1348"/>
      <c t="s" s="18" r="L1348">
        <v>74</v>
      </c>
      <c t="s" s="18" r="M1348">
        <v>6954</v>
      </c>
      <c t="s" s="18" r="N1348">
        <v>6955</v>
      </c>
      <c t="s" s="18" r="O1348">
        <v>6956</v>
      </c>
    </row>
    <row r="1349">
      <c t="s" s="107" r="A1349">
        <v>6957</v>
      </c>
      <c t="s" s="113" r="B1349">
        <v>41</v>
      </c>
      <c t="s" s="113" r="C1349">
        <v>6958</v>
      </c>
      <c t="s" s="113" r="D1349">
        <v>6959</v>
      </c>
      <c s="104" r="E1349">
        <v>41229.7795717593</v>
      </c>
      <c s="28" r="F1349"/>
      <c t="s" s="113" r="G1349">
        <v>53</v>
      </c>
      <c s="113" r="H1349"/>
      <c s="113" r="I1349">
        <v>0</v>
      </c>
      <c s="113" r="J1349">
        <v>220569034</v>
      </c>
      <c s="113" r="K1349"/>
      <c t="s" s="18" r="L1349">
        <v>45</v>
      </c>
      <c t="s" s="18" r="M1349">
        <v>46</v>
      </c>
      <c t="s" s="18" r="N1349">
        <v>6960</v>
      </c>
      <c t="s" s="18" r="O1349">
        <v>210</v>
      </c>
    </row>
    <row r="1350">
      <c t="s" s="107" r="A1350">
        <v>6961</v>
      </c>
      <c t="s" s="113" r="B1350">
        <v>6457</v>
      </c>
      <c t="s" s="113" r="C1350">
        <v>6962</v>
      </c>
      <c t="s" s="113" r="D1350">
        <v>6963</v>
      </c>
      <c s="104" r="E1350">
        <v>41229.7784953704</v>
      </c>
      <c s="28" r="F1350"/>
      <c t="s" s="113" r="G1350">
        <v>53</v>
      </c>
      <c s="113" r="H1350"/>
      <c s="113" r="I1350">
        <v>0</v>
      </c>
      <c s="113" r="J1350">
        <v>14687121</v>
      </c>
      <c s="113" r="K1350"/>
      <c t="s" s="18" r="L1350">
        <v>74</v>
      </c>
      <c t="s" s="18" r="M1350">
        <v>6462</v>
      </c>
      <c t="s" s="18" r="N1350">
        <v>6964</v>
      </c>
      <c t="s" s="18" r="O1350">
        <v>1501</v>
      </c>
    </row>
    <row r="1351">
      <c t="s" s="107" r="A1351">
        <v>6965</v>
      </c>
      <c t="s" s="113" r="B1351">
        <v>86</v>
      </c>
      <c t="s" s="113" r="C1351">
        <v>6966</v>
      </c>
      <c t="s" s="113" r="D1351">
        <v>6967</v>
      </c>
      <c s="104" r="E1351">
        <v>41229.7784837963</v>
      </c>
      <c s="28" r="F1351"/>
      <c t="s" s="113" r="G1351">
        <v>53</v>
      </c>
      <c t="s" s="113" r="H1351">
        <v>6457</v>
      </c>
      <c s="113" r="I1351">
        <v>14687121</v>
      </c>
      <c s="113" r="J1351">
        <v>213863609</v>
      </c>
      <c t="s" s="113" r="K1351">
        <v>6968</v>
      </c>
      <c t="s" s="18" r="L1351">
        <v>271</v>
      </c>
      <c t="s" s="18" r="M1351">
        <v>5840</v>
      </c>
      <c t="s" s="18" r="N1351">
        <v>6969</v>
      </c>
      <c t="s" s="18" r="O1351">
        <v>6970</v>
      </c>
    </row>
    <row r="1352">
      <c t="s" s="107" r="A1352">
        <v>6971</v>
      </c>
      <c t="s" s="113" r="B1352">
        <v>86</v>
      </c>
      <c t="s" s="113" r="C1352">
        <v>6972</v>
      </c>
      <c t="s" s="113" r="D1352">
        <v>6973</v>
      </c>
      <c s="104" r="E1352">
        <v>41229.7769907407</v>
      </c>
      <c s="28" r="F1352"/>
      <c t="s" s="113" r="G1352">
        <v>53</v>
      </c>
      <c s="113" r="H1352"/>
      <c s="113" r="I1352">
        <v>0</v>
      </c>
      <c s="113" r="J1352">
        <v>213863609</v>
      </c>
      <c s="113" r="K1352"/>
      <c t="s" s="18" r="L1352">
        <v>271</v>
      </c>
      <c t="s" s="18" r="M1352">
        <v>5840</v>
      </c>
      <c t="s" s="18" r="N1352">
        <v>6974</v>
      </c>
      <c t="s" s="18" r="O1352">
        <v>6975</v>
      </c>
    </row>
    <row r="1353">
      <c t="s" s="107" r="A1353">
        <v>6976</v>
      </c>
      <c t="s" s="113" r="B1353">
        <v>151</v>
      </c>
      <c t="s" s="113" r="C1353">
        <v>6977</v>
      </c>
      <c t="s" s="113" r="D1353">
        <v>6978</v>
      </c>
      <c s="104" r="E1353">
        <v>41229.7766550926</v>
      </c>
      <c s="28" r="F1353"/>
      <c t="s" s="113" r="G1353">
        <v>53</v>
      </c>
      <c s="113" r="H1353"/>
      <c s="113" r="I1353">
        <v>0</v>
      </c>
      <c s="113" r="J1353">
        <v>606345587</v>
      </c>
      <c s="113" r="K1353"/>
      <c t="s" s="18" r="L1353">
        <v>74</v>
      </c>
      <c t="s" s="18" r="M1353">
        <v>2560</v>
      </c>
      <c t="s" s="18" r="N1353">
        <v>6979</v>
      </c>
      <c t="s" s="18" r="O1353">
        <v>210</v>
      </c>
    </row>
    <row r="1354">
      <c t="s" s="107" r="A1354">
        <v>6980</v>
      </c>
      <c t="s" s="113" r="B1354">
        <v>6457</v>
      </c>
      <c t="s" s="113" r="C1354">
        <v>6981</v>
      </c>
      <c t="s" s="113" r="D1354">
        <v>6982</v>
      </c>
      <c s="104" r="E1354">
        <v>41229.7761805556</v>
      </c>
      <c s="28" r="F1354"/>
      <c t="s" s="113" r="G1354">
        <v>53</v>
      </c>
      <c t="s" s="113" r="H1354">
        <v>151</v>
      </c>
      <c s="113" r="I1354">
        <v>606345587</v>
      </c>
      <c s="113" r="J1354">
        <v>14687121</v>
      </c>
      <c t="s" s="113" r="K1354">
        <v>6983</v>
      </c>
      <c t="s" s="18" r="L1354">
        <v>74</v>
      </c>
      <c t="s" s="18" r="M1354">
        <v>6462</v>
      </c>
      <c t="s" s="18" r="N1354">
        <v>6984</v>
      </c>
      <c t="s" s="18" r="O1354">
        <v>6985</v>
      </c>
    </row>
    <row r="1355">
      <c t="s" s="107" r="A1355">
        <v>6986</v>
      </c>
      <c t="s" s="113" r="B1355">
        <v>743</v>
      </c>
      <c t="s" s="113" r="C1355">
        <v>6987</v>
      </c>
      <c t="s" s="113" r="D1355">
        <v>6988</v>
      </c>
      <c s="104" r="E1355">
        <v>41229.775</v>
      </c>
      <c s="28" r="F1355"/>
      <c t="s" s="113" r="G1355">
        <v>53</v>
      </c>
      <c t="s" s="113" r="H1355">
        <v>151</v>
      </c>
      <c s="113" r="I1355">
        <v>606345587</v>
      </c>
      <c s="113" r="J1355">
        <v>550927407</v>
      </c>
      <c t="s" s="113" r="K1355">
        <v>6983</v>
      </c>
      <c t="s" s="18" r="L1355">
        <v>54</v>
      </c>
      <c t="s" s="18" r="M1355">
        <v>746</v>
      </c>
      <c t="s" s="18" r="N1355">
        <v>6989</v>
      </c>
      <c t="s" s="18" r="O1355">
        <v>193</v>
      </c>
    </row>
    <row r="1356">
      <c t="s" s="107" r="A1356">
        <v>6990</v>
      </c>
      <c t="s" s="113" r="B1356">
        <v>86</v>
      </c>
      <c t="s" s="113" r="C1356">
        <v>6991</v>
      </c>
      <c t="s" s="113" r="D1356">
        <v>6992</v>
      </c>
      <c s="104" r="E1356">
        <v>41229.7748726852</v>
      </c>
      <c s="28" r="F1356"/>
      <c t="s" s="113" r="G1356">
        <v>53</v>
      </c>
      <c s="113" r="H1356"/>
      <c s="113" r="I1356">
        <v>0</v>
      </c>
      <c s="113" r="J1356">
        <v>213863609</v>
      </c>
      <c s="113" r="K1356"/>
      <c t="s" s="18" r="L1356">
        <v>271</v>
      </c>
      <c t="s" s="18" r="M1356">
        <v>5840</v>
      </c>
      <c t="s" s="18" r="N1356">
        <v>6993</v>
      </c>
      <c t="s" s="18" r="O1356">
        <v>210</v>
      </c>
    </row>
    <row r="1357">
      <c t="s" s="107" r="A1357">
        <v>6994</v>
      </c>
      <c t="s" s="113" r="B1357">
        <v>86</v>
      </c>
      <c t="s" s="113" r="C1357">
        <v>6995</v>
      </c>
      <c t="s" s="113" r="D1357">
        <v>6996</v>
      </c>
      <c s="104" r="E1357">
        <v>41229.7746759259</v>
      </c>
      <c s="28" r="F1357"/>
      <c t="s" s="113" r="G1357">
        <v>53</v>
      </c>
      <c s="113" r="H1357"/>
      <c s="113" r="I1357">
        <v>0</v>
      </c>
      <c s="113" r="J1357">
        <v>213863609</v>
      </c>
      <c s="113" r="K1357"/>
      <c t="s" s="18" r="L1357">
        <v>271</v>
      </c>
      <c t="s" s="18" r="M1357">
        <v>5840</v>
      </c>
      <c t="s" s="18" r="N1357">
        <v>6997</v>
      </c>
      <c t="s" s="18" r="O1357">
        <v>6998</v>
      </c>
    </row>
    <row r="1358">
      <c t="s" s="107" r="A1358">
        <v>6999</v>
      </c>
      <c t="s" s="113" r="B1358">
        <v>6457</v>
      </c>
      <c t="s" s="113" r="C1358">
        <v>7000</v>
      </c>
      <c t="s" s="113" r="D1358">
        <v>7001</v>
      </c>
      <c s="104" r="E1358">
        <v>41229.7732291667</v>
      </c>
      <c s="28" r="F1358"/>
      <c t="s" s="113" r="G1358">
        <v>53</v>
      </c>
      <c s="113" r="H1358"/>
      <c s="113" r="I1358">
        <v>0</v>
      </c>
      <c s="113" r="J1358">
        <v>14687121</v>
      </c>
      <c s="113" r="K1358"/>
      <c t="s" s="18" r="L1358">
        <v>74</v>
      </c>
      <c t="s" s="18" r="M1358">
        <v>6462</v>
      </c>
      <c t="s" s="18" r="N1358">
        <v>7002</v>
      </c>
      <c t="s" s="18" r="O1358">
        <v>7003</v>
      </c>
    </row>
    <row r="1359">
      <c t="s" s="107" r="A1359">
        <v>7004</v>
      </c>
      <c t="s" s="113" r="B1359">
        <v>6457</v>
      </c>
      <c t="s" s="113" r="C1359">
        <v>7005</v>
      </c>
      <c t="s" s="113" r="D1359">
        <v>7006</v>
      </c>
      <c s="104" r="E1359">
        <v>41229.7722685185</v>
      </c>
      <c s="28" r="F1359"/>
      <c t="s" s="113" r="G1359">
        <v>53</v>
      </c>
      <c s="113" r="H1359"/>
      <c s="113" r="I1359">
        <v>0</v>
      </c>
      <c s="113" r="J1359">
        <v>14687121</v>
      </c>
      <c s="113" r="K1359"/>
      <c t="s" s="18" r="L1359">
        <v>74</v>
      </c>
      <c t="s" s="18" r="M1359">
        <v>6462</v>
      </c>
      <c t="s" s="18" r="N1359">
        <v>7007</v>
      </c>
      <c t="s" s="18" r="O1359">
        <v>7008</v>
      </c>
    </row>
    <row r="1360">
      <c t="s" s="107" r="A1360">
        <v>7009</v>
      </c>
      <c t="s" s="113" r="B1360">
        <v>151</v>
      </c>
      <c t="s" s="113" r="C1360">
        <v>7010</v>
      </c>
      <c t="s" s="113" r="D1360">
        <v>7011</v>
      </c>
      <c s="104" r="E1360">
        <v>41229.771875</v>
      </c>
      <c s="28" r="F1360"/>
      <c t="s" s="113" r="G1360">
        <v>53</v>
      </c>
      <c s="113" r="H1360"/>
      <c s="113" r="I1360">
        <v>0</v>
      </c>
      <c s="113" r="J1360">
        <v>606345587</v>
      </c>
      <c s="113" r="K1360"/>
      <c t="s" s="18" r="L1360">
        <v>74</v>
      </c>
      <c t="s" s="18" r="M1360">
        <v>2560</v>
      </c>
      <c t="s" s="18" r="N1360">
        <v>7012</v>
      </c>
      <c t="s" s="18" r="O1360">
        <v>7013</v>
      </c>
    </row>
    <row r="1361">
      <c t="s" s="107" r="A1361">
        <v>7014</v>
      </c>
      <c t="s" s="113" r="B1361">
        <v>743</v>
      </c>
      <c t="s" s="113" r="C1361">
        <v>7015</v>
      </c>
      <c t="s" s="113" r="D1361">
        <v>7016</v>
      </c>
      <c s="104" r="E1361">
        <v>41229.7714467593</v>
      </c>
      <c s="28" r="F1361"/>
      <c t="s" s="113" r="G1361">
        <v>53</v>
      </c>
      <c t="s" s="113" r="H1361">
        <v>2846</v>
      </c>
      <c s="113" r="I1361">
        <v>18833145</v>
      </c>
      <c s="113" r="J1361">
        <v>550927407</v>
      </c>
      <c t="s" s="113" r="K1361">
        <v>7017</v>
      </c>
      <c t="s" s="18" r="L1361">
        <v>54</v>
      </c>
      <c t="s" s="18" r="M1361">
        <v>746</v>
      </c>
      <c t="s" s="18" r="N1361">
        <v>7018</v>
      </c>
      <c t="s" s="18" r="O1361">
        <v>7019</v>
      </c>
    </row>
    <row r="1362">
      <c t="s" s="107" r="A1362">
        <v>7020</v>
      </c>
      <c t="s" s="113" r="B1362">
        <v>151</v>
      </c>
      <c t="s" s="113" r="C1362">
        <v>7021</v>
      </c>
      <c t="s" s="113" r="D1362">
        <v>7022</v>
      </c>
      <c s="104" r="E1362">
        <v>41229.7703587963</v>
      </c>
      <c s="28" r="F1362"/>
      <c t="s" s="113" r="G1362">
        <v>53</v>
      </c>
      <c s="113" r="H1362"/>
      <c s="113" r="I1362">
        <v>0</v>
      </c>
      <c s="113" r="J1362">
        <v>606345587</v>
      </c>
      <c s="113" r="K1362"/>
      <c t="s" s="18" r="L1362">
        <v>74</v>
      </c>
      <c t="s" s="18" r="M1362">
        <v>2560</v>
      </c>
      <c t="s" s="18" r="N1362">
        <v>7023</v>
      </c>
      <c t="s" s="18" r="O1362">
        <v>210</v>
      </c>
    </row>
    <row r="1363">
      <c t="s" s="107" r="A1363">
        <v>7024</v>
      </c>
      <c t="s" s="113" r="B1363">
        <v>6457</v>
      </c>
      <c t="s" s="113" r="C1363">
        <v>7025</v>
      </c>
      <c t="s" s="113" r="D1363">
        <v>7026</v>
      </c>
      <c s="104" r="E1363">
        <v>41229.7693981482</v>
      </c>
      <c s="28" r="F1363"/>
      <c t="s" s="113" r="G1363">
        <v>53</v>
      </c>
      <c s="113" r="H1363"/>
      <c s="113" r="I1363">
        <v>0</v>
      </c>
      <c s="113" r="J1363">
        <v>14687121</v>
      </c>
      <c s="113" r="K1363"/>
      <c t="s" s="18" r="L1363">
        <v>74</v>
      </c>
      <c t="s" s="18" r="M1363">
        <v>6462</v>
      </c>
      <c t="s" s="18" r="N1363">
        <v>7027</v>
      </c>
      <c t="s" s="18" r="O1363">
        <v>4619</v>
      </c>
    </row>
    <row r="1364">
      <c t="s" s="107" r="A1364">
        <v>7028</v>
      </c>
      <c t="s" s="113" r="B1364">
        <v>6457</v>
      </c>
      <c t="s" s="113" r="C1364">
        <v>7029</v>
      </c>
      <c t="s" s="113" r="D1364">
        <v>7030</v>
      </c>
      <c s="104" r="E1364">
        <v>41229.767962963</v>
      </c>
      <c s="28" r="F1364"/>
      <c t="s" s="113" r="G1364">
        <v>53</v>
      </c>
      <c s="113" r="H1364"/>
      <c s="113" r="I1364">
        <v>0</v>
      </c>
      <c s="113" r="J1364">
        <v>14687121</v>
      </c>
      <c s="113" r="K1364"/>
      <c t="s" s="18" r="L1364">
        <v>74</v>
      </c>
      <c t="s" s="18" r="M1364">
        <v>6462</v>
      </c>
      <c t="s" s="18" r="N1364">
        <v>7031</v>
      </c>
      <c t="s" s="18" r="O1364">
        <v>7032</v>
      </c>
    </row>
    <row r="1365">
      <c t="s" s="107" r="A1365">
        <v>7033</v>
      </c>
      <c t="s" s="113" r="B1365">
        <v>41</v>
      </c>
      <c t="s" s="113" r="C1365">
        <v>7034</v>
      </c>
      <c t="s" s="113" r="D1365">
        <v>7035</v>
      </c>
      <c s="104" r="E1365">
        <v>41229.7677546296</v>
      </c>
      <c s="28" r="F1365"/>
      <c t="s" s="113" r="G1365">
        <v>53</v>
      </c>
      <c s="113" r="H1365"/>
      <c s="113" r="I1365">
        <v>0</v>
      </c>
      <c s="113" r="J1365">
        <v>220569034</v>
      </c>
      <c s="113" r="K1365"/>
      <c t="s" s="18" r="L1365">
        <v>45</v>
      </c>
      <c t="s" s="18" r="M1365">
        <v>46</v>
      </c>
      <c t="s" s="18" r="N1365">
        <v>7036</v>
      </c>
      <c t="s" s="18" r="O1365">
        <v>210</v>
      </c>
    </row>
    <row r="1366">
      <c t="s" s="107" r="A1366">
        <v>7037</v>
      </c>
      <c t="s" s="113" r="B1366">
        <v>743</v>
      </c>
      <c t="s" s="113" r="C1366">
        <v>7038</v>
      </c>
      <c t="s" s="113" r="D1366">
        <v>7039</v>
      </c>
      <c s="104" r="E1366">
        <v>41229.7674305556</v>
      </c>
      <c s="28" r="F1366"/>
      <c t="s" s="113" r="G1366">
        <v>53</v>
      </c>
      <c s="113" r="H1366"/>
      <c s="113" r="I1366">
        <v>0</v>
      </c>
      <c s="113" r="J1366">
        <v>550927407</v>
      </c>
      <c s="113" r="K1366"/>
      <c t="s" s="18" r="L1366">
        <v>54</v>
      </c>
      <c t="s" s="18" r="M1366">
        <v>746</v>
      </c>
      <c t="s" s="18" r="N1366">
        <v>7040</v>
      </c>
      <c t="s" s="18" r="O1366">
        <v>210</v>
      </c>
    </row>
    <row r="1367">
      <c t="s" s="107" r="A1367">
        <v>7041</v>
      </c>
      <c t="s" s="113" r="B1367">
        <v>6457</v>
      </c>
      <c t="s" s="113" r="C1367">
        <v>7042</v>
      </c>
      <c t="s" s="113" r="D1367">
        <v>7043</v>
      </c>
      <c s="104" r="E1367">
        <v>41229.7673726852</v>
      </c>
      <c s="28" r="F1367"/>
      <c t="s" s="113" r="G1367">
        <v>53</v>
      </c>
      <c t="s" s="113" r="H1367">
        <v>151</v>
      </c>
      <c s="113" r="I1367">
        <v>606345587</v>
      </c>
      <c s="113" r="J1367">
        <v>14687121</v>
      </c>
      <c t="s" s="113" r="K1367">
        <v>7044</v>
      </c>
      <c t="s" s="18" r="L1367">
        <v>74</v>
      </c>
      <c t="s" s="18" r="M1367">
        <v>6462</v>
      </c>
      <c t="s" s="18" r="N1367">
        <v>7045</v>
      </c>
      <c t="s" s="18" r="O1367">
        <v>7046</v>
      </c>
    </row>
    <row r="1368">
      <c t="s" s="107" r="A1368">
        <v>7047</v>
      </c>
      <c t="s" s="113" r="B1368">
        <v>151</v>
      </c>
      <c t="s" s="113" r="C1368">
        <v>7048</v>
      </c>
      <c t="s" s="113" r="D1368">
        <v>7049</v>
      </c>
      <c s="104" r="E1368">
        <v>41229.7671180556</v>
      </c>
      <c s="28" r="F1368"/>
      <c t="s" s="113" r="G1368">
        <v>53</v>
      </c>
      <c s="113" r="H1368"/>
      <c s="113" r="I1368">
        <v>0</v>
      </c>
      <c s="113" r="J1368">
        <v>606345587</v>
      </c>
      <c s="113" r="K1368"/>
      <c t="s" s="18" r="L1368">
        <v>74</v>
      </c>
      <c t="s" s="18" r="M1368">
        <v>2560</v>
      </c>
      <c t="s" s="18" r="N1368">
        <v>7050</v>
      </c>
      <c t="s" s="18" r="O1368">
        <v>7051</v>
      </c>
    </row>
    <row r="1369">
      <c t="s" s="107" r="A1369">
        <v>7052</v>
      </c>
      <c t="s" s="113" r="B1369">
        <v>41</v>
      </c>
      <c t="s" s="113" r="C1369">
        <v>7053</v>
      </c>
      <c t="s" s="113" r="D1369">
        <v>7054</v>
      </c>
      <c s="104" r="E1369">
        <v>41229.7664699074</v>
      </c>
      <c s="28" r="F1369"/>
      <c t="s" s="113" r="G1369">
        <v>53</v>
      </c>
      <c s="113" r="H1369"/>
      <c s="113" r="I1369">
        <v>0</v>
      </c>
      <c s="113" r="J1369">
        <v>220569034</v>
      </c>
      <c s="113" r="K1369"/>
      <c t="s" s="18" r="L1369">
        <v>45</v>
      </c>
      <c t="s" s="18" r="M1369">
        <v>46</v>
      </c>
      <c t="s" s="18" r="N1369">
        <v>7055</v>
      </c>
      <c t="s" s="18" r="O1369">
        <v>210</v>
      </c>
    </row>
    <row r="1370">
      <c t="s" s="107" r="A1370">
        <v>7056</v>
      </c>
      <c t="s" s="113" r="B1370">
        <v>151</v>
      </c>
      <c t="s" s="113" r="C1370">
        <v>7057</v>
      </c>
      <c t="s" s="113" r="D1370">
        <v>7058</v>
      </c>
      <c s="104" r="E1370">
        <v>41229.7653703704</v>
      </c>
      <c s="28" r="F1370"/>
      <c t="s" s="113" r="G1370">
        <v>53</v>
      </c>
      <c s="113" r="H1370"/>
      <c s="113" r="I1370">
        <v>0</v>
      </c>
      <c s="113" r="J1370">
        <v>606345587</v>
      </c>
      <c s="113" r="K1370"/>
      <c t="s" s="18" r="L1370">
        <v>74</v>
      </c>
      <c t="s" s="18" r="M1370">
        <v>2560</v>
      </c>
      <c t="s" s="18" r="N1370">
        <v>7059</v>
      </c>
      <c t="s" s="18" r="O1370">
        <v>210</v>
      </c>
    </row>
    <row r="1371">
      <c t="s" s="107" r="A1371">
        <v>7060</v>
      </c>
      <c t="s" s="113" r="B1371">
        <v>6457</v>
      </c>
      <c t="s" s="113" r="C1371">
        <v>7061</v>
      </c>
      <c t="s" s="113" r="D1371">
        <v>7062</v>
      </c>
      <c s="104" r="E1371">
        <v>41229.7650925926</v>
      </c>
      <c s="28" r="F1371"/>
      <c t="s" s="113" r="G1371">
        <v>53</v>
      </c>
      <c s="113" r="H1371"/>
      <c s="113" r="I1371">
        <v>0</v>
      </c>
      <c s="113" r="J1371">
        <v>14687121</v>
      </c>
      <c s="113" r="K1371"/>
      <c t="s" s="18" r="L1371">
        <v>74</v>
      </c>
      <c t="s" s="18" r="M1371">
        <v>6462</v>
      </c>
      <c t="s" s="18" r="N1371">
        <v>7063</v>
      </c>
      <c t="s" s="18" r="O1371">
        <v>1629</v>
      </c>
    </row>
    <row r="1372">
      <c t="s" s="107" r="A1372">
        <v>7064</v>
      </c>
      <c t="s" s="113" r="B1372">
        <v>268</v>
      </c>
      <c t="s" s="113" r="C1372">
        <v>7065</v>
      </c>
      <c t="s" s="113" r="D1372">
        <v>7066</v>
      </c>
      <c s="104" r="E1372">
        <v>41229.7647916667</v>
      </c>
      <c s="28" r="F1372"/>
      <c t="s" s="113" r="G1372">
        <v>53</v>
      </c>
      <c s="113" r="H1372"/>
      <c s="113" r="I1372">
        <v>0</v>
      </c>
      <c s="113" r="J1372">
        <v>591539889</v>
      </c>
      <c s="113" r="K1372"/>
      <c t="s" s="18" r="L1372">
        <v>45</v>
      </c>
      <c t="s" s="18" r="M1372">
        <v>272</v>
      </c>
      <c t="s" s="18" r="N1372">
        <v>7067</v>
      </c>
      <c t="s" s="18" r="O1372">
        <v>7068</v>
      </c>
    </row>
    <row r="1373">
      <c t="s" s="107" r="A1373">
        <v>7069</v>
      </c>
      <c t="s" s="113" r="B1373">
        <v>6457</v>
      </c>
      <c t="s" s="113" r="C1373">
        <v>7070</v>
      </c>
      <c t="s" s="113" r="D1373">
        <v>7071</v>
      </c>
      <c s="104" r="E1373">
        <v>41229.7643055556</v>
      </c>
      <c s="28" r="F1373"/>
      <c t="s" s="113" r="G1373">
        <v>53</v>
      </c>
      <c s="113" r="H1373"/>
      <c s="113" r="I1373">
        <v>0</v>
      </c>
      <c s="113" r="J1373">
        <v>14687121</v>
      </c>
      <c s="113" r="K1373"/>
      <c t="s" s="18" r="L1373">
        <v>74</v>
      </c>
      <c t="s" s="18" r="M1373">
        <v>6462</v>
      </c>
      <c t="s" s="18" r="N1373">
        <v>7072</v>
      </c>
      <c t="s" s="18" r="O1373">
        <v>7073</v>
      </c>
    </row>
    <row r="1374">
      <c t="s" s="107" r="A1374">
        <v>7074</v>
      </c>
      <c t="s" s="113" r="B1374">
        <v>743</v>
      </c>
      <c t="s" s="113" r="C1374">
        <v>7075</v>
      </c>
      <c t="s" s="113" r="D1374">
        <v>7076</v>
      </c>
      <c s="104" r="E1374">
        <v>41229.7637962963</v>
      </c>
      <c s="28" r="F1374"/>
      <c t="s" s="113" r="G1374">
        <v>53</v>
      </c>
      <c t="s" s="113" r="H1374">
        <v>151</v>
      </c>
      <c s="113" r="I1374">
        <v>606345587</v>
      </c>
      <c s="113" r="J1374">
        <v>550927407</v>
      </c>
      <c t="s" s="113" r="K1374">
        <v>7077</v>
      </c>
      <c t="s" s="18" r="L1374">
        <v>54</v>
      </c>
      <c t="s" s="18" r="M1374">
        <v>746</v>
      </c>
      <c t="s" s="18" r="N1374">
        <v>7078</v>
      </c>
      <c t="s" s="18" r="O1374">
        <v>193</v>
      </c>
    </row>
    <row r="1375">
      <c t="s" s="107" r="A1375">
        <v>7079</v>
      </c>
      <c t="s" s="113" r="B1375">
        <v>151</v>
      </c>
      <c t="s" s="113" r="C1375">
        <v>7080</v>
      </c>
      <c t="s" s="113" r="D1375">
        <v>7081</v>
      </c>
      <c s="104" r="E1375">
        <v>41229.7630208333</v>
      </c>
      <c s="28" r="F1375"/>
      <c t="s" s="113" r="G1375">
        <v>53</v>
      </c>
      <c s="113" r="H1375"/>
      <c s="113" r="I1375">
        <v>0</v>
      </c>
      <c s="113" r="J1375">
        <v>606345587</v>
      </c>
      <c s="113" r="K1375"/>
      <c t="s" s="18" r="L1375">
        <v>74</v>
      </c>
      <c t="s" s="18" r="M1375">
        <v>2560</v>
      </c>
      <c t="s" s="18" r="N1375">
        <v>7082</v>
      </c>
      <c t="s" s="18" r="O1375">
        <v>210</v>
      </c>
    </row>
    <row r="1376">
      <c t="s" s="107" r="A1376">
        <v>7083</v>
      </c>
      <c t="s" s="113" r="B1376">
        <v>6457</v>
      </c>
      <c t="s" s="113" r="C1376">
        <v>7084</v>
      </c>
      <c t="s" s="113" r="D1376">
        <v>7085</v>
      </c>
      <c s="104" r="E1376">
        <v>41229.7630092593</v>
      </c>
      <c s="28" r="F1376"/>
      <c t="s" s="113" r="G1376">
        <v>53</v>
      </c>
      <c t="s" s="113" r="H1376">
        <v>151</v>
      </c>
      <c s="113" r="I1376">
        <v>606345587</v>
      </c>
      <c s="113" r="J1376">
        <v>14687121</v>
      </c>
      <c t="s" s="113" r="K1376">
        <v>7077</v>
      </c>
      <c t="s" s="18" r="L1376">
        <v>74</v>
      </c>
      <c t="s" s="18" r="M1376">
        <v>6462</v>
      </c>
      <c t="s" s="18" r="N1376">
        <v>7086</v>
      </c>
      <c t="s" s="18" r="O1376">
        <v>7087</v>
      </c>
    </row>
    <row r="1377">
      <c t="s" s="107" r="A1377">
        <v>7088</v>
      </c>
      <c t="s" s="113" r="B1377">
        <v>151</v>
      </c>
      <c t="s" s="113" r="C1377">
        <v>7089</v>
      </c>
      <c t="s" s="113" r="D1377">
        <v>7090</v>
      </c>
      <c s="104" r="E1377">
        <v>41229.7617476852</v>
      </c>
      <c s="28" r="F1377"/>
      <c t="s" s="113" r="G1377">
        <v>53</v>
      </c>
      <c s="113" r="H1377"/>
      <c s="113" r="I1377">
        <v>0</v>
      </c>
      <c s="113" r="J1377">
        <v>606345587</v>
      </c>
      <c s="113" r="K1377"/>
      <c t="s" s="18" r="L1377">
        <v>74</v>
      </c>
      <c t="s" s="18" r="M1377">
        <v>2560</v>
      </c>
      <c t="s" s="18" r="N1377">
        <v>7091</v>
      </c>
      <c t="s" s="18" r="O1377">
        <v>7092</v>
      </c>
    </row>
    <row r="1378">
      <c t="s" s="107" r="A1378">
        <v>7093</v>
      </c>
      <c t="s" s="113" r="B1378">
        <v>6457</v>
      </c>
      <c t="s" s="113" r="C1378">
        <v>7094</v>
      </c>
      <c t="s" s="113" r="D1378">
        <v>7095</v>
      </c>
      <c s="104" r="E1378">
        <v>41229.7611111111</v>
      </c>
      <c s="28" r="F1378"/>
      <c t="s" s="113" r="G1378">
        <v>53</v>
      </c>
      <c t="s" s="113" r="H1378">
        <v>5933</v>
      </c>
      <c s="113" r="I1378">
        <v>219068817</v>
      </c>
      <c s="113" r="J1378">
        <v>14687121</v>
      </c>
      <c t="s" s="113" r="K1378">
        <v>7096</v>
      </c>
      <c t="s" s="18" r="L1378">
        <v>74</v>
      </c>
      <c t="s" s="18" r="M1378">
        <v>6462</v>
      </c>
      <c t="s" s="18" r="N1378">
        <v>7097</v>
      </c>
      <c t="s" s="18" r="O1378">
        <v>7098</v>
      </c>
    </row>
    <row r="1379">
      <c t="s" s="107" r="A1379">
        <v>7099</v>
      </c>
      <c t="s" s="113" r="B1379">
        <v>5933</v>
      </c>
      <c t="s" s="113" r="C1379">
        <v>7100</v>
      </c>
      <c t="s" s="113" r="D1379">
        <v>7101</v>
      </c>
      <c s="104" r="E1379">
        <v>41229.7604513889</v>
      </c>
      <c s="28" r="F1379"/>
      <c t="s" s="113" r="G1379">
        <v>53</v>
      </c>
      <c t="s" s="113" r="H1379">
        <v>6457</v>
      </c>
      <c s="113" r="I1379">
        <v>14687121</v>
      </c>
      <c s="113" r="J1379">
        <v>219068817</v>
      </c>
      <c t="s" s="113" r="K1379">
        <v>7102</v>
      </c>
      <c t="s" s="18" r="L1379">
        <v>54</v>
      </c>
      <c t="s" s="18" r="M1379">
        <v>6052</v>
      </c>
      <c t="s" s="18" r="N1379">
        <v>7103</v>
      </c>
      <c t="s" s="18" r="O1379">
        <v>7104</v>
      </c>
    </row>
    <row r="1380">
      <c t="s" s="107" r="A1380">
        <v>7105</v>
      </c>
      <c t="s" s="113" r="B1380">
        <v>6457</v>
      </c>
      <c t="s" s="113" r="C1380">
        <v>7106</v>
      </c>
      <c t="s" s="113" r="D1380">
        <v>7107</v>
      </c>
      <c s="104" r="E1380">
        <v>41229.7595833333</v>
      </c>
      <c s="28" r="F1380"/>
      <c t="s" s="113" r="G1380">
        <v>53</v>
      </c>
      <c t="s" s="113" r="H1380">
        <v>5933</v>
      </c>
      <c s="113" r="I1380">
        <v>219068817</v>
      </c>
      <c s="113" r="J1380">
        <v>14687121</v>
      </c>
      <c s="113" r="K1380"/>
      <c t="s" s="18" r="L1380">
        <v>74</v>
      </c>
      <c t="s" s="18" r="M1380">
        <v>6462</v>
      </c>
      <c t="s" s="18" r="N1380">
        <v>7108</v>
      </c>
      <c t="s" s="18" r="O1380">
        <v>7109</v>
      </c>
    </row>
    <row r="1381">
      <c t="s" s="107" r="A1381">
        <v>7110</v>
      </c>
      <c t="s" s="113" r="B1381">
        <v>6457</v>
      </c>
      <c t="s" s="113" r="C1381">
        <v>7111</v>
      </c>
      <c t="s" s="113" r="D1381">
        <v>7112</v>
      </c>
      <c s="104" r="E1381">
        <v>41229.7590393519</v>
      </c>
      <c s="28" r="F1381"/>
      <c t="s" s="113" r="G1381">
        <v>53</v>
      </c>
      <c t="s" s="113" r="H1381">
        <v>5933</v>
      </c>
      <c s="113" r="I1381">
        <v>219068817</v>
      </c>
      <c s="113" r="J1381">
        <v>14687121</v>
      </c>
      <c s="113" r="K1381"/>
      <c t="s" s="18" r="L1381">
        <v>74</v>
      </c>
      <c t="s" s="18" r="M1381">
        <v>6462</v>
      </c>
      <c t="s" s="18" r="N1381">
        <v>7113</v>
      </c>
      <c t="s" s="18" r="O1381">
        <v>7114</v>
      </c>
    </row>
    <row r="1382">
      <c t="s" s="107" r="A1382">
        <v>7115</v>
      </c>
      <c t="s" s="113" r="B1382">
        <v>6457</v>
      </c>
      <c t="s" s="113" r="C1382">
        <v>7116</v>
      </c>
      <c t="s" s="113" r="D1382">
        <v>7117</v>
      </c>
      <c s="104" r="E1382">
        <v>41229.7575347222</v>
      </c>
      <c s="28" r="F1382"/>
      <c t="s" s="113" r="G1382">
        <v>53</v>
      </c>
      <c s="113" r="H1382"/>
      <c s="113" r="I1382">
        <v>0</v>
      </c>
      <c s="113" r="J1382">
        <v>14687121</v>
      </c>
      <c s="113" r="K1382"/>
      <c t="s" s="18" r="L1382">
        <v>74</v>
      </c>
      <c t="s" s="18" r="M1382">
        <v>6462</v>
      </c>
      <c t="s" s="18" r="N1382">
        <v>7118</v>
      </c>
      <c t="s" s="18" r="O1382">
        <v>7119</v>
      </c>
    </row>
    <row r="1383">
      <c t="s" s="107" r="A1383">
        <v>7120</v>
      </c>
      <c t="s" s="113" r="B1383">
        <v>743</v>
      </c>
      <c t="s" s="113" r="C1383">
        <v>7121</v>
      </c>
      <c t="s" s="113" r="D1383">
        <v>7122</v>
      </c>
      <c s="104" r="E1383">
        <v>41229.7564583333</v>
      </c>
      <c s="28" r="F1383"/>
      <c t="s" s="113" r="G1383">
        <v>53</v>
      </c>
      <c t="s" s="113" r="H1383">
        <v>5933</v>
      </c>
      <c s="113" r="I1383">
        <v>219068817</v>
      </c>
      <c s="113" r="J1383">
        <v>550927407</v>
      </c>
      <c t="s" s="113" r="K1383">
        <v>7123</v>
      </c>
      <c t="s" s="18" r="L1383">
        <v>54</v>
      </c>
      <c t="s" s="18" r="M1383">
        <v>746</v>
      </c>
      <c t="s" s="18" r="N1383">
        <v>7124</v>
      </c>
      <c t="s" s="18" r="O1383">
        <v>7125</v>
      </c>
    </row>
    <row r="1384">
      <c t="s" s="107" r="A1384">
        <v>7126</v>
      </c>
      <c t="s" s="113" r="B1384">
        <v>151</v>
      </c>
      <c t="s" s="113" r="C1384">
        <v>7127</v>
      </c>
      <c t="s" s="113" r="D1384">
        <v>7128</v>
      </c>
      <c s="104" r="E1384">
        <v>41229.7561342593</v>
      </c>
      <c s="28" r="F1384"/>
      <c t="s" s="113" r="G1384">
        <v>53</v>
      </c>
      <c s="113" r="H1384"/>
      <c s="113" r="I1384">
        <v>0</v>
      </c>
      <c s="113" r="J1384">
        <v>606345587</v>
      </c>
      <c s="113" r="K1384"/>
      <c t="s" s="18" r="L1384">
        <v>74</v>
      </c>
      <c t="s" s="18" r="M1384">
        <v>2560</v>
      </c>
      <c t="s" s="18" r="N1384">
        <v>7129</v>
      </c>
      <c t="s" s="18" r="O1384">
        <v>7130</v>
      </c>
    </row>
    <row r="1385">
      <c t="s" s="107" r="A1385">
        <v>7131</v>
      </c>
      <c t="s" s="113" r="B1385">
        <v>6457</v>
      </c>
      <c t="s" s="113" r="C1385">
        <v>7132</v>
      </c>
      <c t="s" s="113" r="D1385">
        <v>7133</v>
      </c>
      <c s="104" r="E1385">
        <v>41229.755474537</v>
      </c>
      <c s="28" r="F1385"/>
      <c t="s" s="113" r="G1385">
        <v>53</v>
      </c>
      <c s="113" r="H1385"/>
      <c s="113" r="I1385">
        <v>0</v>
      </c>
      <c s="113" r="J1385">
        <v>14687121</v>
      </c>
      <c s="113" r="K1385"/>
      <c t="s" s="18" r="L1385">
        <v>74</v>
      </c>
      <c t="s" s="18" r="M1385">
        <v>6462</v>
      </c>
      <c t="s" s="18" r="N1385">
        <v>7134</v>
      </c>
      <c t="s" s="18" r="O1385">
        <v>7135</v>
      </c>
    </row>
    <row r="1386">
      <c t="s" s="107" r="A1386">
        <v>7136</v>
      </c>
      <c t="s" s="113" r="B1386">
        <v>6457</v>
      </c>
      <c t="s" s="113" r="C1386">
        <v>7137</v>
      </c>
      <c t="s" s="113" r="D1386">
        <v>7138</v>
      </c>
      <c s="104" r="E1386">
        <v>41229.7546759259</v>
      </c>
      <c s="28" r="F1386"/>
      <c t="s" s="113" r="G1386">
        <v>53</v>
      </c>
      <c s="113" r="H1386"/>
      <c s="113" r="I1386">
        <v>0</v>
      </c>
      <c s="113" r="J1386">
        <v>14687121</v>
      </c>
      <c s="113" r="K1386"/>
      <c t="s" s="18" r="L1386">
        <v>74</v>
      </c>
      <c t="s" s="18" r="M1386">
        <v>6462</v>
      </c>
      <c t="s" s="18" r="N1386">
        <v>7139</v>
      </c>
      <c t="s" s="18" r="O1386">
        <v>7140</v>
      </c>
    </row>
    <row r="1387">
      <c t="s" s="107" r="A1387">
        <v>7141</v>
      </c>
      <c t="s" s="113" r="B1387">
        <v>5933</v>
      </c>
      <c t="s" s="113" r="C1387">
        <v>7142</v>
      </c>
      <c t="s" s="113" r="D1387">
        <v>7143</v>
      </c>
      <c s="104" r="E1387">
        <v>41229.7541550926</v>
      </c>
      <c s="28" r="F1387"/>
      <c t="s" s="113" r="G1387">
        <v>53</v>
      </c>
      <c s="113" r="H1387"/>
      <c s="113" r="I1387">
        <v>0</v>
      </c>
      <c s="113" r="J1387">
        <v>219068817</v>
      </c>
      <c s="113" r="K1387"/>
      <c t="s" s="18" r="L1387">
        <v>45</v>
      </c>
      <c t="s" s="18" r="M1387">
        <v>6052</v>
      </c>
      <c t="s" s="18" r="N1387">
        <v>7144</v>
      </c>
      <c t="s" s="18" r="O1387">
        <v>7145</v>
      </c>
    </row>
    <row r="1388">
      <c t="s" s="107" r="A1388">
        <v>7146</v>
      </c>
      <c t="s" s="113" r="B1388">
        <v>5933</v>
      </c>
      <c t="s" s="113" r="C1388">
        <v>7147</v>
      </c>
      <c t="s" s="113" r="D1388">
        <v>7148</v>
      </c>
      <c s="104" r="E1388">
        <v>41229.7537152778</v>
      </c>
      <c s="28" r="F1388"/>
      <c t="s" s="113" r="G1388">
        <v>53</v>
      </c>
      <c s="113" r="H1388"/>
      <c s="113" r="I1388">
        <v>0</v>
      </c>
      <c s="113" r="J1388">
        <v>219068817</v>
      </c>
      <c s="113" r="K1388"/>
      <c t="s" s="18" r="L1388">
        <v>45</v>
      </c>
      <c t="s" s="18" r="M1388">
        <v>6052</v>
      </c>
      <c t="s" s="18" r="N1388">
        <v>7149</v>
      </c>
      <c t="s" s="18" r="O1388">
        <v>7150</v>
      </c>
    </row>
    <row r="1389">
      <c t="s" s="107" r="A1389">
        <v>7151</v>
      </c>
      <c t="s" s="113" r="B1389">
        <v>743</v>
      </c>
      <c t="s" s="113" r="C1389">
        <v>7152</v>
      </c>
      <c t="s" s="113" r="D1389">
        <v>7153</v>
      </c>
      <c s="104" r="E1389">
        <v>41229.7531828704</v>
      </c>
      <c s="28" r="F1389"/>
      <c t="s" s="113" r="G1389">
        <v>53</v>
      </c>
      <c s="113" r="H1389"/>
      <c s="113" r="I1389">
        <v>0</v>
      </c>
      <c s="113" r="J1389">
        <v>550927407</v>
      </c>
      <c s="113" r="K1389"/>
      <c t="s" s="18" r="L1389">
        <v>54</v>
      </c>
      <c t="s" s="18" r="M1389">
        <v>746</v>
      </c>
      <c t="s" s="18" r="N1389">
        <v>7154</v>
      </c>
      <c t="s" s="18" r="O1389">
        <v>7155</v>
      </c>
    </row>
    <row r="1390">
      <c t="s" s="107" r="A1390">
        <v>7156</v>
      </c>
      <c t="s" s="113" r="B1390">
        <v>6457</v>
      </c>
      <c t="s" s="113" r="C1390">
        <v>7157</v>
      </c>
      <c t="s" s="113" r="D1390">
        <v>7158</v>
      </c>
      <c s="104" r="E1390">
        <v>41229.7524652778</v>
      </c>
      <c s="28" r="F1390"/>
      <c t="s" s="113" r="G1390">
        <v>53</v>
      </c>
      <c s="113" r="H1390"/>
      <c s="113" r="I1390">
        <v>0</v>
      </c>
      <c s="113" r="J1390">
        <v>14687121</v>
      </c>
      <c s="113" r="K1390"/>
      <c t="s" s="18" r="L1390">
        <v>74</v>
      </c>
      <c t="s" s="18" r="M1390">
        <v>6462</v>
      </c>
      <c t="s" s="18" r="N1390">
        <v>7159</v>
      </c>
      <c t="s" s="18" r="O1390">
        <v>7160</v>
      </c>
    </row>
    <row r="1391">
      <c t="s" s="107" r="A1391">
        <v>7161</v>
      </c>
      <c t="s" s="113" r="B1391">
        <v>6457</v>
      </c>
      <c t="s" s="113" r="C1391">
        <v>7162</v>
      </c>
      <c t="s" s="113" r="D1391">
        <v>7163</v>
      </c>
      <c s="104" r="E1391">
        <v>41229.7516203704</v>
      </c>
      <c s="28" r="F1391"/>
      <c t="s" s="113" r="G1391">
        <v>53</v>
      </c>
      <c s="113" r="H1391"/>
      <c s="113" r="I1391">
        <v>0</v>
      </c>
      <c s="113" r="J1391">
        <v>14687121</v>
      </c>
      <c s="113" r="K1391"/>
      <c t="s" s="18" r="L1391">
        <v>74</v>
      </c>
      <c t="s" s="18" r="M1391">
        <v>6462</v>
      </c>
      <c t="s" s="18" r="N1391">
        <v>7164</v>
      </c>
      <c t="s" s="18" r="O1391">
        <v>7165</v>
      </c>
    </row>
    <row r="1392">
      <c t="s" s="107" r="A1392">
        <v>7166</v>
      </c>
      <c t="s" s="113" r="B1392">
        <v>6457</v>
      </c>
      <c t="s" s="113" r="C1392">
        <v>7167</v>
      </c>
      <c t="s" s="113" r="D1392">
        <v>7168</v>
      </c>
      <c s="104" r="E1392">
        <v>41229.7503935185</v>
      </c>
      <c s="28" r="F1392"/>
      <c t="s" s="113" r="G1392">
        <v>53</v>
      </c>
      <c s="113" r="H1392"/>
      <c s="113" r="I1392">
        <v>0</v>
      </c>
      <c s="113" r="J1392">
        <v>14687121</v>
      </c>
      <c s="113" r="K1392"/>
      <c t="s" s="18" r="L1392">
        <v>74</v>
      </c>
      <c t="s" s="18" r="M1392">
        <v>6462</v>
      </c>
      <c t="s" s="18" r="N1392">
        <v>7169</v>
      </c>
      <c t="s" s="18" r="O1392">
        <v>7170</v>
      </c>
    </row>
    <row r="1393">
      <c t="s" s="107" r="A1393">
        <v>7171</v>
      </c>
      <c t="s" s="113" r="B1393">
        <v>6457</v>
      </c>
      <c t="s" s="113" r="C1393">
        <v>7172</v>
      </c>
      <c t="s" s="113" r="D1393">
        <v>7173</v>
      </c>
      <c s="104" r="E1393">
        <v>41229.7486342593</v>
      </c>
      <c s="28" r="F1393"/>
      <c t="s" s="113" r="G1393">
        <v>53</v>
      </c>
      <c s="113" r="H1393"/>
      <c s="113" r="I1393">
        <v>0</v>
      </c>
      <c s="113" r="J1393">
        <v>14687121</v>
      </c>
      <c s="113" r="K1393"/>
      <c t="s" s="18" r="L1393">
        <v>74</v>
      </c>
      <c t="s" s="18" r="M1393">
        <v>6462</v>
      </c>
      <c t="s" s="18" r="N1393">
        <v>7174</v>
      </c>
      <c t="s" s="18" r="O1393">
        <v>1986</v>
      </c>
    </row>
    <row r="1394">
      <c t="s" s="107" r="A1394">
        <v>7175</v>
      </c>
      <c t="s" s="113" r="B1394">
        <v>102</v>
      </c>
      <c t="s" s="113" r="C1394">
        <v>7176</v>
      </c>
      <c t="s" s="113" r="D1394">
        <v>7177</v>
      </c>
      <c s="104" r="E1394">
        <v>41229.7477430556</v>
      </c>
      <c s="28" r="F1394"/>
      <c t="s" s="113" r="G1394">
        <v>53</v>
      </c>
      <c t="s" s="113" r="H1394">
        <v>6457</v>
      </c>
      <c s="113" r="I1394">
        <v>14687121</v>
      </c>
      <c s="113" r="J1394">
        <v>19251811</v>
      </c>
      <c t="s" s="113" r="K1394">
        <v>7178</v>
      </c>
      <c t="s" s="18" r="L1394">
        <v>74</v>
      </c>
      <c t="s" s="18" r="M1394">
        <v>6154</v>
      </c>
      <c t="s" s="18" r="N1394">
        <v>7179</v>
      </c>
      <c t="s" s="18" r="O1394">
        <v>6538</v>
      </c>
    </row>
    <row r="1395">
      <c t="s" s="107" r="A1395">
        <v>7180</v>
      </c>
      <c t="s" s="113" r="B1395">
        <v>6457</v>
      </c>
      <c t="s" s="113" r="C1395">
        <v>7181</v>
      </c>
      <c t="s" s="113" r="D1395">
        <v>7182</v>
      </c>
      <c s="104" r="E1395">
        <v>41229.7446527778</v>
      </c>
      <c s="28" r="F1395"/>
      <c t="s" s="113" r="G1395">
        <v>53</v>
      </c>
      <c t="s" s="113" r="H1395">
        <v>5933</v>
      </c>
      <c s="113" r="I1395">
        <v>219068817</v>
      </c>
      <c s="113" r="J1395">
        <v>14687121</v>
      </c>
      <c t="s" s="113" r="K1395">
        <v>7183</v>
      </c>
      <c t="s" s="18" r="L1395">
        <v>74</v>
      </c>
      <c t="s" s="18" r="M1395">
        <v>6462</v>
      </c>
      <c t="s" s="18" r="N1395">
        <v>7184</v>
      </c>
      <c t="s" s="18" r="O1395">
        <v>7185</v>
      </c>
    </row>
    <row r="1396">
      <c t="s" s="107" r="A1396">
        <v>7186</v>
      </c>
      <c t="s" s="113" r="B1396">
        <v>6457</v>
      </c>
      <c t="s" s="113" r="C1396">
        <v>7187</v>
      </c>
      <c t="s" s="113" r="D1396">
        <v>7188</v>
      </c>
      <c s="104" r="E1396">
        <v>41229.7405555556</v>
      </c>
      <c s="28" r="F1396"/>
      <c t="s" s="113" r="G1396">
        <v>53</v>
      </c>
      <c s="113" r="H1396"/>
      <c s="113" r="I1396">
        <v>0</v>
      </c>
      <c s="113" r="J1396">
        <v>14687121</v>
      </c>
      <c s="113" r="K1396"/>
      <c t="s" s="18" r="L1396">
        <v>74</v>
      </c>
      <c t="s" s="18" r="M1396">
        <v>6462</v>
      </c>
      <c t="s" s="18" r="N1396">
        <v>7189</v>
      </c>
      <c t="s" s="18" r="O1396">
        <v>1561</v>
      </c>
    </row>
    <row r="1397">
      <c t="s" s="107" r="A1397">
        <v>7190</v>
      </c>
      <c t="s" s="113" r="B1397">
        <v>743</v>
      </c>
      <c t="s" s="113" r="C1397">
        <v>7191</v>
      </c>
      <c t="s" s="113" r="D1397">
        <v>7192</v>
      </c>
      <c s="104" r="E1397">
        <v>41229.7397106482</v>
      </c>
      <c s="28" r="F1397"/>
      <c t="s" s="113" r="G1397">
        <v>53</v>
      </c>
      <c s="113" r="H1397"/>
      <c s="113" r="I1397">
        <v>0</v>
      </c>
      <c s="113" r="J1397">
        <v>550927407</v>
      </c>
      <c s="113" r="K1397"/>
      <c t="s" s="18" r="L1397">
        <v>54</v>
      </c>
      <c t="s" s="18" r="M1397">
        <v>746</v>
      </c>
      <c t="s" s="18" r="N1397">
        <v>7193</v>
      </c>
      <c t="s" s="18" r="O1397">
        <v>7194</v>
      </c>
    </row>
    <row r="1398">
      <c t="s" s="107" r="A1398">
        <v>7195</v>
      </c>
      <c t="s" s="113" r="B1398">
        <v>102</v>
      </c>
      <c t="s" s="113" r="C1398">
        <v>7196</v>
      </c>
      <c t="s" s="113" r="D1398">
        <v>7197</v>
      </c>
      <c s="104" r="E1398">
        <v>41229.7308333333</v>
      </c>
      <c s="28" r="F1398"/>
      <c t="s" s="113" r="G1398">
        <v>53</v>
      </c>
      <c s="113" r="H1398"/>
      <c s="113" r="I1398">
        <v>0</v>
      </c>
      <c s="113" r="J1398">
        <v>19251811</v>
      </c>
      <c s="113" r="K1398"/>
      <c t="s" s="18" r="L1398">
        <v>74</v>
      </c>
      <c t="s" s="18" r="M1398">
        <v>6154</v>
      </c>
      <c t="s" s="18" r="N1398">
        <v>7198</v>
      </c>
      <c t="s" s="18" r="O1398">
        <v>7199</v>
      </c>
    </row>
    <row r="1399">
      <c t="s" s="107" r="A1399">
        <v>7200</v>
      </c>
      <c t="s" s="113" r="B1399">
        <v>268</v>
      </c>
      <c t="s" s="113" r="C1399">
        <v>7201</v>
      </c>
      <c t="s" s="113" r="D1399">
        <v>7202</v>
      </c>
      <c s="104" r="E1399">
        <v>41229.7204513889</v>
      </c>
      <c s="28" r="F1399"/>
      <c t="s" s="113" r="G1399">
        <v>53</v>
      </c>
      <c s="113" r="H1399"/>
      <c s="113" r="I1399">
        <v>0</v>
      </c>
      <c s="113" r="J1399">
        <v>591539889</v>
      </c>
      <c s="113" r="K1399"/>
      <c t="s" s="18" r="L1399">
        <v>54</v>
      </c>
      <c t="s" s="18" r="M1399">
        <v>272</v>
      </c>
      <c t="s" s="18" r="N1399">
        <v>7203</v>
      </c>
      <c t="s" s="18" r="O1399">
        <v>7204</v>
      </c>
    </row>
    <row r="1400">
      <c t="s" s="107" r="A1400">
        <v>7205</v>
      </c>
      <c t="s" s="113" r="B1400">
        <v>86</v>
      </c>
      <c t="s" s="113" r="C1400">
        <v>7201</v>
      </c>
      <c t="s" s="113" r="D1400">
        <v>7206</v>
      </c>
      <c s="104" r="E1400">
        <v>41229.7147337963</v>
      </c>
      <c s="28" r="F1400"/>
      <c t="s" s="113" r="G1400">
        <v>53</v>
      </c>
      <c s="113" r="H1400"/>
      <c s="113" r="I1400">
        <v>0</v>
      </c>
      <c s="113" r="J1400">
        <v>213863609</v>
      </c>
      <c s="113" r="K1400"/>
      <c t="s" s="18" r="L1400">
        <v>271</v>
      </c>
      <c t="s" s="18" r="M1400">
        <v>5840</v>
      </c>
      <c t="s" s="18" r="N1400">
        <v>7207</v>
      </c>
      <c t="s" s="18" r="O1400">
        <v>7204</v>
      </c>
    </row>
    <row r="1401">
      <c t="s" s="107" r="A1401">
        <v>7208</v>
      </c>
      <c t="s" s="113" r="B1401">
        <v>86</v>
      </c>
      <c t="s" s="113" r="C1401">
        <v>7209</v>
      </c>
      <c t="s" s="113" r="D1401">
        <v>7210</v>
      </c>
      <c s="104" r="E1401">
        <v>41229.714224537</v>
      </c>
      <c s="28" r="F1401"/>
      <c t="s" s="113" r="G1401">
        <v>53</v>
      </c>
      <c s="113" r="H1401"/>
      <c s="113" r="I1401">
        <v>0</v>
      </c>
      <c s="113" r="J1401">
        <v>213863609</v>
      </c>
      <c s="113" r="K1401"/>
      <c t="s" s="18" r="L1401">
        <v>271</v>
      </c>
      <c t="s" s="18" r="M1401">
        <v>5840</v>
      </c>
      <c t="s" s="18" r="N1401">
        <v>7211</v>
      </c>
      <c t="s" s="18" r="O1401">
        <v>7212</v>
      </c>
    </row>
    <row r="1402">
      <c t="s" s="107" r="A1402">
        <v>7213</v>
      </c>
      <c t="s" s="113" r="B1402">
        <v>632</v>
      </c>
      <c t="s" s="113" r="C1402">
        <v>7209</v>
      </c>
      <c t="s" s="113" r="D1402">
        <v>7214</v>
      </c>
      <c s="104" r="E1402">
        <v>41229.7104282407</v>
      </c>
      <c s="28" r="F1402"/>
      <c t="s" s="113" r="G1402">
        <v>53</v>
      </c>
      <c s="113" r="H1402"/>
      <c s="113" r="I1402">
        <v>0</v>
      </c>
      <c s="113" r="J1402">
        <v>234198763</v>
      </c>
      <c s="113" r="K1402"/>
      <c t="s" s="18" r="L1402">
        <v>54</v>
      </c>
      <c t="s" s="18" r="M1402">
        <v>635</v>
      </c>
      <c t="s" s="18" r="N1402">
        <v>7215</v>
      </c>
      <c t="s" s="18" r="O1402">
        <v>7212</v>
      </c>
    </row>
    <row r="1403">
      <c t="s" s="107" r="A1403">
        <v>7216</v>
      </c>
      <c t="s" s="113" r="B1403">
        <v>268</v>
      </c>
      <c t="s" s="113" r="C1403">
        <v>7217</v>
      </c>
      <c t="s" s="113" r="D1403">
        <v>7218</v>
      </c>
      <c s="104" r="E1403">
        <v>41229.7099537037</v>
      </c>
      <c s="28" r="F1403"/>
      <c t="s" s="113" r="G1403">
        <v>53</v>
      </c>
      <c s="113" r="H1403"/>
      <c s="113" r="I1403">
        <v>0</v>
      </c>
      <c s="113" r="J1403">
        <v>591539889</v>
      </c>
      <c s="113" r="K1403"/>
      <c t="s" s="18" r="L1403">
        <v>54</v>
      </c>
      <c t="s" s="18" r="M1403">
        <v>272</v>
      </c>
      <c t="s" s="18" r="N1403">
        <v>7219</v>
      </c>
      <c t="s" s="18" r="O1403">
        <v>7220</v>
      </c>
    </row>
    <row r="1404">
      <c t="s" s="107" r="A1404">
        <v>7221</v>
      </c>
      <c t="s" s="113" r="B1404">
        <v>6457</v>
      </c>
      <c t="s" s="113" r="C1404">
        <v>7222</v>
      </c>
      <c t="s" s="113" r="D1404">
        <v>7223</v>
      </c>
      <c s="104" r="E1404">
        <v>41229.7095023148</v>
      </c>
      <c s="28" r="F1404"/>
      <c t="s" s="113" r="G1404">
        <v>53</v>
      </c>
      <c s="113" r="H1404"/>
      <c s="113" r="I1404">
        <v>0</v>
      </c>
      <c s="113" r="J1404">
        <v>14687121</v>
      </c>
      <c s="113" r="K1404"/>
      <c t="s" s="18" r="L1404">
        <v>74</v>
      </c>
      <c t="s" s="18" r="M1404">
        <v>6462</v>
      </c>
      <c t="s" s="18" r="N1404">
        <v>7224</v>
      </c>
      <c t="s" s="18" r="O1404">
        <v>7225</v>
      </c>
    </row>
    <row r="1405">
      <c t="s" s="107" r="A1405">
        <v>7226</v>
      </c>
      <c t="s" s="113" r="B1405">
        <v>632</v>
      </c>
      <c t="s" s="113" r="C1405">
        <v>7191</v>
      </c>
      <c t="s" s="113" r="D1405">
        <v>7227</v>
      </c>
      <c s="104" r="E1405">
        <v>41229.7079976852</v>
      </c>
      <c s="28" r="F1405"/>
      <c t="s" s="113" r="G1405">
        <v>53</v>
      </c>
      <c s="113" r="H1405"/>
      <c s="113" r="I1405">
        <v>0</v>
      </c>
      <c s="113" r="J1405">
        <v>234198763</v>
      </c>
      <c s="113" r="K1405"/>
      <c t="s" s="18" r="L1405">
        <v>54</v>
      </c>
      <c t="s" s="18" r="M1405">
        <v>635</v>
      </c>
      <c t="s" s="18" r="N1405">
        <v>7228</v>
      </c>
      <c t="s" s="18" r="O1405">
        <v>7194</v>
      </c>
    </row>
    <row r="1406">
      <c t="s" s="107" r="A1406">
        <v>7229</v>
      </c>
      <c t="s" s="113" r="B1406">
        <v>723</v>
      </c>
      <c t="s" s="113" r="C1406">
        <v>7191</v>
      </c>
      <c t="s" s="113" r="D1406">
        <v>7230</v>
      </c>
      <c s="104" r="E1406">
        <v>41229.6939583333</v>
      </c>
      <c s="28" r="F1406"/>
      <c t="s" s="113" r="G1406">
        <v>53</v>
      </c>
      <c s="113" r="H1406"/>
      <c s="113" r="I1406">
        <v>0</v>
      </c>
      <c s="113" r="J1406">
        <v>22368552</v>
      </c>
      <c s="113" r="K1406"/>
      <c t="s" s="18" r="L1406">
        <v>88</v>
      </c>
      <c t="s" s="18" r="M1406">
        <v>726</v>
      </c>
      <c t="s" s="18" r="N1406">
        <v>7231</v>
      </c>
      <c t="s" s="18" r="O1406">
        <v>7194</v>
      </c>
    </row>
    <row r="1407">
      <c t="s" s="107" r="A1407">
        <v>7232</v>
      </c>
      <c t="s" s="113" r="B1407">
        <v>5405</v>
      </c>
      <c t="s" s="113" r="C1407">
        <v>7233</v>
      </c>
      <c t="s" s="113" r="D1407">
        <v>7234</v>
      </c>
      <c s="104" r="E1407">
        <v>41229.6901967593</v>
      </c>
      <c s="28" r="F1407"/>
      <c t="s" s="113" r="G1407">
        <v>53</v>
      </c>
      <c s="113" r="H1407"/>
      <c s="113" r="I1407">
        <v>0</v>
      </c>
      <c s="113" r="J1407">
        <v>81183736</v>
      </c>
      <c s="113" r="K1407"/>
      <c t="s" s="18" r="L1407">
        <v>6578</v>
      </c>
      <c t="s" s="18" r="M1407">
        <v>7235</v>
      </c>
      <c t="s" s="18" r="N1407">
        <v>7236</v>
      </c>
      <c t="s" s="18" r="O1407">
        <v>7237</v>
      </c>
    </row>
    <row r="1408">
      <c t="s" s="107" r="A1408">
        <v>7238</v>
      </c>
      <c t="s" s="113" r="B1408">
        <v>268</v>
      </c>
      <c t="s" s="113" r="C1408">
        <v>7239</v>
      </c>
      <c t="s" s="113" r="D1408">
        <v>7240</v>
      </c>
      <c s="104" r="E1408">
        <v>41229.6813888889</v>
      </c>
      <c s="28" r="F1408"/>
      <c t="s" s="113" r="G1408">
        <v>53</v>
      </c>
      <c s="113" r="H1408"/>
      <c s="113" r="I1408">
        <v>0</v>
      </c>
      <c s="113" r="J1408">
        <v>591539889</v>
      </c>
      <c t="s" s="113" r="K1408">
        <v>7241</v>
      </c>
      <c t="s" s="18" r="L1408">
        <v>54</v>
      </c>
      <c t="s" s="18" r="M1408">
        <v>272</v>
      </c>
      <c t="s" s="18" r="N1408">
        <v>7242</v>
      </c>
      <c t="s" s="18" r="O1408">
        <v>7243</v>
      </c>
    </row>
    <row r="1409">
      <c t="s" s="107" r="A1409">
        <v>7244</v>
      </c>
      <c t="s" s="113" r="B1409">
        <v>6457</v>
      </c>
      <c t="s" s="113" r="C1409">
        <v>7245</v>
      </c>
      <c t="s" s="113" r="D1409">
        <v>7246</v>
      </c>
      <c s="104" r="E1409">
        <v>41229.6727777778</v>
      </c>
      <c s="28" r="F1409"/>
      <c t="s" s="113" r="G1409">
        <v>53</v>
      </c>
      <c t="s" s="113" r="H1409">
        <v>268</v>
      </c>
      <c s="113" r="I1409">
        <v>591539889</v>
      </c>
      <c s="113" r="J1409">
        <v>14687121</v>
      </c>
      <c t="s" s="113" r="K1409">
        <v>7241</v>
      </c>
      <c t="s" s="18" r="L1409">
        <v>74</v>
      </c>
      <c t="s" s="18" r="M1409">
        <v>6462</v>
      </c>
      <c t="s" s="18" r="N1409">
        <v>7247</v>
      </c>
      <c t="s" s="18" r="O1409">
        <v>7248</v>
      </c>
    </row>
    <row r="1410">
      <c t="s" s="107" r="A1410">
        <v>7249</v>
      </c>
      <c t="s" s="113" r="B1410">
        <v>151</v>
      </c>
      <c t="s" s="113" r="C1410">
        <v>7250</v>
      </c>
      <c t="s" s="113" r="D1410">
        <v>7251</v>
      </c>
      <c s="104" r="E1410">
        <v>41229.6710648148</v>
      </c>
      <c s="28" r="F1410"/>
      <c t="s" s="113" r="G1410">
        <v>53</v>
      </c>
      <c s="113" r="H1410"/>
      <c s="113" r="I1410">
        <v>0</v>
      </c>
      <c s="113" r="J1410">
        <v>606345587</v>
      </c>
      <c s="113" r="K1410"/>
      <c t="s" s="18" r="L1410">
        <v>74</v>
      </c>
      <c t="s" s="18" r="M1410">
        <v>2560</v>
      </c>
      <c t="s" s="18" r="N1410">
        <v>7252</v>
      </c>
      <c t="s" s="18" r="O1410">
        <v>7253</v>
      </c>
    </row>
    <row r="1411">
      <c t="s" s="107" r="A1411">
        <v>7254</v>
      </c>
      <c t="s" s="113" r="B1411">
        <v>268</v>
      </c>
      <c t="s" s="113" r="C1411">
        <v>7255</v>
      </c>
      <c t="s" s="113" r="D1411">
        <v>7256</v>
      </c>
      <c s="104" r="E1411">
        <v>41229.6641087963</v>
      </c>
      <c s="28" r="F1411"/>
      <c t="s" s="113" r="G1411">
        <v>53</v>
      </c>
      <c s="113" r="H1411"/>
      <c s="113" r="I1411">
        <v>0</v>
      </c>
      <c s="113" r="J1411">
        <v>591539889</v>
      </c>
      <c s="113" r="K1411"/>
      <c t="s" s="18" r="L1411">
        <v>54</v>
      </c>
      <c t="s" s="18" r="M1411">
        <v>272</v>
      </c>
      <c t="s" s="18" r="N1411">
        <v>7257</v>
      </c>
      <c t="s" s="18" r="O1411">
        <v>7258</v>
      </c>
    </row>
    <row r="1412">
      <c t="s" s="107" r="A1412">
        <v>7259</v>
      </c>
      <c t="s" s="113" r="B1412">
        <v>268</v>
      </c>
      <c t="s" s="113" r="C1412">
        <v>7260</v>
      </c>
      <c t="s" s="113" r="D1412">
        <v>7261</v>
      </c>
      <c s="104" r="E1412">
        <v>41228.8991666667</v>
      </c>
      <c s="28" r="F1412"/>
      <c t="s" s="113" r="G1412">
        <v>53</v>
      </c>
      <c s="113" r="H1412"/>
      <c s="113" r="I1412">
        <v>0</v>
      </c>
      <c s="113" r="J1412">
        <v>591539889</v>
      </c>
      <c s="113" r="K1412"/>
      <c t="s" s="18" r="L1412">
        <v>54</v>
      </c>
      <c t="s" s="18" r="M1412">
        <v>272</v>
      </c>
      <c t="s" s="18" r="N1412">
        <v>7262</v>
      </c>
      <c t="s" s="18" r="O1412">
        <v>7263</v>
      </c>
    </row>
    <row r="1413">
      <c t="s" s="107" r="A1413">
        <v>7264</v>
      </c>
      <c t="s" s="113" r="B1413">
        <v>6457</v>
      </c>
      <c t="s" s="113" r="C1413">
        <v>7265</v>
      </c>
      <c t="s" s="113" r="D1413">
        <v>7266</v>
      </c>
      <c s="104" r="E1413">
        <v>41228.7826273148</v>
      </c>
      <c s="28" r="F1413"/>
      <c t="s" s="113" r="G1413">
        <v>53</v>
      </c>
      <c s="113" r="H1413"/>
      <c s="113" r="I1413">
        <v>0</v>
      </c>
      <c s="113" r="J1413">
        <v>14687121</v>
      </c>
      <c s="113" r="K1413"/>
      <c t="s" s="18" r="L1413">
        <v>74</v>
      </c>
      <c t="s" s="18" r="M1413">
        <v>6462</v>
      </c>
      <c t="s" s="18" r="N1413">
        <v>7267</v>
      </c>
      <c t="s" s="18" r="O1413">
        <v>7268</v>
      </c>
    </row>
    <row r="1414">
      <c t="s" s="107" r="A1414">
        <v>7269</v>
      </c>
      <c t="s" s="113" r="B1414">
        <v>6285</v>
      </c>
      <c t="s" s="113" r="C1414">
        <v>7270</v>
      </c>
      <c t="s" s="113" r="D1414">
        <v>7271</v>
      </c>
      <c s="104" r="E1414">
        <v>41226.892025463</v>
      </c>
      <c s="28" r="F1414"/>
      <c t="s" s="113" r="G1414">
        <v>53</v>
      </c>
      <c s="113" r="H1414"/>
      <c s="113" r="I1414">
        <v>0</v>
      </c>
      <c s="113" r="J1414">
        <v>498245013</v>
      </c>
      <c s="113" r="K1414"/>
      <c t="s" s="18" r="L1414">
        <v>271</v>
      </c>
      <c t="s" s="18" r="M1414">
        <v>6287</v>
      </c>
      <c t="s" s="18" r="N1414">
        <v>7272</v>
      </c>
      <c t="s" s="18" r="O1414">
        <v>7273</v>
      </c>
    </row>
    <row r="1415">
      <c t="s" s="107" r="A1415">
        <v>7274</v>
      </c>
      <c t="s" s="113" r="B1415">
        <v>6328</v>
      </c>
      <c t="s" s="113" r="C1415">
        <v>7270</v>
      </c>
      <c t="s" s="113" r="D1415">
        <v>7275</v>
      </c>
      <c s="104" r="E1415">
        <v>41226.8883449074</v>
      </c>
      <c s="28" r="F1415"/>
      <c t="s" s="113" r="G1415">
        <v>53</v>
      </c>
      <c s="113" r="H1415"/>
      <c s="113" r="I1415">
        <v>0</v>
      </c>
      <c s="113" r="J1415">
        <v>24007230</v>
      </c>
      <c s="113" r="K1415"/>
      <c t="s" s="18" r="L1415">
        <v>6331</v>
      </c>
      <c t="s" s="18" r="M1415">
        <v>6332</v>
      </c>
      <c t="s" s="18" r="N1415">
        <v>7276</v>
      </c>
      <c t="s" s="18" r="O1415">
        <v>7273</v>
      </c>
    </row>
    <row r="1416">
      <c t="s" s="107" r="A1416">
        <v>7277</v>
      </c>
      <c t="s" s="113" r="B1416">
        <v>7278</v>
      </c>
      <c t="s" s="113" r="C1416">
        <v>7270</v>
      </c>
      <c t="s" s="113" r="D1416">
        <v>7279</v>
      </c>
      <c s="104" r="E1416">
        <v>41226.8829398148</v>
      </c>
      <c s="28" r="F1416"/>
      <c t="s" s="113" r="G1416">
        <v>53</v>
      </c>
      <c s="113" r="H1416"/>
      <c s="113" r="I1416">
        <v>0</v>
      </c>
      <c s="113" r="J1416">
        <v>124848500</v>
      </c>
      <c s="113" r="K1416"/>
      <c t="s" s="18" r="L1416">
        <v>54</v>
      </c>
      <c t="s" s="18" r="M1416">
        <v>7280</v>
      </c>
      <c t="s" s="18" r="N1416">
        <v>7281</v>
      </c>
      <c t="s" s="18" r="O1416">
        <v>7273</v>
      </c>
    </row>
    <row r="1417">
      <c t="s" s="107" r="A1417">
        <v>7282</v>
      </c>
      <c t="s" s="113" r="B1417">
        <v>5123</v>
      </c>
      <c t="s" s="113" r="C1417">
        <v>7270</v>
      </c>
      <c t="s" s="113" r="D1417">
        <v>7283</v>
      </c>
      <c s="104" r="E1417">
        <v>41226.8210069444</v>
      </c>
      <c s="28" r="F1417"/>
      <c t="s" s="113" r="G1417">
        <v>53</v>
      </c>
      <c s="113" r="H1417"/>
      <c s="113" r="I1417">
        <v>0</v>
      </c>
      <c s="113" r="J1417">
        <v>116038847</v>
      </c>
      <c s="113" r="K1417"/>
      <c t="s" s="18" r="L1417">
        <v>45</v>
      </c>
      <c t="s" s="18" r="M1417">
        <v>7284</v>
      </c>
      <c t="s" s="18" r="N1417">
        <v>7285</v>
      </c>
      <c t="s" s="18" r="O1417">
        <v>7273</v>
      </c>
    </row>
    <row r="1418">
      <c t="s" s="107" r="A1418">
        <v>7286</v>
      </c>
      <c t="s" s="113" r="B1418">
        <v>3390</v>
      </c>
      <c t="s" s="113" r="C1418">
        <v>7270</v>
      </c>
      <c t="s" s="113" r="D1418">
        <v>7287</v>
      </c>
      <c s="104" r="E1418">
        <v>41226.8140509259</v>
      </c>
      <c s="28" r="F1418"/>
      <c t="s" s="113" r="G1418">
        <v>53</v>
      </c>
      <c s="113" r="H1418"/>
      <c s="113" r="I1418">
        <v>0</v>
      </c>
      <c s="113" r="J1418">
        <v>722191736</v>
      </c>
      <c s="113" r="K1418"/>
      <c t="s" s="18" r="L1418">
        <v>45</v>
      </c>
      <c t="s" s="18" r="M1418">
        <v>3392</v>
      </c>
      <c t="s" s="18" r="N1418">
        <v>7288</v>
      </c>
      <c t="s" s="18" r="O1418">
        <v>7273</v>
      </c>
    </row>
    <row r="1419">
      <c t="s" s="107" r="A1419">
        <v>7289</v>
      </c>
      <c t="s" s="113" r="B1419">
        <v>632</v>
      </c>
      <c t="s" s="113" r="C1419">
        <v>7270</v>
      </c>
      <c t="s" s="113" r="D1419">
        <v>7290</v>
      </c>
      <c s="104" r="E1419">
        <v>41226.8135763889</v>
      </c>
      <c s="28" r="F1419"/>
      <c t="s" s="113" r="G1419">
        <v>53</v>
      </c>
      <c s="113" r="H1419"/>
      <c s="113" r="I1419">
        <v>0</v>
      </c>
      <c s="113" r="J1419">
        <v>234198763</v>
      </c>
      <c s="113" r="K1419"/>
      <c t="s" s="18" r="L1419">
        <v>54</v>
      </c>
      <c t="s" s="18" r="M1419">
        <v>635</v>
      </c>
      <c t="s" s="18" r="N1419">
        <v>7291</v>
      </c>
      <c t="s" s="18" r="O1419">
        <v>7273</v>
      </c>
    </row>
    <row r="1420">
      <c t="s" s="107" r="A1420">
        <v>7292</v>
      </c>
      <c t="s" s="113" r="B1420">
        <v>268</v>
      </c>
      <c t="s" s="113" r="C1420">
        <v>7293</v>
      </c>
      <c t="s" s="113" r="D1420">
        <v>7294</v>
      </c>
      <c s="104" r="E1420">
        <v>41226.8066666667</v>
      </c>
      <c s="28" r="F1420"/>
      <c t="s" s="113" r="G1420">
        <v>53</v>
      </c>
      <c s="113" r="H1420"/>
      <c s="113" r="I1420">
        <v>0</v>
      </c>
      <c s="113" r="J1420">
        <v>591539889</v>
      </c>
      <c s="113" r="K1420"/>
      <c t="s" s="18" r="L1420">
        <v>45</v>
      </c>
      <c t="s" s="18" r="M1420">
        <v>272</v>
      </c>
      <c t="s" s="18" r="N1420">
        <v>7295</v>
      </c>
      <c t="s" s="18" r="O1420">
        <v>7296</v>
      </c>
    </row>
    <row r="1421">
      <c t="s" s="107" r="A1421">
        <v>7297</v>
      </c>
      <c t="s" s="113" r="B1421">
        <v>268</v>
      </c>
      <c t="s" s="113" r="C1421">
        <v>7298</v>
      </c>
      <c t="s" s="113" r="D1421">
        <v>7299</v>
      </c>
      <c s="104" r="E1421">
        <v>41226.804375</v>
      </c>
      <c s="28" r="F1421"/>
      <c t="s" s="113" r="G1421">
        <v>53</v>
      </c>
      <c s="113" r="H1421"/>
      <c s="113" r="I1421">
        <v>0</v>
      </c>
      <c s="113" r="J1421">
        <v>591539889</v>
      </c>
      <c s="113" r="K1421"/>
      <c t="s" s="18" r="L1421">
        <v>45</v>
      </c>
      <c t="s" s="18" r="M1421">
        <v>272</v>
      </c>
      <c t="s" s="18" r="N1421">
        <v>7300</v>
      </c>
      <c t="s" s="18" r="O1421">
        <v>7301</v>
      </c>
    </row>
    <row r="1422">
      <c t="s" s="107" r="A1422">
        <v>7302</v>
      </c>
      <c t="s" s="113" r="B1422">
        <v>6457</v>
      </c>
      <c t="s" s="113" r="C1422">
        <v>7303</v>
      </c>
      <c t="s" s="113" r="D1422">
        <v>7304</v>
      </c>
      <c s="104" r="E1422">
        <v>41226.7299189815</v>
      </c>
      <c s="28" r="F1422"/>
      <c t="s" s="113" r="G1422">
        <v>53</v>
      </c>
      <c s="113" r="H1422"/>
      <c s="113" r="I1422">
        <v>0</v>
      </c>
      <c s="113" r="J1422">
        <v>14687121</v>
      </c>
      <c s="113" r="K1422"/>
      <c t="s" s="18" r="L1422">
        <v>74</v>
      </c>
      <c t="s" s="18" r="M1422">
        <v>6462</v>
      </c>
      <c t="s" s="18" r="N1422">
        <v>7305</v>
      </c>
      <c t="s" s="18" r="O1422">
        <v>7306</v>
      </c>
    </row>
    <row r="1423">
      <c t="s" s="107" r="A1423">
        <v>7307</v>
      </c>
      <c t="s" s="113" r="B1423">
        <v>4125</v>
      </c>
      <c t="s" s="113" r="C1423">
        <v>6436</v>
      </c>
      <c t="s" s="113" r="D1423">
        <v>7308</v>
      </c>
      <c s="104" r="E1423">
        <v>41226.3223611111</v>
      </c>
      <c s="28" r="F1423"/>
      <c t="s" s="113" r="G1423">
        <v>53</v>
      </c>
      <c s="113" r="H1423"/>
      <c s="113" r="I1423">
        <v>0</v>
      </c>
      <c s="113" r="J1423">
        <v>505018227</v>
      </c>
      <c s="113" r="K1423"/>
      <c t="s" s="18" r="L1423">
        <v>6578</v>
      </c>
      <c t="s" s="18" r="M1423">
        <v>4128</v>
      </c>
      <c t="s" s="18" r="N1423">
        <v>7309</v>
      </c>
      <c t="s" s="18" r="O1423">
        <v>6440</v>
      </c>
    </row>
    <row r="1424">
      <c t="s" s="107" r="A1424">
        <v>7310</v>
      </c>
      <c t="s" s="113" r="B1424">
        <v>2612</v>
      </c>
      <c t="s" s="113" r="C1424">
        <v>6436</v>
      </c>
      <c t="s" s="113" r="D1424">
        <v>7311</v>
      </c>
      <c s="104" r="E1424">
        <v>41226.1661111111</v>
      </c>
      <c s="28" r="F1424"/>
      <c t="s" s="113" r="G1424">
        <v>53</v>
      </c>
      <c s="113" r="H1424"/>
      <c s="113" r="I1424">
        <v>0</v>
      </c>
      <c s="113" r="J1424">
        <v>22225906</v>
      </c>
      <c s="113" r="K1424"/>
      <c t="s" s="18" r="L1424">
        <v>45</v>
      </c>
      <c t="s" s="18" r="M1424">
        <v>2615</v>
      </c>
      <c t="s" s="18" r="N1424">
        <v>7312</v>
      </c>
      <c t="s" s="18" r="O1424">
        <v>6440</v>
      </c>
    </row>
    <row r="1425">
      <c t="s" s="107" r="A1425">
        <v>7313</v>
      </c>
      <c t="s" s="113" r="B1425">
        <v>7314</v>
      </c>
      <c t="s" s="113" r="C1425">
        <v>6436</v>
      </c>
      <c t="s" s="113" r="D1425">
        <v>7315</v>
      </c>
      <c s="104" r="E1425">
        <v>41226.1567939815</v>
      </c>
      <c s="28" r="F1425"/>
      <c t="s" s="113" r="G1425">
        <v>53</v>
      </c>
      <c s="113" r="H1425"/>
      <c s="113" r="I1425">
        <v>0</v>
      </c>
      <c s="113" r="J1425">
        <v>198465414</v>
      </c>
      <c s="113" r="K1425"/>
      <c t="s" s="18" r="L1425">
        <v>54</v>
      </c>
      <c t="s" s="18" r="M1425">
        <v>7316</v>
      </c>
      <c t="s" s="18" r="N1425">
        <v>7317</v>
      </c>
      <c t="s" s="18" r="O1425">
        <v>6440</v>
      </c>
    </row>
    <row r="1426">
      <c t="s" s="107" r="A1426">
        <v>7318</v>
      </c>
      <c t="s" s="113" r="B1426">
        <v>632</v>
      </c>
      <c t="s" s="113" r="C1426">
        <v>6436</v>
      </c>
      <c t="s" s="113" r="D1426">
        <v>7319</v>
      </c>
      <c s="104" r="E1426">
        <v>41225.9950347222</v>
      </c>
      <c s="28" r="F1426"/>
      <c t="s" s="113" r="G1426">
        <v>53</v>
      </c>
      <c s="113" r="H1426"/>
      <c s="113" r="I1426">
        <v>0</v>
      </c>
      <c s="113" r="J1426">
        <v>234198763</v>
      </c>
      <c s="113" r="K1426"/>
      <c t="s" s="18" r="L1426">
        <v>271</v>
      </c>
      <c t="s" s="18" r="M1426">
        <v>635</v>
      </c>
      <c t="s" s="18" r="N1426">
        <v>7320</v>
      </c>
      <c t="s" s="18" r="O1426">
        <v>6440</v>
      </c>
    </row>
    <row r="1427">
      <c t="s" s="107" r="A1427">
        <v>7321</v>
      </c>
      <c t="s" s="113" r="B1427">
        <v>268</v>
      </c>
      <c t="s" s="113" r="C1427">
        <v>6436</v>
      </c>
      <c t="s" s="113" r="D1427">
        <v>7322</v>
      </c>
      <c s="104" r="E1427">
        <v>41225.9949189815</v>
      </c>
      <c s="28" r="F1427"/>
      <c t="s" s="113" r="G1427">
        <v>53</v>
      </c>
      <c s="113" r="H1427"/>
      <c s="113" r="I1427">
        <v>0</v>
      </c>
      <c s="113" r="J1427">
        <v>591539889</v>
      </c>
      <c s="113" r="K1427"/>
      <c t="s" s="18" r="L1427">
        <v>271</v>
      </c>
      <c t="s" s="18" r="M1427">
        <v>272</v>
      </c>
      <c t="s" s="18" r="N1427">
        <v>7323</v>
      </c>
      <c t="s" s="18" r="O1427">
        <v>6440</v>
      </c>
    </row>
    <row r="1428">
      <c t="s" s="107" r="A1428">
        <v>7324</v>
      </c>
      <c t="s" s="113" r="B1428">
        <v>86</v>
      </c>
      <c t="s" s="113" r="C1428">
        <v>7325</v>
      </c>
      <c t="s" s="113" r="D1428">
        <v>7326</v>
      </c>
      <c s="104" r="E1428">
        <v>41225.9947800926</v>
      </c>
      <c s="28" r="F1428"/>
      <c t="s" s="113" r="G1428">
        <v>53</v>
      </c>
      <c t="s" s="113" r="H1428">
        <v>6457</v>
      </c>
      <c s="113" r="I1428">
        <v>14687121</v>
      </c>
      <c s="113" r="J1428">
        <v>213863609</v>
      </c>
      <c s="113" r="K1428"/>
      <c t="s" s="18" r="L1428">
        <v>271</v>
      </c>
      <c t="s" s="18" r="M1428">
        <v>7327</v>
      </c>
      <c t="s" s="18" r="N1428">
        <v>7328</v>
      </c>
      <c t="s" s="18" r="O1428">
        <v>7329</v>
      </c>
    </row>
    <row r="1429">
      <c t="s" s="107" r="A1429">
        <v>7330</v>
      </c>
      <c t="s" s="113" r="B1429">
        <v>268</v>
      </c>
      <c t="s" s="113" r="C1429">
        <v>7331</v>
      </c>
      <c t="s" s="113" r="D1429">
        <v>7332</v>
      </c>
      <c s="104" r="E1429">
        <v>41224.0785648148</v>
      </c>
      <c s="28" r="F1429"/>
      <c t="s" s="113" r="G1429">
        <v>53</v>
      </c>
      <c s="113" r="H1429"/>
      <c s="113" r="I1429">
        <v>0</v>
      </c>
      <c s="113" r="J1429">
        <v>591539889</v>
      </c>
      <c s="113" r="K1429"/>
      <c t="s" s="18" r="L1429">
        <v>271</v>
      </c>
      <c t="s" s="18" r="M1429">
        <v>272</v>
      </c>
      <c t="s" s="18" r="N1429">
        <v>7333</v>
      </c>
      <c t="s" s="18" r="O1429">
        <v>7334</v>
      </c>
    </row>
    <row r="1430">
      <c t="s" s="107" r="A1430">
        <v>7335</v>
      </c>
      <c t="s" s="113" r="B1430">
        <v>2612</v>
      </c>
      <c t="s" s="113" r="C1430">
        <v>7336</v>
      </c>
      <c t="s" s="113" r="D1430">
        <v>7337</v>
      </c>
      <c s="104" r="E1430">
        <v>41223.8575</v>
      </c>
      <c s="28" r="F1430"/>
      <c t="s" s="113" r="G1430">
        <v>53</v>
      </c>
      <c s="113" r="H1430"/>
      <c s="113" r="I1430">
        <v>0</v>
      </c>
      <c s="113" r="J1430">
        <v>22225906</v>
      </c>
      <c s="113" r="K1430"/>
      <c t="s" s="18" r="L1430">
        <v>74</v>
      </c>
      <c t="s" s="18" r="M1430">
        <v>2615</v>
      </c>
      <c t="s" s="18" r="N1430">
        <v>7338</v>
      </c>
      <c t="s" s="18" r="O1430">
        <v>7339</v>
      </c>
    </row>
    <row r="1431">
      <c t="s" s="107" r="A1431">
        <v>7340</v>
      </c>
      <c t="s" s="113" r="B1431">
        <v>6336</v>
      </c>
      <c t="s" s="113" r="C1431">
        <v>7341</v>
      </c>
      <c t="s" s="113" r="D1431">
        <v>7342</v>
      </c>
      <c s="104" r="E1431">
        <v>41223.8328472222</v>
      </c>
      <c s="28" r="F1431"/>
      <c t="s" s="113" r="G1431">
        <v>53</v>
      </c>
      <c s="113" r="H1431"/>
      <c s="113" r="I1431">
        <v>0</v>
      </c>
      <c s="113" r="J1431">
        <v>583858780</v>
      </c>
      <c s="113" r="K1431"/>
      <c t="s" s="18" r="L1431">
        <v>54</v>
      </c>
      <c t="s" s="18" r="M1431">
        <v>6339</v>
      </c>
      <c t="s" s="18" r="N1431">
        <v>7343</v>
      </c>
      <c t="s" s="18" r="O1431">
        <v>7344</v>
      </c>
    </row>
    <row r="1432">
      <c t="s" s="107" r="A1432">
        <v>7345</v>
      </c>
      <c t="s" s="113" r="B1432">
        <v>632</v>
      </c>
      <c t="s" s="113" r="C1432">
        <v>7336</v>
      </c>
      <c t="s" s="113" r="D1432">
        <v>7346</v>
      </c>
      <c s="104" r="E1432">
        <v>41222.8042708333</v>
      </c>
      <c s="28" r="F1432"/>
      <c t="s" s="113" r="G1432">
        <v>53</v>
      </c>
      <c s="113" r="H1432"/>
      <c s="113" r="I1432">
        <v>0</v>
      </c>
      <c s="113" r="J1432">
        <v>234198763</v>
      </c>
      <c s="113" r="K1432"/>
      <c t="s" s="18" r="L1432">
        <v>54</v>
      </c>
      <c t="s" s="18" r="M1432">
        <v>635</v>
      </c>
      <c t="s" s="18" r="N1432">
        <v>7347</v>
      </c>
      <c t="s" s="18" r="O1432">
        <v>7339</v>
      </c>
    </row>
    <row r="1433">
      <c t="s" s="107" r="A1433">
        <v>7348</v>
      </c>
      <c t="s" s="113" r="B1433">
        <v>268</v>
      </c>
      <c t="s" s="113" r="C1433">
        <v>7349</v>
      </c>
      <c t="s" s="113" r="D1433">
        <v>7350</v>
      </c>
      <c s="104" r="E1433">
        <v>41222.8037152778</v>
      </c>
      <c s="28" r="F1433"/>
      <c t="s" s="113" r="G1433">
        <v>53</v>
      </c>
      <c s="113" r="H1433"/>
      <c s="113" r="I1433">
        <v>0</v>
      </c>
      <c s="113" r="J1433">
        <v>591539889</v>
      </c>
      <c s="113" r="K1433"/>
      <c t="s" s="18" r="L1433">
        <v>54</v>
      </c>
      <c t="s" s="18" r="M1433">
        <v>272</v>
      </c>
      <c t="s" s="18" r="N1433">
        <v>7351</v>
      </c>
      <c t="s" s="18" r="O1433">
        <v>7352</v>
      </c>
    </row>
    <row r="1434">
      <c t="s" s="107" r="A1434">
        <v>7353</v>
      </c>
      <c t="s" s="113" r="B1434">
        <v>685</v>
      </c>
      <c t="s" s="113" r="C1434">
        <v>7354</v>
      </c>
      <c t="s" s="113" r="D1434">
        <v>7355</v>
      </c>
      <c s="104" r="E1434">
        <v>41222.2814583333</v>
      </c>
      <c s="28" r="F1434"/>
      <c t="s" s="113" r="G1434">
        <v>53</v>
      </c>
      <c s="113" r="H1434"/>
      <c s="113" r="I1434">
        <v>0</v>
      </c>
      <c s="113" r="J1434">
        <v>18630409</v>
      </c>
      <c s="113" r="K1434"/>
      <c t="s" s="18" r="L1434">
        <v>689</v>
      </c>
      <c t="s" s="18" r="M1434">
        <v>6306</v>
      </c>
      <c t="s" s="18" r="N1434">
        <v>7356</v>
      </c>
      <c t="s" s="18" r="O1434">
        <v>7357</v>
      </c>
    </row>
    <row r="1435">
      <c t="s" s="107" r="A1435">
        <v>7358</v>
      </c>
      <c t="s" s="113" r="B1435">
        <v>632</v>
      </c>
      <c t="s" s="113" r="C1435">
        <v>7359</v>
      </c>
      <c t="s" s="113" r="D1435">
        <v>7360</v>
      </c>
      <c s="104" r="E1435">
        <v>41218.863287037</v>
      </c>
      <c s="28" r="F1435"/>
      <c t="s" s="113" r="G1435">
        <v>53</v>
      </c>
      <c s="113" r="H1435"/>
      <c s="113" r="I1435">
        <v>0</v>
      </c>
      <c s="113" r="J1435">
        <v>234198763</v>
      </c>
      <c s="113" r="K1435"/>
      <c t="s" s="18" r="L1435">
        <v>54</v>
      </c>
      <c t="s" s="18" r="M1435">
        <v>635</v>
      </c>
      <c t="s" s="18" r="N1435">
        <v>7361</v>
      </c>
      <c t="s" s="18" r="O1435">
        <v>7362</v>
      </c>
    </row>
    <row r="1436">
      <c t="s" s="107" r="A1436">
        <v>7363</v>
      </c>
      <c t="s" s="113" r="B1436">
        <v>268</v>
      </c>
      <c t="s" s="113" r="C1436">
        <v>7364</v>
      </c>
      <c t="s" s="113" r="D1436">
        <v>7365</v>
      </c>
      <c s="104" r="E1436">
        <v>41218.8613888889</v>
      </c>
      <c s="28" r="F1436"/>
      <c t="s" s="113" r="G1436">
        <v>53</v>
      </c>
      <c s="113" r="H1436"/>
      <c s="113" r="I1436">
        <v>0</v>
      </c>
      <c s="113" r="J1436">
        <v>591539889</v>
      </c>
      <c s="113" r="K1436"/>
      <c t="s" s="18" r="L1436">
        <v>45</v>
      </c>
      <c t="s" s="18" r="M1436">
        <v>272</v>
      </c>
      <c t="s" s="18" r="N1436">
        <v>7366</v>
      </c>
      <c t="s" s="18" r="O1436">
        <v>7367</v>
      </c>
    </row>
    <row r="1437">
      <c t="s" s="107" r="A1437">
        <v>7368</v>
      </c>
      <c t="s" s="113" r="B1437">
        <v>6336</v>
      </c>
      <c t="s" s="113" r="C1437">
        <v>7369</v>
      </c>
      <c t="s" s="113" r="D1437">
        <v>7370</v>
      </c>
      <c s="104" r="E1437">
        <v>41216.8101388889</v>
      </c>
      <c s="28" r="F1437"/>
      <c t="s" s="113" r="G1437">
        <v>53</v>
      </c>
      <c s="113" r="H1437"/>
      <c s="113" r="I1437">
        <v>0</v>
      </c>
      <c s="113" r="J1437">
        <v>583858780</v>
      </c>
      <c s="113" r="K1437"/>
      <c t="s" s="18" r="L1437">
        <v>54</v>
      </c>
      <c t="s" s="18" r="M1437">
        <v>6339</v>
      </c>
      <c t="s" s="18" r="N1437">
        <v>7371</v>
      </c>
      <c t="s" s="18" r="O1437">
        <v>7372</v>
      </c>
    </row>
    <row r="1438">
      <c t="s" s="107" r="A1438">
        <v>7373</v>
      </c>
      <c t="s" s="113" r="B1438">
        <v>7374</v>
      </c>
      <c t="s" s="113" r="C1438">
        <v>7375</v>
      </c>
      <c t="s" s="113" r="D1438">
        <v>7376</v>
      </c>
      <c s="104" r="E1438">
        <v>41215.8739236111</v>
      </c>
      <c s="28" r="F1438"/>
      <c t="s" s="113" r="G1438">
        <v>53</v>
      </c>
      <c s="113" r="H1438"/>
      <c s="113" r="I1438">
        <v>0</v>
      </c>
      <c s="113" r="J1438">
        <v>72794950</v>
      </c>
      <c s="113" r="K1438"/>
      <c t="s" s="18" r="L1438">
        <v>45</v>
      </c>
      <c t="s" s="18" r="M1438">
        <v>7377</v>
      </c>
      <c t="s" s="18" r="N1438">
        <v>7378</v>
      </c>
      <c t="s" s="18" r="O1438">
        <v>7379</v>
      </c>
    </row>
    <row r="1439">
      <c t="s" s="107" r="A1439">
        <v>7380</v>
      </c>
      <c t="s" s="113" r="B1439">
        <v>4125</v>
      </c>
      <c t="s" s="113" r="C1439">
        <v>7381</v>
      </c>
      <c t="s" s="113" r="D1439">
        <v>7382</v>
      </c>
      <c s="104" r="E1439">
        <v>41215.8426157407</v>
      </c>
      <c s="28" r="F1439"/>
      <c t="s" s="113" r="G1439">
        <v>53</v>
      </c>
      <c s="113" r="H1439"/>
      <c s="113" r="I1439">
        <v>0</v>
      </c>
      <c s="113" r="J1439">
        <v>505018227</v>
      </c>
      <c s="113" r="K1439"/>
      <c t="s" s="18" r="L1439">
        <v>45</v>
      </c>
      <c t="s" s="18" r="M1439">
        <v>4128</v>
      </c>
      <c t="s" s="18" r="N1439">
        <v>7383</v>
      </c>
      <c t="s" s="18" r="O1439">
        <v>7384</v>
      </c>
    </row>
    <row r="1440">
      <c t="s" s="107" r="A1440">
        <v>7385</v>
      </c>
      <c t="s" s="113" r="B1440">
        <v>164</v>
      </c>
      <c t="s" s="113" r="C1440">
        <v>7386</v>
      </c>
      <c t="s" s="113" r="D1440">
        <v>7387</v>
      </c>
      <c s="104" r="E1440">
        <v>41215.7966782407</v>
      </c>
      <c s="28" r="F1440"/>
      <c t="s" s="113" r="G1440">
        <v>53</v>
      </c>
      <c s="113" r="H1440"/>
      <c s="113" r="I1440">
        <v>0</v>
      </c>
      <c s="113" r="J1440">
        <v>242180541</v>
      </c>
      <c s="113" r="K1440"/>
      <c t="s" s="18" r="L1440">
        <v>45</v>
      </c>
      <c t="s" s="18" r="M1440">
        <v>168</v>
      </c>
      <c t="s" s="18" r="N1440">
        <v>7388</v>
      </c>
      <c t="s" s="18" r="O1440">
        <v>7389</v>
      </c>
    </row>
    <row r="1441">
      <c t="s" s="107" r="A1441">
        <v>7390</v>
      </c>
      <c t="s" s="113" r="B1441">
        <v>2612</v>
      </c>
      <c t="s" s="113" r="C1441">
        <v>7375</v>
      </c>
      <c t="s" s="113" r="D1441">
        <v>7391</v>
      </c>
      <c s="104" r="E1441">
        <v>41215.7412962963</v>
      </c>
      <c s="28" r="F1441"/>
      <c t="s" s="113" r="G1441">
        <v>53</v>
      </c>
      <c s="113" r="H1441"/>
      <c s="113" r="I1441">
        <v>0</v>
      </c>
      <c s="113" r="J1441">
        <v>22225906</v>
      </c>
      <c s="113" r="K1441"/>
      <c t="s" s="18" r="L1441">
        <v>45</v>
      </c>
      <c t="s" s="18" r="M1441">
        <v>2615</v>
      </c>
      <c t="s" s="18" r="N1441">
        <v>7392</v>
      </c>
      <c t="s" s="18" r="O1441">
        <v>7379</v>
      </c>
    </row>
    <row r="1442">
      <c t="s" s="107" r="A1442">
        <v>7393</v>
      </c>
      <c t="s" s="113" r="B1442">
        <v>632</v>
      </c>
      <c t="s" s="113" r="C1442">
        <v>7375</v>
      </c>
      <c t="s" s="113" r="D1442">
        <v>7394</v>
      </c>
      <c s="104" r="E1442">
        <v>41215.7154282407</v>
      </c>
      <c s="28" r="F1442"/>
      <c t="s" s="113" r="G1442">
        <v>53</v>
      </c>
      <c s="113" r="H1442"/>
      <c s="113" r="I1442">
        <v>0</v>
      </c>
      <c s="113" r="J1442">
        <v>234198763</v>
      </c>
      <c s="113" r="K1442"/>
      <c t="s" s="18" r="L1442">
        <v>54</v>
      </c>
      <c t="s" s="18" r="M1442">
        <v>635</v>
      </c>
      <c t="s" s="18" r="N1442">
        <v>7395</v>
      </c>
      <c t="s" s="18" r="O1442">
        <v>7379</v>
      </c>
    </row>
    <row r="1443">
      <c t="s" s="107" r="A1443">
        <v>7396</v>
      </c>
      <c t="s" s="113" r="B1443">
        <v>268</v>
      </c>
      <c t="s" s="113" r="C1443">
        <v>7397</v>
      </c>
      <c t="s" s="113" r="D1443">
        <v>7398</v>
      </c>
      <c s="104" r="E1443">
        <v>41215.7131018518</v>
      </c>
      <c s="28" r="F1443"/>
      <c t="s" s="113" r="G1443">
        <v>53</v>
      </c>
      <c s="113" r="H1443"/>
      <c s="113" r="I1443">
        <v>0</v>
      </c>
      <c s="113" r="J1443">
        <v>591539889</v>
      </c>
      <c s="113" r="K1443"/>
      <c t="s" s="18" r="L1443">
        <v>45</v>
      </c>
      <c t="s" s="18" r="M1443">
        <v>272</v>
      </c>
      <c t="s" s="18" r="N1443">
        <v>7399</v>
      </c>
      <c t="s" s="18" r="O1443">
        <v>7400</v>
      </c>
    </row>
    <row r="1444">
      <c t="s" s="107" r="A1444">
        <v>7401</v>
      </c>
      <c t="s" s="113" r="B1444">
        <v>268</v>
      </c>
      <c t="s" s="113" r="C1444">
        <v>7402</v>
      </c>
      <c t="s" s="113" r="D1444">
        <v>7403</v>
      </c>
      <c s="104" r="E1444">
        <v>41213.9104861111</v>
      </c>
      <c s="28" r="F1444"/>
      <c t="s" s="113" r="G1444">
        <v>53</v>
      </c>
      <c s="113" r="H1444"/>
      <c s="113" r="I1444">
        <v>0</v>
      </c>
      <c s="113" r="J1444">
        <v>591539889</v>
      </c>
      <c s="113" r="K1444"/>
      <c t="s" s="18" r="L1444">
        <v>45</v>
      </c>
      <c t="s" s="18" r="M1444">
        <v>272</v>
      </c>
      <c t="s" s="18" r="N1444">
        <v>7404</v>
      </c>
      <c t="s" s="18" r="O1444">
        <v>7405</v>
      </c>
    </row>
    <row r="1445">
      <c t="s" s="107" r="A1445">
        <v>7406</v>
      </c>
      <c t="s" s="113" r="B1445">
        <v>7407</v>
      </c>
      <c t="s" s="113" r="C1445">
        <v>7408</v>
      </c>
      <c t="s" s="113" r="D1445">
        <v>7409</v>
      </c>
      <c s="104" r="E1445">
        <v>41209.1256944444</v>
      </c>
      <c s="28" r="F1445"/>
      <c t="s" s="113" r="G1445">
        <v>53</v>
      </c>
      <c t="s" s="113" r="H1445">
        <v>145</v>
      </c>
      <c s="113" r="I1445">
        <v>15451658</v>
      </c>
      <c s="113" r="J1445">
        <v>88799349</v>
      </c>
      <c s="113" r="K1445"/>
      <c t="s" s="18" r="L1445">
        <v>45</v>
      </c>
      <c t="s" s="18" r="M1445">
        <v>7410</v>
      </c>
      <c t="s" s="18" r="N1445">
        <v>7411</v>
      </c>
      <c t="s" s="18" r="O1445">
        <v>7412</v>
      </c>
    </row>
    <row r="1446">
      <c t="s" s="107" r="A1446">
        <v>7413</v>
      </c>
      <c t="s" s="113" r="B1446">
        <v>4125</v>
      </c>
      <c t="s" s="113" r="C1446">
        <v>7414</v>
      </c>
      <c t="s" s="113" r="D1446">
        <v>7415</v>
      </c>
      <c s="104" r="E1446">
        <v>41208.9527777778</v>
      </c>
      <c s="28" r="F1446"/>
      <c t="s" s="113" r="G1446">
        <v>53</v>
      </c>
      <c s="113" r="H1446"/>
      <c s="113" r="I1446">
        <v>0</v>
      </c>
      <c s="113" r="J1446">
        <v>505018227</v>
      </c>
      <c s="113" r="K1446"/>
      <c t="s" s="18" r="L1446">
        <v>45</v>
      </c>
      <c t="s" s="18" r="M1446">
        <v>4128</v>
      </c>
      <c t="s" s="18" r="N1446">
        <v>7416</v>
      </c>
      <c t="s" s="18" r="O1446">
        <v>7417</v>
      </c>
    </row>
    <row r="1447">
      <c t="s" s="107" r="A1447">
        <v>7418</v>
      </c>
      <c t="s" s="113" r="B1447">
        <v>268</v>
      </c>
      <c t="s" s="113" r="C1447">
        <v>7419</v>
      </c>
      <c t="s" s="113" r="D1447">
        <v>7420</v>
      </c>
      <c s="104" r="E1447">
        <v>41208.9396990741</v>
      </c>
      <c s="28" r="F1447"/>
      <c t="s" s="113" r="G1447">
        <v>53</v>
      </c>
      <c s="113" r="H1447"/>
      <c s="113" r="I1447">
        <v>0</v>
      </c>
      <c s="113" r="J1447">
        <v>591539889</v>
      </c>
      <c s="113" r="K1447"/>
      <c t="s" s="18" r="L1447">
        <v>54</v>
      </c>
      <c t="s" s="18" r="M1447">
        <v>272</v>
      </c>
      <c t="s" s="18" r="N1447">
        <v>7421</v>
      </c>
      <c t="s" s="18" r="O1447">
        <v>7422</v>
      </c>
    </row>
    <row r="1448">
      <c t="s" s="107" r="A1448">
        <v>7423</v>
      </c>
      <c t="s" s="113" r="B1448">
        <v>145</v>
      </c>
      <c t="s" s="113" r="C1448">
        <v>7424</v>
      </c>
      <c t="s" s="113" r="D1448">
        <v>7425</v>
      </c>
      <c s="104" r="E1448">
        <v>41208.8002430556</v>
      </c>
      <c s="28" r="F1448"/>
      <c t="s" s="113" r="G1448">
        <v>53</v>
      </c>
      <c s="113" r="H1448"/>
      <c s="113" r="I1448">
        <v>0</v>
      </c>
      <c s="113" r="J1448">
        <v>15451658</v>
      </c>
      <c s="113" r="K1448"/>
      <c t="s" s="18" r="L1448">
        <v>45</v>
      </c>
      <c t="s" s="18" r="M1448">
        <v>7426</v>
      </c>
      <c t="s" s="18" r="N1448">
        <v>7427</v>
      </c>
      <c t="s" s="18" r="O1448">
        <v>599</v>
      </c>
    </row>
    <row r="1449">
      <c t="s" s="107" r="A1449">
        <v>7428</v>
      </c>
      <c t="s" s="113" r="B1449">
        <v>145</v>
      </c>
      <c t="s" s="113" r="C1449">
        <v>7429</v>
      </c>
      <c t="s" s="113" r="D1449">
        <v>7430</v>
      </c>
      <c s="104" r="E1449">
        <v>41208.7933796296</v>
      </c>
      <c s="28" r="F1449"/>
      <c t="s" s="113" r="G1449">
        <v>53</v>
      </c>
      <c s="113" r="H1449"/>
      <c s="113" r="I1449">
        <v>0</v>
      </c>
      <c s="113" r="J1449">
        <v>15451658</v>
      </c>
      <c s="113" r="K1449"/>
      <c t="s" s="18" r="L1449">
        <v>45</v>
      </c>
      <c t="s" s="18" r="M1449">
        <v>7426</v>
      </c>
      <c t="s" s="18" r="N1449">
        <v>7431</v>
      </c>
      <c t="s" s="18" r="O1449">
        <v>7432</v>
      </c>
    </row>
    <row r="1450">
      <c t="s" s="107" r="A1450">
        <v>7433</v>
      </c>
      <c t="s" s="113" r="B1450">
        <v>145</v>
      </c>
      <c t="s" s="113" r="C1450">
        <v>7434</v>
      </c>
      <c t="s" s="113" r="D1450">
        <v>7435</v>
      </c>
      <c s="104" r="E1450">
        <v>41208.7790509259</v>
      </c>
      <c s="28" r="F1450"/>
      <c t="s" s="113" r="G1450">
        <v>53</v>
      </c>
      <c s="113" r="H1450"/>
      <c s="113" r="I1450">
        <v>0</v>
      </c>
      <c s="113" r="J1450">
        <v>15451658</v>
      </c>
      <c s="113" r="K1450"/>
      <c t="s" s="18" r="L1450">
        <v>45</v>
      </c>
      <c t="s" s="18" r="M1450">
        <v>7426</v>
      </c>
      <c t="s" s="18" r="N1450">
        <v>7436</v>
      </c>
      <c t="s" s="18" r="O1450">
        <v>5347</v>
      </c>
    </row>
    <row r="1451">
      <c t="s" s="107" r="A1451">
        <v>7437</v>
      </c>
      <c t="s" s="113" r="B1451">
        <v>145</v>
      </c>
      <c t="s" s="113" r="C1451">
        <v>7438</v>
      </c>
      <c t="s" s="113" r="D1451">
        <v>7439</v>
      </c>
      <c s="104" r="E1451">
        <v>41208.7727083333</v>
      </c>
      <c s="28" r="F1451"/>
      <c t="s" s="113" r="G1451">
        <v>53</v>
      </c>
      <c s="113" r="H1451"/>
      <c s="113" r="I1451">
        <v>0</v>
      </c>
      <c s="113" r="J1451">
        <v>15451658</v>
      </c>
      <c s="113" r="K1451"/>
      <c t="s" s="18" r="L1451">
        <v>45</v>
      </c>
      <c t="s" s="18" r="M1451">
        <v>7426</v>
      </c>
      <c t="s" s="18" r="N1451">
        <v>7440</v>
      </c>
      <c t="s" s="18" r="O1451">
        <v>210</v>
      </c>
    </row>
    <row r="1452">
      <c t="s" s="107" r="A1452">
        <v>7441</v>
      </c>
      <c t="s" s="113" r="B1452">
        <v>145</v>
      </c>
      <c t="s" s="113" r="C1452">
        <v>7442</v>
      </c>
      <c t="s" s="113" r="D1452">
        <v>7443</v>
      </c>
      <c s="104" r="E1452">
        <v>41208.7660648148</v>
      </c>
      <c s="28" r="F1452"/>
      <c t="s" s="113" r="G1452">
        <v>53</v>
      </c>
      <c s="113" r="H1452"/>
      <c s="113" r="I1452">
        <v>0</v>
      </c>
      <c s="113" r="J1452">
        <v>15451658</v>
      </c>
      <c s="113" r="K1452"/>
      <c t="s" s="18" r="L1452">
        <v>45</v>
      </c>
      <c t="s" s="18" r="M1452">
        <v>7426</v>
      </c>
      <c t="s" s="18" r="N1452">
        <v>7444</v>
      </c>
      <c t="s" s="18" r="O1452">
        <v>210</v>
      </c>
    </row>
    <row r="1453">
      <c t="s" s="107" r="A1453">
        <v>7445</v>
      </c>
      <c t="s" s="113" r="B1453">
        <v>145</v>
      </c>
      <c t="s" s="113" r="C1453">
        <v>7446</v>
      </c>
      <c t="s" s="113" r="D1453">
        <v>7447</v>
      </c>
      <c s="104" r="E1453">
        <v>41208.763912037</v>
      </c>
      <c s="28" r="F1453"/>
      <c t="s" s="113" r="G1453">
        <v>53</v>
      </c>
      <c s="113" r="H1453"/>
      <c s="113" r="I1453">
        <v>0</v>
      </c>
      <c s="113" r="J1453">
        <v>15451658</v>
      </c>
      <c s="113" r="K1453"/>
      <c t="s" s="18" r="L1453">
        <v>45</v>
      </c>
      <c t="s" s="18" r="M1453">
        <v>7426</v>
      </c>
      <c t="s" s="18" r="N1453">
        <v>7448</v>
      </c>
      <c t="s" s="18" r="O1453">
        <v>210</v>
      </c>
    </row>
    <row r="1454">
      <c t="s" s="107" r="A1454">
        <v>7449</v>
      </c>
      <c t="s" s="113" r="B1454">
        <v>102</v>
      </c>
      <c t="s" s="113" r="C1454">
        <v>7450</v>
      </c>
      <c t="s" s="113" r="D1454">
        <v>7451</v>
      </c>
      <c s="104" r="E1454">
        <v>41208.7626157407</v>
      </c>
      <c s="28" r="F1454"/>
      <c t="s" s="113" r="G1454">
        <v>53</v>
      </c>
      <c s="113" r="H1454"/>
      <c s="113" r="I1454">
        <v>0</v>
      </c>
      <c s="113" r="J1454">
        <v>19251811</v>
      </c>
      <c s="113" r="K1454"/>
      <c t="s" s="18" r="L1454">
        <v>74</v>
      </c>
      <c t="s" s="18" r="M1454">
        <v>6154</v>
      </c>
      <c t="s" s="18" r="N1454">
        <v>7452</v>
      </c>
      <c t="s" s="18" r="O1454">
        <v>7453</v>
      </c>
    </row>
    <row r="1455">
      <c t="s" s="107" r="A1455">
        <v>7454</v>
      </c>
      <c t="s" s="113" r="B1455">
        <v>145</v>
      </c>
      <c t="s" s="113" r="C1455">
        <v>7455</v>
      </c>
      <c t="s" s="113" r="D1455">
        <v>7456</v>
      </c>
      <c s="104" r="E1455">
        <v>41208.7581712963</v>
      </c>
      <c s="28" r="F1455"/>
      <c t="s" s="113" r="G1455">
        <v>53</v>
      </c>
      <c s="113" r="H1455"/>
      <c s="113" r="I1455">
        <v>0</v>
      </c>
      <c s="113" r="J1455">
        <v>15451658</v>
      </c>
      <c s="113" r="K1455"/>
      <c t="s" s="18" r="L1455">
        <v>45</v>
      </c>
      <c t="s" s="18" r="M1455">
        <v>7426</v>
      </c>
      <c t="s" s="18" r="N1455">
        <v>7457</v>
      </c>
      <c t="s" s="18" r="O1455">
        <v>210</v>
      </c>
    </row>
    <row r="1456">
      <c t="s" s="107" r="A1456">
        <v>7458</v>
      </c>
      <c t="s" s="113" r="B1456">
        <v>145</v>
      </c>
      <c t="s" s="113" r="C1456">
        <v>7459</v>
      </c>
      <c t="s" s="113" r="D1456">
        <v>7460</v>
      </c>
      <c s="104" r="E1456">
        <v>41208.7518865741</v>
      </c>
      <c s="28" r="F1456"/>
      <c t="s" s="113" r="G1456">
        <v>53</v>
      </c>
      <c s="113" r="H1456"/>
      <c s="113" r="I1456">
        <v>0</v>
      </c>
      <c s="113" r="J1456">
        <v>15451658</v>
      </c>
      <c s="113" r="K1456"/>
      <c t="s" s="18" r="L1456">
        <v>45</v>
      </c>
      <c t="s" s="18" r="M1456">
        <v>7426</v>
      </c>
      <c t="s" s="18" r="N1456">
        <v>7461</v>
      </c>
      <c t="s" s="18" r="O1456">
        <v>210</v>
      </c>
    </row>
    <row r="1457">
      <c t="s" s="107" r="A1457">
        <v>7462</v>
      </c>
      <c t="s" s="113" r="B1457">
        <v>145</v>
      </c>
      <c t="s" s="113" r="C1457">
        <v>7463</v>
      </c>
      <c t="s" s="113" r="D1457">
        <v>7464</v>
      </c>
      <c s="104" r="E1457">
        <v>41208.7471180556</v>
      </c>
      <c s="28" r="F1457"/>
      <c t="s" s="113" r="G1457">
        <v>53</v>
      </c>
      <c s="113" r="H1457"/>
      <c s="113" r="I1457">
        <v>0</v>
      </c>
      <c s="113" r="J1457">
        <v>15451658</v>
      </c>
      <c s="113" r="K1457"/>
      <c t="s" s="18" r="L1457">
        <v>45</v>
      </c>
      <c t="s" s="18" r="M1457">
        <v>7426</v>
      </c>
      <c t="s" s="18" r="N1457">
        <v>7465</v>
      </c>
      <c t="s" s="18" r="O1457">
        <v>210</v>
      </c>
    </row>
    <row r="1458">
      <c t="s" s="107" r="A1458">
        <v>7466</v>
      </c>
      <c t="s" s="113" r="B1458">
        <v>145</v>
      </c>
      <c t="s" s="113" r="C1458">
        <v>7467</v>
      </c>
      <c t="s" s="113" r="D1458">
        <v>7468</v>
      </c>
      <c s="104" r="E1458">
        <v>41208.744837963</v>
      </c>
      <c s="28" r="F1458"/>
      <c t="s" s="113" r="G1458">
        <v>53</v>
      </c>
      <c s="113" r="H1458"/>
      <c s="113" r="I1458">
        <v>0</v>
      </c>
      <c s="113" r="J1458">
        <v>15451658</v>
      </c>
      <c s="113" r="K1458"/>
      <c t="s" s="18" r="L1458">
        <v>45</v>
      </c>
      <c t="s" s="18" r="M1458">
        <v>7426</v>
      </c>
      <c t="s" s="18" r="N1458">
        <v>7469</v>
      </c>
      <c t="s" s="18" r="O1458">
        <v>210</v>
      </c>
    </row>
    <row r="1459">
      <c t="s" s="107" r="A1459">
        <v>7470</v>
      </c>
      <c t="s" s="113" r="B1459">
        <v>145</v>
      </c>
      <c t="s" s="113" r="C1459">
        <v>7471</v>
      </c>
      <c t="s" s="113" r="D1459">
        <v>7472</v>
      </c>
      <c s="104" r="E1459">
        <v>41208.7399305556</v>
      </c>
      <c s="28" r="F1459"/>
      <c t="s" s="113" r="G1459">
        <v>53</v>
      </c>
      <c t="s" s="113" r="H1459">
        <v>5962</v>
      </c>
      <c s="113" r="I1459">
        <v>65060517</v>
      </c>
      <c s="113" r="J1459">
        <v>15451658</v>
      </c>
      <c t="s" s="113" r="K1459">
        <v>7473</v>
      </c>
      <c t="s" s="18" r="L1459">
        <v>45</v>
      </c>
      <c t="s" s="18" r="M1459">
        <v>7426</v>
      </c>
      <c t="s" s="18" r="N1459">
        <v>7474</v>
      </c>
      <c t="s" s="18" r="O1459">
        <v>7475</v>
      </c>
    </row>
    <row r="1460">
      <c t="s" s="107" r="A1460">
        <v>7476</v>
      </c>
      <c t="s" s="113" r="B1460">
        <v>145</v>
      </c>
      <c t="s" s="113" r="C1460">
        <v>7477</v>
      </c>
      <c t="s" s="113" r="D1460">
        <v>7478</v>
      </c>
      <c s="104" r="E1460">
        <v>41208.7358333333</v>
      </c>
      <c s="28" r="F1460"/>
      <c t="s" s="113" r="G1460">
        <v>53</v>
      </c>
      <c t="s" s="113" r="H1460">
        <v>5962</v>
      </c>
      <c s="113" r="I1460">
        <v>65060517</v>
      </c>
      <c s="113" r="J1460">
        <v>15451658</v>
      </c>
      <c t="s" s="113" r="K1460">
        <v>7479</v>
      </c>
      <c t="s" s="18" r="L1460">
        <v>45</v>
      </c>
      <c t="s" s="18" r="M1460">
        <v>7426</v>
      </c>
      <c t="s" s="18" r="N1460">
        <v>7480</v>
      </c>
      <c t="s" s="18" r="O1460">
        <v>7475</v>
      </c>
    </row>
    <row r="1461">
      <c t="s" s="107" r="A1461">
        <v>7481</v>
      </c>
      <c t="s" s="113" r="B1461">
        <v>5962</v>
      </c>
      <c t="s" s="113" r="C1461">
        <v>7482</v>
      </c>
      <c t="s" s="113" r="D1461">
        <v>7483</v>
      </c>
      <c s="104" r="E1461">
        <v>41208.7336805556</v>
      </c>
      <c s="28" r="F1461"/>
      <c t="s" s="113" r="G1461">
        <v>53</v>
      </c>
      <c t="s" s="113" r="H1461">
        <v>145</v>
      </c>
      <c s="113" r="I1461">
        <v>15451658</v>
      </c>
      <c s="113" r="J1461">
        <v>65060517</v>
      </c>
      <c t="s" s="113" r="K1461">
        <v>7484</v>
      </c>
      <c t="s" s="18" r="L1461">
        <v>45</v>
      </c>
      <c t="s" s="18" r="M1461">
        <v>7485</v>
      </c>
      <c t="s" s="18" r="N1461">
        <v>7486</v>
      </c>
      <c t="s" s="18" r="O1461">
        <v>266</v>
      </c>
    </row>
    <row r="1462">
      <c t="s" s="107" r="A1462">
        <v>7487</v>
      </c>
      <c t="s" s="113" r="B1462">
        <v>145</v>
      </c>
      <c t="s" s="113" r="C1462">
        <v>7488</v>
      </c>
      <c t="s" s="113" r="D1462">
        <v>7489</v>
      </c>
      <c s="104" r="E1462">
        <v>41208.7325925926</v>
      </c>
      <c s="28" r="F1462"/>
      <c t="s" s="113" r="G1462">
        <v>53</v>
      </c>
      <c s="113" r="H1462"/>
      <c s="113" r="I1462">
        <v>0</v>
      </c>
      <c s="113" r="J1462">
        <v>15451658</v>
      </c>
      <c s="113" r="K1462"/>
      <c t="s" s="18" r="L1462">
        <v>45</v>
      </c>
      <c t="s" s="18" r="M1462">
        <v>7426</v>
      </c>
      <c t="s" s="18" r="N1462">
        <v>7490</v>
      </c>
      <c t="s" s="18" r="O1462">
        <v>7491</v>
      </c>
    </row>
    <row r="1463">
      <c t="s" s="107" r="A1463">
        <v>7492</v>
      </c>
      <c t="s" s="113" r="B1463">
        <v>145</v>
      </c>
      <c t="s" s="113" r="C1463">
        <v>7493</v>
      </c>
      <c t="s" s="113" r="D1463">
        <v>7494</v>
      </c>
      <c s="104" r="E1463">
        <v>41208.7320833333</v>
      </c>
      <c s="28" r="F1463"/>
      <c t="s" s="113" r="G1463">
        <v>53</v>
      </c>
      <c s="113" r="H1463"/>
      <c s="113" r="I1463">
        <v>0</v>
      </c>
      <c s="113" r="J1463">
        <v>15451658</v>
      </c>
      <c s="113" r="K1463"/>
      <c t="s" s="18" r="L1463">
        <v>45</v>
      </c>
      <c t="s" s="18" r="M1463">
        <v>7426</v>
      </c>
      <c t="s" s="18" r="N1463">
        <v>7495</v>
      </c>
      <c t="s" s="18" r="O1463">
        <v>210</v>
      </c>
    </row>
    <row r="1464">
      <c t="s" s="107" r="A1464">
        <v>7496</v>
      </c>
      <c t="s" s="113" r="B1464">
        <v>145</v>
      </c>
      <c t="s" s="113" r="C1464">
        <v>7497</v>
      </c>
      <c t="s" s="113" r="D1464">
        <v>7498</v>
      </c>
      <c s="104" r="E1464">
        <v>41208.7301967593</v>
      </c>
      <c s="28" r="F1464"/>
      <c t="s" s="113" r="G1464">
        <v>53</v>
      </c>
      <c t="s" s="113" r="H1464">
        <v>5962</v>
      </c>
      <c s="113" r="I1464">
        <v>65060517</v>
      </c>
      <c s="113" r="J1464">
        <v>15451658</v>
      </c>
      <c s="113" r="K1464"/>
      <c t="s" s="18" r="L1464">
        <v>45</v>
      </c>
      <c t="s" s="18" r="M1464">
        <v>7426</v>
      </c>
      <c t="s" s="18" r="N1464">
        <v>7499</v>
      </c>
      <c t="s" s="18" r="O1464">
        <v>7475</v>
      </c>
    </row>
    <row r="1465">
      <c t="s" s="107" r="A1465">
        <v>7500</v>
      </c>
      <c t="s" s="113" r="B1465">
        <v>145</v>
      </c>
      <c t="s" s="113" r="C1465">
        <v>7501</v>
      </c>
      <c t="s" s="113" r="D1465">
        <v>7502</v>
      </c>
      <c s="104" r="E1465">
        <v>41208.7290625</v>
      </c>
      <c s="28" r="F1465"/>
      <c t="s" s="113" r="G1465">
        <v>53</v>
      </c>
      <c t="s" s="113" r="H1465">
        <v>5962</v>
      </c>
      <c s="113" r="I1465">
        <v>65060517</v>
      </c>
      <c s="113" r="J1465">
        <v>15451658</v>
      </c>
      <c t="s" s="113" r="K1465">
        <v>7479</v>
      </c>
      <c t="s" s="18" r="L1465">
        <v>45</v>
      </c>
      <c t="s" s="18" r="M1465">
        <v>7426</v>
      </c>
      <c t="s" s="18" r="N1465">
        <v>7503</v>
      </c>
      <c t="s" s="18" r="O1465">
        <v>7475</v>
      </c>
    </row>
    <row r="1466">
      <c t="s" s="107" r="A1466">
        <v>7504</v>
      </c>
      <c t="s" s="113" r="B1466">
        <v>5962</v>
      </c>
      <c t="s" s="113" r="C1466">
        <v>7505</v>
      </c>
      <c t="s" s="113" r="D1466">
        <v>7506</v>
      </c>
      <c s="104" r="E1466">
        <v>41208.7247337963</v>
      </c>
      <c s="28" r="F1466"/>
      <c t="s" s="113" r="G1466">
        <v>53</v>
      </c>
      <c t="s" s="113" r="H1466">
        <v>145</v>
      </c>
      <c s="113" r="I1466">
        <v>15451658</v>
      </c>
      <c s="113" r="J1466">
        <v>65060517</v>
      </c>
      <c t="s" s="113" r="K1466">
        <v>7507</v>
      </c>
      <c t="s" s="18" r="L1466">
        <v>45</v>
      </c>
      <c t="s" s="18" r="M1466">
        <v>7485</v>
      </c>
      <c t="s" s="18" r="N1466">
        <v>7508</v>
      </c>
      <c t="s" s="18" r="O1466">
        <v>266</v>
      </c>
    </row>
    <row r="1467">
      <c t="s" s="107" r="A1467">
        <v>7509</v>
      </c>
      <c t="s" s="113" r="B1467">
        <v>145</v>
      </c>
      <c t="s" s="113" r="C1467">
        <v>7510</v>
      </c>
      <c t="s" s="113" r="D1467">
        <v>7511</v>
      </c>
      <c s="104" r="E1467">
        <v>41208.7229513889</v>
      </c>
      <c s="28" r="F1467"/>
      <c t="s" s="113" r="G1467">
        <v>53</v>
      </c>
      <c t="s" s="113" r="H1467">
        <v>5962</v>
      </c>
      <c s="113" r="I1467">
        <v>65060517</v>
      </c>
      <c s="113" r="J1467">
        <v>15451658</v>
      </c>
      <c t="s" s="113" r="K1467">
        <v>7512</v>
      </c>
      <c t="s" s="18" r="L1467">
        <v>45</v>
      </c>
      <c t="s" s="18" r="M1467">
        <v>7426</v>
      </c>
      <c t="s" s="18" r="N1467">
        <v>7513</v>
      </c>
      <c t="s" s="18" r="O1467">
        <v>7514</v>
      </c>
    </row>
    <row r="1468">
      <c t="s" s="107" r="A1468">
        <v>7515</v>
      </c>
      <c t="s" s="113" r="B1468">
        <v>145</v>
      </c>
      <c t="s" s="113" r="C1468">
        <v>7516</v>
      </c>
      <c t="s" s="113" r="D1468">
        <v>7517</v>
      </c>
      <c s="104" r="E1468">
        <v>41208.7207407407</v>
      </c>
      <c s="28" r="F1468"/>
      <c t="s" s="113" r="G1468">
        <v>53</v>
      </c>
      <c s="113" r="H1468"/>
      <c s="113" r="I1468">
        <v>0</v>
      </c>
      <c s="113" r="J1468">
        <v>15451658</v>
      </c>
      <c s="113" r="K1468"/>
      <c t="s" s="18" r="L1468">
        <v>45</v>
      </c>
      <c t="s" s="18" r="M1468">
        <v>7426</v>
      </c>
      <c t="s" s="18" r="N1468">
        <v>7518</v>
      </c>
      <c t="s" s="18" r="O1468">
        <v>210</v>
      </c>
    </row>
    <row r="1469">
      <c t="s" s="107" r="A1469">
        <v>7519</v>
      </c>
      <c t="s" s="113" r="B1469">
        <v>5962</v>
      </c>
      <c t="s" s="113" r="C1469">
        <v>7520</v>
      </c>
      <c t="s" s="113" r="D1469">
        <v>7521</v>
      </c>
      <c s="104" r="E1469">
        <v>41208.7185648148</v>
      </c>
      <c s="28" r="F1469"/>
      <c t="s" s="113" r="G1469">
        <v>53</v>
      </c>
      <c t="s" s="113" r="H1469">
        <v>145</v>
      </c>
      <c s="113" r="I1469">
        <v>15451658</v>
      </c>
      <c s="113" r="J1469">
        <v>65060517</v>
      </c>
      <c t="s" s="113" r="K1469">
        <v>7522</v>
      </c>
      <c t="s" s="18" r="L1469">
        <v>45</v>
      </c>
      <c t="s" s="18" r="M1469">
        <v>7485</v>
      </c>
      <c t="s" s="18" r="N1469">
        <v>7523</v>
      </c>
      <c t="s" s="18" r="O1469">
        <v>7524</v>
      </c>
    </row>
    <row r="1470">
      <c t="s" s="107" r="A1470">
        <v>7525</v>
      </c>
      <c t="s" s="113" r="B1470">
        <v>145</v>
      </c>
      <c t="s" s="113" r="C1470">
        <v>7526</v>
      </c>
      <c t="s" s="113" r="D1470">
        <v>7527</v>
      </c>
      <c s="104" r="E1470">
        <v>41208.7184722222</v>
      </c>
      <c s="28" r="F1470"/>
      <c t="s" s="113" r="G1470">
        <v>53</v>
      </c>
      <c s="113" r="H1470"/>
      <c s="113" r="I1470">
        <v>0</v>
      </c>
      <c s="113" r="J1470">
        <v>15451658</v>
      </c>
      <c s="113" r="K1470"/>
      <c t="s" s="18" r="L1470">
        <v>45</v>
      </c>
      <c t="s" s="18" r="M1470">
        <v>7426</v>
      </c>
      <c t="s" s="18" r="N1470">
        <v>7528</v>
      </c>
      <c t="s" s="18" r="O1470">
        <v>210</v>
      </c>
    </row>
    <row r="1471">
      <c t="s" s="107" r="A1471">
        <v>7529</v>
      </c>
      <c t="s" s="113" r="B1471">
        <v>145</v>
      </c>
      <c t="s" s="113" r="C1471">
        <v>7530</v>
      </c>
      <c t="s" s="113" r="D1471">
        <v>7531</v>
      </c>
      <c s="104" r="E1471">
        <v>41208.7105671296</v>
      </c>
      <c s="28" r="F1471"/>
      <c t="s" s="113" r="G1471">
        <v>53</v>
      </c>
      <c s="113" r="H1471"/>
      <c s="113" r="I1471">
        <v>0</v>
      </c>
      <c s="113" r="J1471">
        <v>15451658</v>
      </c>
      <c s="113" r="K1471"/>
      <c t="s" s="18" r="L1471">
        <v>45</v>
      </c>
      <c t="s" s="18" r="M1471">
        <v>7426</v>
      </c>
      <c t="s" s="18" r="N1471">
        <v>7532</v>
      </c>
      <c t="s" s="18" r="O1471">
        <v>6428</v>
      </c>
    </row>
    <row r="1472">
      <c t="s" s="107" r="A1472">
        <v>7533</v>
      </c>
      <c t="s" s="113" r="B1472">
        <v>145</v>
      </c>
      <c t="s" s="113" r="C1472">
        <v>7534</v>
      </c>
      <c t="s" s="113" r="D1472">
        <v>7535</v>
      </c>
      <c s="104" r="E1472">
        <v>41208.7094328704</v>
      </c>
      <c s="28" r="F1472"/>
      <c t="s" s="113" r="G1472">
        <v>53</v>
      </c>
      <c s="113" r="H1472"/>
      <c s="113" r="I1472">
        <v>0</v>
      </c>
      <c s="113" r="J1472">
        <v>15451658</v>
      </c>
      <c s="113" r="K1472"/>
      <c t="s" s="18" r="L1472">
        <v>45</v>
      </c>
      <c t="s" s="18" r="M1472">
        <v>7426</v>
      </c>
      <c t="s" s="18" r="N1472">
        <v>7536</v>
      </c>
      <c t="s" s="18" r="O1472">
        <v>609</v>
      </c>
    </row>
    <row r="1473">
      <c t="s" s="107" r="A1473">
        <v>7537</v>
      </c>
      <c t="s" s="113" r="B1473">
        <v>268</v>
      </c>
      <c t="s" s="113" r="C1473">
        <v>7538</v>
      </c>
      <c t="s" s="113" r="D1473">
        <v>7539</v>
      </c>
      <c s="104" r="E1473">
        <v>41208.7071759259</v>
      </c>
      <c s="28" r="F1473"/>
      <c t="s" s="113" r="G1473">
        <v>53</v>
      </c>
      <c s="113" r="H1473"/>
      <c s="113" r="I1473">
        <v>0</v>
      </c>
      <c s="113" r="J1473">
        <v>591539889</v>
      </c>
      <c s="113" r="K1473"/>
      <c t="s" s="18" r="L1473">
        <v>45</v>
      </c>
      <c t="s" s="18" r="M1473">
        <v>272</v>
      </c>
      <c t="s" s="18" r="N1473">
        <v>7540</v>
      </c>
      <c t="s" s="18" r="O1473">
        <v>7541</v>
      </c>
    </row>
    <row r="1474">
      <c t="s" s="107" r="A1474">
        <v>7542</v>
      </c>
      <c t="s" s="113" r="B1474">
        <v>268</v>
      </c>
      <c t="s" s="113" r="C1474">
        <v>7543</v>
      </c>
      <c t="s" s="113" r="D1474">
        <v>7544</v>
      </c>
      <c s="104" r="E1474">
        <v>41208.7004976852</v>
      </c>
      <c s="28" r="F1474"/>
      <c t="s" s="113" r="G1474">
        <v>53</v>
      </c>
      <c s="113" r="H1474"/>
      <c s="113" r="I1474">
        <v>0</v>
      </c>
      <c s="113" r="J1474">
        <v>591539889</v>
      </c>
      <c s="113" r="K1474"/>
      <c t="s" s="18" r="L1474">
        <v>45</v>
      </c>
      <c t="s" s="18" r="M1474">
        <v>272</v>
      </c>
      <c t="s" s="18" r="N1474">
        <v>7545</v>
      </c>
      <c t="s" s="18" r="O1474">
        <v>7546</v>
      </c>
    </row>
    <row r="1475">
      <c t="s" s="107" r="A1475">
        <v>7547</v>
      </c>
      <c t="s" s="113" r="B1475">
        <v>632</v>
      </c>
      <c t="s" s="113" r="C1475">
        <v>7548</v>
      </c>
      <c t="s" s="113" r="D1475">
        <v>7549</v>
      </c>
      <c s="104" r="E1475">
        <v>41208.6894907407</v>
      </c>
      <c s="28" r="F1475"/>
      <c t="s" s="113" r="G1475">
        <v>53</v>
      </c>
      <c s="113" r="H1475"/>
      <c s="113" r="I1475">
        <v>0</v>
      </c>
      <c s="113" r="J1475">
        <v>234198763</v>
      </c>
      <c s="113" r="K1475"/>
      <c t="s" s="18" r="L1475">
        <v>54</v>
      </c>
      <c t="s" s="18" r="M1475">
        <v>635</v>
      </c>
      <c t="s" s="18" r="N1475">
        <v>7550</v>
      </c>
      <c t="s" s="18" r="O1475">
        <v>140</v>
      </c>
    </row>
    <row r="1476">
      <c t="s" s="107" r="A1476">
        <v>7551</v>
      </c>
      <c t="s" s="113" r="B1476">
        <v>268</v>
      </c>
      <c t="s" s="113" r="C1476">
        <v>7548</v>
      </c>
      <c t="s" s="113" r="D1476">
        <v>7552</v>
      </c>
      <c s="104" r="E1476">
        <v>41208.6887152778</v>
      </c>
      <c s="28" r="F1476"/>
      <c t="s" s="113" r="G1476">
        <v>53</v>
      </c>
      <c s="113" r="H1476"/>
      <c s="113" r="I1476">
        <v>0</v>
      </c>
      <c s="113" r="J1476">
        <v>591539889</v>
      </c>
      <c s="113" r="K1476"/>
      <c t="s" s="18" r="L1476">
        <v>54</v>
      </c>
      <c t="s" s="18" r="M1476">
        <v>272</v>
      </c>
      <c t="s" s="18" r="N1476">
        <v>7553</v>
      </c>
      <c t="s" s="18" r="O1476">
        <v>140</v>
      </c>
    </row>
    <row r="1477">
      <c t="s" s="107" r="A1477">
        <v>7554</v>
      </c>
      <c t="s" s="113" r="B1477">
        <v>145</v>
      </c>
      <c t="s" s="113" r="C1477">
        <v>7555</v>
      </c>
      <c t="s" s="113" r="D1477">
        <v>7556</v>
      </c>
      <c s="104" r="E1477">
        <v>41208.6791782407</v>
      </c>
      <c s="28" r="F1477"/>
      <c t="s" s="113" r="G1477">
        <v>53</v>
      </c>
      <c s="113" r="H1477"/>
      <c s="113" r="I1477">
        <v>0</v>
      </c>
      <c s="113" r="J1477">
        <v>15451658</v>
      </c>
      <c s="113" r="K1477"/>
      <c t="s" s="18" r="L1477">
        <v>45</v>
      </c>
      <c t="s" s="18" r="M1477">
        <v>7426</v>
      </c>
      <c t="s" s="18" r="N1477">
        <v>7557</v>
      </c>
      <c t="s" s="18" r="O1477">
        <v>162</v>
      </c>
    </row>
    <row r="1478">
      <c t="s" s="107" r="A1478">
        <v>7558</v>
      </c>
      <c t="s" s="113" r="B1478">
        <v>7407</v>
      </c>
      <c t="s" s="113" r="C1478">
        <v>7559</v>
      </c>
      <c t="s" s="113" r="D1478">
        <v>7560</v>
      </c>
      <c s="104" r="E1478">
        <v>41208.6778009259</v>
      </c>
      <c s="28" r="F1478"/>
      <c t="s" s="113" r="G1478">
        <v>53</v>
      </c>
      <c s="113" r="H1478"/>
      <c s="113" r="I1478">
        <v>0</v>
      </c>
      <c s="113" r="J1478">
        <v>88799349</v>
      </c>
      <c s="113" r="K1478"/>
      <c t="s" s="18" r="L1478">
        <v>45</v>
      </c>
      <c t="s" s="18" r="M1478">
        <v>7410</v>
      </c>
      <c t="s" s="18" r="N1478">
        <v>7561</v>
      </c>
      <c t="s" s="18" r="O1478">
        <v>7562</v>
      </c>
    </row>
    <row r="1479">
      <c t="s" s="107" r="A1479">
        <v>7563</v>
      </c>
      <c t="s" s="113" r="B1479">
        <v>2612</v>
      </c>
      <c t="s" s="113" r="C1479">
        <v>7450</v>
      </c>
      <c t="s" s="113" r="D1479">
        <v>7564</v>
      </c>
      <c s="104" r="E1479">
        <v>41208.6687962963</v>
      </c>
      <c s="28" r="F1479"/>
      <c t="s" s="113" r="G1479">
        <v>53</v>
      </c>
      <c s="113" r="H1479"/>
      <c s="113" r="I1479">
        <v>0</v>
      </c>
      <c s="113" r="J1479">
        <v>22225906</v>
      </c>
      <c s="113" r="K1479"/>
      <c t="s" s="18" r="L1479">
        <v>45</v>
      </c>
      <c t="s" s="18" r="M1479">
        <v>2615</v>
      </c>
      <c t="s" s="18" r="N1479">
        <v>7565</v>
      </c>
      <c t="s" s="18" r="O1479">
        <v>7453</v>
      </c>
    </row>
    <row r="1480">
      <c t="s" s="107" r="A1480">
        <v>7566</v>
      </c>
      <c t="s" s="113" r="B1480">
        <v>268</v>
      </c>
      <c t="s" s="113" r="C1480">
        <v>7450</v>
      </c>
      <c t="s" s="113" r="D1480">
        <v>7567</v>
      </c>
      <c s="104" r="E1480">
        <v>41208.6668171296</v>
      </c>
      <c s="28" r="F1480"/>
      <c t="s" s="113" r="G1480">
        <v>53</v>
      </c>
      <c s="113" r="H1480"/>
      <c s="113" r="I1480">
        <v>0</v>
      </c>
      <c s="113" r="J1480">
        <v>591539889</v>
      </c>
      <c s="113" r="K1480"/>
      <c t="s" s="18" r="L1480">
        <v>54</v>
      </c>
      <c t="s" s="18" r="M1480">
        <v>272</v>
      </c>
      <c t="s" s="18" r="N1480">
        <v>7568</v>
      </c>
      <c t="s" s="18" r="O1480">
        <v>7453</v>
      </c>
    </row>
    <row r="1481">
      <c t="s" s="107" r="A1481">
        <v>7569</v>
      </c>
      <c t="s" s="113" r="B1481">
        <v>86</v>
      </c>
      <c t="s" s="113" r="C1481">
        <v>7570</v>
      </c>
      <c t="s" s="113" r="D1481">
        <v>7571</v>
      </c>
      <c s="104" r="E1481">
        <v>41208.6660185185</v>
      </c>
      <c s="28" r="F1481"/>
      <c t="s" s="113" r="G1481">
        <v>53</v>
      </c>
      <c s="113" r="H1481"/>
      <c s="113" r="I1481">
        <v>0</v>
      </c>
      <c s="113" r="J1481">
        <v>213863609</v>
      </c>
      <c s="113" r="K1481"/>
      <c t="s" s="18" r="L1481">
        <v>271</v>
      </c>
      <c t="s" s="18" r="M1481">
        <v>7572</v>
      </c>
      <c t="s" s="18" r="N1481">
        <v>7573</v>
      </c>
      <c t="s" s="18" r="O1481">
        <v>7574</v>
      </c>
    </row>
    <row r="1482">
      <c t="s" s="107" r="A1482">
        <v>7575</v>
      </c>
      <c t="s" s="113" r="B1482">
        <v>86</v>
      </c>
      <c t="s" s="113" r="C1482">
        <v>7559</v>
      </c>
      <c t="s" s="113" r="D1482">
        <v>7576</v>
      </c>
      <c s="104" r="E1482">
        <v>41208.6622337963</v>
      </c>
      <c s="28" r="F1482"/>
      <c t="s" s="113" r="G1482">
        <v>53</v>
      </c>
      <c s="113" r="H1482"/>
      <c s="113" r="I1482">
        <v>0</v>
      </c>
      <c s="113" r="J1482">
        <v>213863609</v>
      </c>
      <c s="113" r="K1482"/>
      <c t="s" s="18" r="L1482">
        <v>271</v>
      </c>
      <c t="s" s="18" r="M1482">
        <v>7572</v>
      </c>
      <c t="s" s="18" r="N1482">
        <v>7577</v>
      </c>
      <c t="s" s="18" r="O1482">
        <v>7562</v>
      </c>
    </row>
    <row r="1483">
      <c t="s" s="107" r="A1483">
        <v>7578</v>
      </c>
      <c t="s" s="113" r="B1483">
        <v>632</v>
      </c>
      <c t="s" s="113" r="C1483">
        <v>7559</v>
      </c>
      <c t="s" s="113" r="D1483">
        <v>7579</v>
      </c>
      <c s="104" r="E1483">
        <v>41208.6332986111</v>
      </c>
      <c s="28" r="F1483"/>
      <c t="s" s="113" r="G1483">
        <v>53</v>
      </c>
      <c s="113" r="H1483"/>
      <c s="113" r="I1483">
        <v>0</v>
      </c>
      <c s="113" r="J1483">
        <v>234198763</v>
      </c>
      <c s="113" r="K1483"/>
      <c t="s" s="18" r="L1483">
        <v>54</v>
      </c>
      <c t="s" s="18" r="M1483">
        <v>635</v>
      </c>
      <c t="s" s="18" r="N1483">
        <v>7580</v>
      </c>
      <c t="s" s="18" r="O1483">
        <v>7562</v>
      </c>
    </row>
    <row r="1484">
      <c t="s" s="107" r="A1484">
        <v>7581</v>
      </c>
      <c t="s" s="113" r="B1484">
        <v>268</v>
      </c>
      <c t="s" s="113" r="C1484">
        <v>7582</v>
      </c>
      <c t="s" s="113" r="D1484">
        <v>7583</v>
      </c>
      <c s="104" r="E1484">
        <v>41208.6133217593</v>
      </c>
      <c s="28" r="F1484"/>
      <c t="s" s="113" r="G1484">
        <v>53</v>
      </c>
      <c s="113" r="H1484"/>
      <c s="113" r="I1484">
        <v>0</v>
      </c>
      <c s="113" r="J1484">
        <v>591539889</v>
      </c>
      <c s="113" r="K1484"/>
      <c t="s" s="18" r="L1484">
        <v>45</v>
      </c>
      <c t="s" s="18" r="M1484">
        <v>272</v>
      </c>
      <c t="s" s="18" r="N1484">
        <v>7584</v>
      </c>
      <c t="s" s="18" r="O1484">
        <v>7585</v>
      </c>
    </row>
    <row r="1485">
      <c t="s" s="107" r="A1485">
        <v>7586</v>
      </c>
      <c t="s" s="113" r="B1485">
        <v>3390</v>
      </c>
      <c t="s" s="113" r="C1485">
        <v>7587</v>
      </c>
      <c t="s" s="113" r="D1485">
        <v>7588</v>
      </c>
      <c s="104" r="E1485">
        <v>41205.9132060185</v>
      </c>
      <c s="28" r="F1485"/>
      <c t="s" s="113" r="G1485">
        <v>53</v>
      </c>
      <c s="113" r="H1485"/>
      <c s="113" r="I1485">
        <v>0</v>
      </c>
      <c s="113" r="J1485">
        <v>722191736</v>
      </c>
      <c s="113" r="K1485"/>
      <c t="s" s="18" r="L1485">
        <v>45</v>
      </c>
      <c t="s" s="18" r="M1485">
        <v>3392</v>
      </c>
      <c t="s" s="18" r="N1485">
        <v>7589</v>
      </c>
      <c t="s" s="18" r="O1485">
        <v>7590</v>
      </c>
    </row>
    <row r="1486">
      <c t="s" s="107" r="A1486">
        <v>7591</v>
      </c>
      <c t="s" s="113" r="B1486">
        <v>268</v>
      </c>
      <c t="s" s="113" r="C1486">
        <v>7592</v>
      </c>
      <c t="s" s="113" r="D1486">
        <v>7593</v>
      </c>
      <c s="104" r="E1486">
        <v>41204.8096527778</v>
      </c>
      <c s="28" r="F1486"/>
      <c t="s" s="113" r="G1486">
        <v>53</v>
      </c>
      <c s="113" r="H1486"/>
      <c s="113" r="I1486">
        <v>0</v>
      </c>
      <c s="113" r="J1486">
        <v>591539889</v>
      </c>
      <c s="113" r="K1486"/>
      <c t="s" s="18" r="L1486">
        <v>45</v>
      </c>
      <c t="s" s="18" r="M1486">
        <v>272</v>
      </c>
      <c t="s" s="18" r="N1486">
        <v>7594</v>
      </c>
      <c t="s" s="18" r="O1486">
        <v>7595</v>
      </c>
    </row>
    <row r="1487">
      <c t="s" s="107" r="A1487">
        <v>7596</v>
      </c>
      <c t="s" s="113" r="B1487">
        <v>4125</v>
      </c>
      <c t="s" s="113" r="C1487">
        <v>7597</v>
      </c>
      <c t="s" s="113" r="D1487">
        <v>7598</v>
      </c>
      <c s="104" r="E1487">
        <v>41202.1555555556</v>
      </c>
      <c s="28" r="F1487"/>
      <c t="s" s="113" r="G1487">
        <v>53</v>
      </c>
      <c s="113" r="H1487"/>
      <c s="113" r="I1487">
        <v>0</v>
      </c>
      <c s="113" r="J1487">
        <v>505018227</v>
      </c>
      <c s="113" r="K1487"/>
      <c t="s" s="18" r="L1487">
        <v>45</v>
      </c>
      <c t="s" s="18" r="M1487">
        <v>4128</v>
      </c>
      <c t="s" s="18" r="N1487">
        <v>7599</v>
      </c>
      <c t="s" s="18" r="O1487">
        <v>7600</v>
      </c>
    </row>
    <row r="1488">
      <c t="s" s="107" r="A1488">
        <v>7601</v>
      </c>
      <c t="s" s="113" r="B1488">
        <v>632</v>
      </c>
      <c t="s" s="113" r="C1488">
        <v>7597</v>
      </c>
      <c t="s" s="113" r="D1488">
        <v>7602</v>
      </c>
      <c s="104" r="E1488">
        <v>41202.0654861111</v>
      </c>
      <c s="28" r="F1488"/>
      <c t="s" s="113" r="G1488">
        <v>53</v>
      </c>
      <c s="113" r="H1488"/>
      <c s="113" r="I1488">
        <v>0</v>
      </c>
      <c s="113" r="J1488">
        <v>234198763</v>
      </c>
      <c s="113" r="K1488"/>
      <c t="s" s="18" r="L1488">
        <v>54</v>
      </c>
      <c t="s" s="18" r="M1488">
        <v>635</v>
      </c>
      <c t="s" s="18" r="N1488">
        <v>7603</v>
      </c>
      <c t="s" s="18" r="O1488">
        <v>7600</v>
      </c>
    </row>
    <row r="1489">
      <c t="s" s="107" r="A1489">
        <v>7604</v>
      </c>
      <c t="s" s="113" r="B1489">
        <v>268</v>
      </c>
      <c t="s" s="113" r="C1489">
        <v>7605</v>
      </c>
      <c t="s" s="113" r="D1489">
        <v>7606</v>
      </c>
      <c s="104" r="E1489">
        <v>41202.0423032407</v>
      </c>
      <c s="28" r="F1489"/>
      <c t="s" s="113" r="G1489">
        <v>53</v>
      </c>
      <c s="113" r="H1489"/>
      <c s="113" r="I1489">
        <v>0</v>
      </c>
      <c s="113" r="J1489">
        <v>591539889</v>
      </c>
      <c s="113" r="K1489"/>
      <c t="s" s="18" r="L1489">
        <v>45</v>
      </c>
      <c t="s" s="18" r="M1489">
        <v>272</v>
      </c>
      <c t="s" s="18" r="N1489">
        <v>7607</v>
      </c>
      <c t="s" s="18" r="O1489">
        <v>7608</v>
      </c>
    </row>
    <row r="1490">
      <c t="s" s="107" r="A1490">
        <v>7609</v>
      </c>
      <c t="s" s="113" r="B1490">
        <v>7610</v>
      </c>
      <c t="s" s="113" r="C1490">
        <v>7611</v>
      </c>
      <c t="s" s="113" r="D1490">
        <v>7612</v>
      </c>
      <c s="104" r="E1490">
        <v>41201.651087963</v>
      </c>
      <c s="28" r="F1490"/>
      <c t="s" s="113" r="G1490">
        <v>53</v>
      </c>
      <c s="113" r="H1490"/>
      <c s="113" r="I1490">
        <v>0</v>
      </c>
      <c s="113" r="J1490">
        <v>787846452</v>
      </c>
      <c s="113" r="K1490"/>
      <c t="s" s="18" r="L1490">
        <v>45</v>
      </c>
      <c t="s" s="18" r="M1490">
        <v>7613</v>
      </c>
      <c t="s" s="18" r="N1490">
        <v>7614</v>
      </c>
      <c t="s" s="18" r="O1490">
        <v>7615</v>
      </c>
    </row>
    <row r="1491">
      <c t="s" s="107" r="A1491">
        <v>7616</v>
      </c>
      <c t="s" s="113" r="B1491">
        <v>685</v>
      </c>
      <c t="s" s="113" r="C1491">
        <v>7617</v>
      </c>
      <c t="s" s="113" r="D1491">
        <v>7618</v>
      </c>
      <c s="104" r="E1491">
        <v>41201.2401388889</v>
      </c>
      <c s="28" r="F1491"/>
      <c t="s" s="113" r="G1491">
        <v>53</v>
      </c>
      <c s="113" r="H1491"/>
      <c s="113" r="I1491">
        <v>0</v>
      </c>
      <c s="113" r="J1491">
        <v>18630409</v>
      </c>
      <c s="113" r="K1491"/>
      <c t="s" s="18" r="L1491">
        <v>689</v>
      </c>
      <c t="s" s="18" r="M1491">
        <v>6306</v>
      </c>
      <c t="s" s="18" r="N1491">
        <v>7619</v>
      </c>
      <c t="s" s="18" r="O1491">
        <v>7620</v>
      </c>
    </row>
    <row r="1492">
      <c t="s" s="107" r="A1492">
        <v>7621</v>
      </c>
      <c t="s" s="113" r="B1492">
        <v>696</v>
      </c>
      <c t="s" s="113" r="C1492">
        <v>7622</v>
      </c>
      <c t="s" s="113" r="D1492">
        <v>7623</v>
      </c>
      <c s="104" r="E1492">
        <v>41199.5862847222</v>
      </c>
      <c s="28" r="F1492"/>
      <c t="s" s="113" r="G1492">
        <v>53</v>
      </c>
      <c t="s" s="113" r="H1492">
        <v>86</v>
      </c>
      <c s="113" r="I1492">
        <v>213863609</v>
      </c>
      <c s="113" r="J1492">
        <v>98890966</v>
      </c>
      <c s="113" r="K1492"/>
      <c t="s" s="18" r="L1492">
        <v>54</v>
      </c>
      <c t="s" s="18" r="M1492">
        <v>7624</v>
      </c>
      <c t="s" s="18" r="N1492">
        <v>7625</v>
      </c>
      <c t="s" s="18" r="O1492">
        <v>7626</v>
      </c>
    </row>
    <row r="1493">
      <c t="s" s="107" r="A1493">
        <v>7627</v>
      </c>
      <c t="s" s="113" r="B1493">
        <v>5933</v>
      </c>
      <c t="s" s="113" r="C1493">
        <v>7628</v>
      </c>
      <c t="s" s="113" r="D1493">
        <v>7629</v>
      </c>
      <c s="104" r="E1493">
        <v>41197.6264351852</v>
      </c>
      <c s="28" r="F1493"/>
      <c t="s" s="113" r="G1493">
        <v>53</v>
      </c>
      <c s="113" r="H1493"/>
      <c s="113" r="I1493">
        <v>0</v>
      </c>
      <c s="113" r="J1493">
        <v>219068817</v>
      </c>
      <c s="113" r="K1493"/>
      <c t="s" s="18" r="L1493">
        <v>54</v>
      </c>
      <c t="s" s="18" r="M1493">
        <v>6052</v>
      </c>
      <c t="s" s="18" r="N1493">
        <v>7630</v>
      </c>
      <c t="s" s="18" r="O1493">
        <v>7631</v>
      </c>
    </row>
    <row r="1494">
      <c t="s" s="107" r="A1494">
        <v>7632</v>
      </c>
      <c t="s" s="113" r="B1494">
        <v>6336</v>
      </c>
      <c t="s" s="113" r="C1494">
        <v>7633</v>
      </c>
      <c t="s" s="113" r="D1494">
        <v>7634</v>
      </c>
      <c s="104" r="E1494">
        <v>41197.0231944444</v>
      </c>
      <c s="28" r="F1494"/>
      <c t="s" s="113" r="G1494">
        <v>53</v>
      </c>
      <c s="113" r="H1494"/>
      <c s="113" r="I1494">
        <v>0</v>
      </c>
      <c s="113" r="J1494">
        <v>583858780</v>
      </c>
      <c s="113" r="K1494"/>
      <c t="s" s="18" r="L1494">
        <v>54</v>
      </c>
      <c t="s" s="18" r="M1494">
        <v>6339</v>
      </c>
      <c t="s" s="18" r="N1494">
        <v>7635</v>
      </c>
      <c t="s" s="18" r="O1494">
        <v>7636</v>
      </c>
    </row>
    <row r="1495">
      <c t="s" s="107" r="A1495">
        <v>7637</v>
      </c>
      <c t="s" s="113" r="B1495">
        <v>696</v>
      </c>
      <c t="s" s="113" r="C1495">
        <v>7638</v>
      </c>
      <c t="s" s="113" r="D1495">
        <v>7639</v>
      </c>
      <c s="104" r="E1495">
        <v>41195.7096412037</v>
      </c>
      <c s="28" r="F1495"/>
      <c t="s" s="113" r="G1495">
        <v>53</v>
      </c>
      <c s="113" r="H1495"/>
      <c s="113" r="I1495">
        <v>0</v>
      </c>
      <c s="113" r="J1495">
        <v>98890966</v>
      </c>
      <c s="113" r="K1495"/>
      <c t="s" s="18" r="L1495">
        <v>45</v>
      </c>
      <c t="s" s="18" r="M1495">
        <v>7624</v>
      </c>
      <c t="s" s="18" r="N1495">
        <v>7640</v>
      </c>
      <c t="s" s="18" r="O1495">
        <v>7641</v>
      </c>
    </row>
    <row r="1496">
      <c t="s" s="107" r="A1496">
        <v>7642</v>
      </c>
      <c t="s" s="113" r="B1496">
        <v>7643</v>
      </c>
      <c t="s" s="113" r="C1496">
        <v>7644</v>
      </c>
      <c t="s" s="113" r="D1496">
        <v>7645</v>
      </c>
      <c s="104" r="E1496">
        <v>41194.9816550926</v>
      </c>
      <c s="28" r="F1496"/>
      <c t="s" s="113" r="G1496">
        <v>53</v>
      </c>
      <c s="113" r="H1496"/>
      <c s="113" r="I1496">
        <v>0</v>
      </c>
      <c s="113" r="J1496">
        <v>515877780</v>
      </c>
      <c s="113" r="K1496"/>
      <c t="s" s="18" r="L1496">
        <v>45</v>
      </c>
      <c t="s" s="18" r="M1496">
        <v>7646</v>
      </c>
      <c t="s" s="18" r="N1496">
        <v>7647</v>
      </c>
      <c t="s" s="18" r="O1496">
        <v>7648</v>
      </c>
    </row>
    <row r="1497">
      <c t="s" s="107" r="A1497">
        <v>7649</v>
      </c>
      <c t="s" s="113" r="B1497">
        <v>97</v>
      </c>
      <c t="s" s="113" r="C1497">
        <v>7644</v>
      </c>
      <c t="s" s="113" r="D1497">
        <v>7650</v>
      </c>
      <c s="104" r="E1497">
        <v>41194.9552546296</v>
      </c>
      <c s="28" r="F1497"/>
      <c t="s" s="113" r="G1497">
        <v>53</v>
      </c>
      <c s="113" r="H1497"/>
      <c s="113" r="I1497">
        <v>0</v>
      </c>
      <c s="113" r="J1497">
        <v>124920374</v>
      </c>
      <c s="113" r="K1497"/>
      <c t="s" s="18" r="L1497">
        <v>54</v>
      </c>
      <c t="s" s="18" r="M1497">
        <v>7651</v>
      </c>
      <c t="s" s="18" r="N1497">
        <v>7652</v>
      </c>
      <c t="s" s="18" r="O1497">
        <v>7648</v>
      </c>
    </row>
    <row r="1498">
      <c t="s" s="107" r="A1498">
        <v>7653</v>
      </c>
      <c t="s" s="113" r="B1498">
        <v>632</v>
      </c>
      <c t="s" s="113" r="C1498">
        <v>7644</v>
      </c>
      <c t="s" s="113" r="D1498">
        <v>7654</v>
      </c>
      <c s="104" r="E1498">
        <v>41194.9518865741</v>
      </c>
      <c s="28" r="F1498"/>
      <c t="s" s="113" r="G1498">
        <v>53</v>
      </c>
      <c s="113" r="H1498"/>
      <c s="113" r="I1498">
        <v>0</v>
      </c>
      <c s="113" r="J1498">
        <v>234198763</v>
      </c>
      <c s="113" r="K1498"/>
      <c t="s" s="18" r="L1498">
        <v>45</v>
      </c>
      <c t="s" s="18" r="M1498">
        <v>635</v>
      </c>
      <c t="s" s="18" r="N1498">
        <v>7655</v>
      </c>
      <c t="s" s="18" r="O1498">
        <v>7648</v>
      </c>
    </row>
    <row r="1499">
      <c t="s" s="107" r="A1499">
        <v>7656</v>
      </c>
      <c t="s" s="113" r="B1499">
        <v>268</v>
      </c>
      <c t="s" s="113" r="C1499">
        <v>7657</v>
      </c>
      <c t="s" s="113" r="D1499">
        <v>7658</v>
      </c>
      <c s="104" r="E1499">
        <v>41194.9505902778</v>
      </c>
      <c s="28" r="F1499"/>
      <c t="s" s="113" r="G1499">
        <v>53</v>
      </c>
      <c s="113" r="H1499"/>
      <c s="113" r="I1499">
        <v>0</v>
      </c>
      <c s="113" r="J1499">
        <v>591539889</v>
      </c>
      <c s="113" r="K1499"/>
      <c t="s" s="18" r="L1499">
        <v>45</v>
      </c>
      <c t="s" s="18" r="M1499">
        <v>272</v>
      </c>
      <c t="s" s="18" r="N1499">
        <v>7659</v>
      </c>
      <c t="s" s="18" r="O1499">
        <v>7660</v>
      </c>
    </row>
    <row r="1500">
      <c t="s" s="107" r="A1500">
        <v>7661</v>
      </c>
      <c t="s" s="113" r="B1500">
        <v>268</v>
      </c>
      <c t="s" s="113" r="C1500">
        <v>7662</v>
      </c>
      <c t="s" s="113" r="D1500">
        <v>7663</v>
      </c>
      <c s="104" r="E1500">
        <v>41194.7156944444</v>
      </c>
      <c s="28" r="F1500"/>
      <c t="s" s="113" r="G1500">
        <v>53</v>
      </c>
      <c s="113" r="H1500"/>
      <c s="113" r="I1500">
        <v>0</v>
      </c>
      <c s="113" r="J1500">
        <v>591539889</v>
      </c>
      <c s="113" r="K1500"/>
      <c t="s" s="18" r="L1500">
        <v>45</v>
      </c>
      <c t="s" s="18" r="M1500">
        <v>272</v>
      </c>
      <c t="s" s="18" r="N1500">
        <v>7664</v>
      </c>
      <c t="s" s="18" r="O1500">
        <v>7665</v>
      </c>
    </row>
    <row r="1501">
      <c t="s" s="107" r="A1501">
        <v>7666</v>
      </c>
      <c t="s" s="113" r="B1501">
        <v>3390</v>
      </c>
      <c t="s" s="113" r="C1501">
        <v>7667</v>
      </c>
      <c t="s" s="113" r="D1501">
        <v>7668</v>
      </c>
      <c s="104" r="E1501">
        <v>41193.7736805556</v>
      </c>
      <c s="28" r="F1501"/>
      <c t="s" s="113" r="G1501">
        <v>53</v>
      </c>
      <c s="113" r="H1501"/>
      <c s="113" r="I1501">
        <v>0</v>
      </c>
      <c s="113" r="J1501">
        <v>722191736</v>
      </c>
      <c s="113" r="K1501"/>
      <c t="s" s="18" r="L1501">
        <v>45</v>
      </c>
      <c t="s" s="18" r="M1501">
        <v>7669</v>
      </c>
      <c t="s" s="18" r="N1501">
        <v>7670</v>
      </c>
      <c t="s" s="18" r="O1501">
        <v>7671</v>
      </c>
    </row>
    <row r="1502">
      <c t="s" s="107" r="A1502">
        <v>7672</v>
      </c>
      <c t="s" s="113" r="B1502">
        <v>86</v>
      </c>
      <c t="s" s="113" r="C1502">
        <v>7673</v>
      </c>
      <c t="s" s="113" r="D1502">
        <v>7674</v>
      </c>
      <c s="104" r="E1502">
        <v>41193.0886226852</v>
      </c>
      <c s="28" r="F1502"/>
      <c t="s" s="113" r="G1502">
        <v>53</v>
      </c>
      <c t="s" s="113" r="H1502">
        <v>3390</v>
      </c>
      <c s="113" r="I1502">
        <v>722191736</v>
      </c>
      <c s="113" r="J1502">
        <v>213863609</v>
      </c>
      <c t="s" s="113" r="K1502">
        <v>7675</v>
      </c>
      <c t="s" s="18" r="L1502">
        <v>271</v>
      </c>
      <c t="s" s="18" r="M1502">
        <v>7572</v>
      </c>
      <c t="s" s="18" r="N1502">
        <v>7676</v>
      </c>
      <c t="s" s="18" r="O1502">
        <v>7677</v>
      </c>
    </row>
    <row r="1503">
      <c t="s" s="107" r="A1503">
        <v>7678</v>
      </c>
      <c t="s" s="113" r="B1503">
        <v>268</v>
      </c>
      <c t="s" s="113" r="C1503">
        <v>7679</v>
      </c>
      <c t="s" s="113" r="D1503">
        <v>7680</v>
      </c>
      <c s="104" r="E1503">
        <v>41190.745474537</v>
      </c>
      <c s="28" r="F1503"/>
      <c t="s" s="113" r="G1503">
        <v>53</v>
      </c>
      <c s="113" r="H1503"/>
      <c s="113" r="I1503">
        <v>0</v>
      </c>
      <c s="113" r="J1503">
        <v>591539889</v>
      </c>
      <c s="113" r="K1503"/>
      <c t="s" s="18" r="L1503">
        <v>54</v>
      </c>
      <c t="s" s="18" r="M1503">
        <v>272</v>
      </c>
      <c t="s" s="18" r="N1503">
        <v>7681</v>
      </c>
      <c t="s" s="18" r="O1503">
        <v>7682</v>
      </c>
    </row>
    <row r="1504">
      <c t="s" s="107" r="A1504">
        <v>7683</v>
      </c>
      <c t="s" s="113" r="B1504">
        <v>696</v>
      </c>
      <c t="s" s="113" r="C1504">
        <v>7684</v>
      </c>
      <c t="s" s="113" r="D1504">
        <v>7685</v>
      </c>
      <c s="104" r="E1504">
        <v>41190.7391898148</v>
      </c>
      <c s="28" r="F1504"/>
      <c t="s" s="113" r="G1504">
        <v>53</v>
      </c>
      <c s="113" r="H1504"/>
      <c s="113" r="I1504">
        <v>0</v>
      </c>
      <c s="113" r="J1504">
        <v>98890966</v>
      </c>
      <c s="113" r="K1504"/>
      <c t="s" s="18" r="L1504">
        <v>45</v>
      </c>
      <c t="s" s="18" r="M1504">
        <v>7624</v>
      </c>
      <c t="s" s="18" r="N1504">
        <v>7686</v>
      </c>
      <c t="s" s="18" r="O1504">
        <v>7687</v>
      </c>
    </row>
    <row r="1505">
      <c t="s" s="107" r="A1505">
        <v>7688</v>
      </c>
      <c t="s" s="113" r="B1505">
        <v>164</v>
      </c>
      <c t="s" s="113" r="C1505">
        <v>7689</v>
      </c>
      <c t="s" s="113" r="D1505">
        <v>7690</v>
      </c>
      <c s="104" r="E1505">
        <v>41188.9588657407</v>
      </c>
      <c s="28" r="F1505"/>
      <c t="s" s="113" r="G1505">
        <v>53</v>
      </c>
      <c s="113" r="H1505"/>
      <c s="113" r="I1505">
        <v>0</v>
      </c>
      <c s="113" r="J1505">
        <v>242180541</v>
      </c>
      <c s="113" r="K1505"/>
      <c t="s" s="18" r="L1505">
        <v>45</v>
      </c>
      <c t="s" s="18" r="M1505">
        <v>168</v>
      </c>
      <c t="s" s="18" r="N1505">
        <v>7691</v>
      </c>
      <c t="s" s="18" r="O1505">
        <v>7692</v>
      </c>
    </row>
    <row r="1506">
      <c t="s" s="107" r="A1506">
        <v>7693</v>
      </c>
      <c t="s" s="113" r="B1506">
        <v>6336</v>
      </c>
      <c t="s" s="113" r="C1506">
        <v>7694</v>
      </c>
      <c t="s" s="113" r="D1506">
        <v>7695</v>
      </c>
      <c s="104" r="E1506">
        <v>41188.7136689815</v>
      </c>
      <c s="28" r="F1506"/>
      <c t="s" s="113" r="G1506">
        <v>53</v>
      </c>
      <c s="113" r="H1506"/>
      <c s="113" r="I1506">
        <v>0</v>
      </c>
      <c s="113" r="J1506">
        <v>583858780</v>
      </c>
      <c s="113" r="K1506"/>
      <c t="s" s="18" r="L1506">
        <v>54</v>
      </c>
      <c t="s" s="18" r="M1506">
        <v>6339</v>
      </c>
      <c t="s" s="18" r="N1506">
        <v>7696</v>
      </c>
      <c t="s" s="18" r="O1506">
        <v>7697</v>
      </c>
    </row>
    <row r="1507">
      <c t="s" s="107" r="A1507">
        <v>7698</v>
      </c>
      <c t="s" s="113" r="B1507">
        <v>4125</v>
      </c>
      <c t="s" s="113" r="C1507">
        <v>7699</v>
      </c>
      <c t="s" s="113" r="D1507">
        <v>7700</v>
      </c>
      <c s="104" r="E1507">
        <v>41188.3056712963</v>
      </c>
      <c s="28" r="F1507"/>
      <c t="s" s="113" r="G1507">
        <v>53</v>
      </c>
      <c s="113" r="H1507"/>
      <c s="113" r="I1507">
        <v>0</v>
      </c>
      <c s="113" r="J1507">
        <v>505018227</v>
      </c>
      <c s="113" r="K1507"/>
      <c t="s" s="18" r="L1507">
        <v>45</v>
      </c>
      <c t="s" s="18" r="M1507">
        <v>4128</v>
      </c>
      <c t="s" s="18" r="N1507">
        <v>7701</v>
      </c>
      <c t="s" s="18" r="O1507">
        <v>7702</v>
      </c>
    </row>
    <row r="1508">
      <c t="s" s="107" r="A1508">
        <v>7703</v>
      </c>
      <c t="s" s="113" r="B1508">
        <v>268</v>
      </c>
      <c t="s" s="113" r="C1508">
        <v>7699</v>
      </c>
      <c t="s" s="113" r="D1508">
        <v>7704</v>
      </c>
      <c s="104" r="E1508">
        <v>41188.2370486111</v>
      </c>
      <c s="28" r="F1508"/>
      <c t="s" s="113" r="G1508">
        <v>53</v>
      </c>
      <c s="113" r="H1508"/>
      <c s="113" r="I1508">
        <v>0</v>
      </c>
      <c s="113" r="J1508">
        <v>591539889</v>
      </c>
      <c s="113" r="K1508"/>
      <c t="s" s="18" r="L1508">
        <v>54</v>
      </c>
      <c t="s" s="18" r="M1508">
        <v>272</v>
      </c>
      <c t="s" s="18" r="N1508">
        <v>7705</v>
      </c>
      <c t="s" s="18" r="O1508">
        <v>7702</v>
      </c>
    </row>
    <row r="1509">
      <c t="s" s="107" r="A1509">
        <v>7706</v>
      </c>
      <c t="s" s="113" r="B1509">
        <v>102</v>
      </c>
      <c t="s" s="113" r="C1509">
        <v>7699</v>
      </c>
      <c t="s" s="113" r="D1509">
        <v>7707</v>
      </c>
      <c s="104" r="E1509">
        <v>41188.2311574074</v>
      </c>
      <c s="28" r="F1509"/>
      <c t="s" s="113" r="G1509">
        <v>53</v>
      </c>
      <c s="113" r="H1509"/>
      <c s="113" r="I1509">
        <v>0</v>
      </c>
      <c s="113" r="J1509">
        <v>19251811</v>
      </c>
      <c s="113" r="K1509"/>
      <c t="s" s="18" r="L1509">
        <v>88</v>
      </c>
      <c t="s" s="18" r="M1509">
        <v>6154</v>
      </c>
      <c t="s" s="18" r="N1509">
        <v>7708</v>
      </c>
      <c t="s" s="18" r="O1509">
        <v>7702</v>
      </c>
    </row>
    <row r="1510">
      <c t="s" s="107" r="A1510">
        <v>7709</v>
      </c>
      <c t="s" s="113" r="B1510">
        <v>86</v>
      </c>
      <c t="s" s="113" r="C1510">
        <v>7710</v>
      </c>
      <c t="s" s="113" r="D1510">
        <v>7711</v>
      </c>
      <c s="104" r="E1510">
        <v>41188.222974537</v>
      </c>
      <c s="28" r="F1510"/>
      <c t="s" s="113" r="G1510">
        <v>53</v>
      </c>
      <c s="113" r="H1510"/>
      <c s="113" r="I1510">
        <v>0</v>
      </c>
      <c s="113" r="J1510">
        <v>213863609</v>
      </c>
      <c s="113" r="K1510"/>
      <c t="s" s="18" r="L1510">
        <v>271</v>
      </c>
      <c t="s" s="18" r="M1510">
        <v>7572</v>
      </c>
      <c t="s" s="18" r="N1510">
        <v>7712</v>
      </c>
      <c t="s" s="18" r="O1510">
        <v>7713</v>
      </c>
    </row>
    <row r="1511">
      <c t="s" s="107" r="A1511">
        <v>7714</v>
      </c>
      <c t="s" s="113" r="B1511">
        <v>268</v>
      </c>
      <c t="s" s="113" r="C1511">
        <v>7715</v>
      </c>
      <c t="s" s="113" r="D1511">
        <v>7716</v>
      </c>
      <c s="104" r="E1511">
        <v>41188.0664467593</v>
      </c>
      <c s="28" r="F1511"/>
      <c t="s" s="113" r="G1511">
        <v>53</v>
      </c>
      <c s="113" r="H1511"/>
      <c s="113" r="I1511">
        <v>0</v>
      </c>
      <c s="113" r="J1511">
        <v>591539889</v>
      </c>
      <c s="113" r="K1511"/>
      <c t="s" s="18" r="L1511">
        <v>54</v>
      </c>
      <c t="s" s="18" r="M1511">
        <v>272</v>
      </c>
      <c t="s" s="18" r="N1511">
        <v>7717</v>
      </c>
      <c t="s" s="18" r="O1511">
        <v>7718</v>
      </c>
    </row>
    <row r="1512">
      <c t="s" s="107" r="A1512">
        <v>7719</v>
      </c>
      <c t="s" s="113" r="B1512">
        <v>86</v>
      </c>
      <c t="s" s="113" r="C1512">
        <v>7720</v>
      </c>
      <c t="s" s="113" r="D1512">
        <v>7721</v>
      </c>
      <c s="104" r="E1512">
        <v>41187.9664814815</v>
      </c>
      <c s="28" r="F1512"/>
      <c t="s" s="113" r="G1512">
        <v>53</v>
      </c>
      <c s="113" r="H1512"/>
      <c s="113" r="I1512">
        <v>0</v>
      </c>
      <c s="113" r="J1512">
        <v>213863609</v>
      </c>
      <c s="113" r="K1512"/>
      <c t="s" s="18" r="L1512">
        <v>271</v>
      </c>
      <c t="s" s="18" r="M1512">
        <v>7572</v>
      </c>
      <c t="s" s="18" r="N1512">
        <v>7722</v>
      </c>
      <c t="s" s="18" r="O1512">
        <v>7723</v>
      </c>
    </row>
    <row r="1513">
      <c t="s" s="107" r="A1513">
        <v>7724</v>
      </c>
      <c t="s" s="113" r="B1513">
        <v>6460</v>
      </c>
      <c t="s" s="113" r="C1513">
        <v>7725</v>
      </c>
      <c t="s" s="113" r="D1513">
        <v>7726</v>
      </c>
      <c s="104" r="E1513">
        <v>41187.9576851852</v>
      </c>
      <c s="28" r="F1513"/>
      <c t="s" s="113" r="G1513">
        <v>53</v>
      </c>
      <c t="s" s="113" r="H1513">
        <v>4137</v>
      </c>
      <c s="113" r="I1513">
        <v>20779605</v>
      </c>
      <c s="113" r="J1513">
        <v>234403619</v>
      </c>
      <c t="s" s="113" r="K1513">
        <v>7727</v>
      </c>
      <c t="s" s="18" r="L1513">
        <v>54</v>
      </c>
      <c t="s" s="18" r="M1513">
        <v>6472</v>
      </c>
      <c t="s" s="18" r="N1513">
        <v>7728</v>
      </c>
      <c t="s" s="18" r="O1513">
        <v>7729</v>
      </c>
    </row>
    <row r="1514">
      <c t="s" s="107" r="A1514">
        <v>7730</v>
      </c>
      <c t="s" s="113" r="B1514">
        <v>268</v>
      </c>
      <c t="s" s="113" r="C1514">
        <v>7731</v>
      </c>
      <c t="s" s="113" r="D1514">
        <v>7732</v>
      </c>
      <c s="104" r="E1514">
        <v>41187.8064930556</v>
      </c>
      <c s="28" r="F1514"/>
      <c t="s" s="113" r="G1514">
        <v>53</v>
      </c>
      <c s="113" r="H1514"/>
      <c s="113" r="I1514">
        <v>0</v>
      </c>
      <c s="113" r="J1514">
        <v>591539889</v>
      </c>
      <c s="113" r="K1514"/>
      <c t="s" s="18" r="L1514">
        <v>54</v>
      </c>
      <c t="s" s="18" r="M1514">
        <v>272</v>
      </c>
      <c t="s" s="18" r="N1514">
        <v>7733</v>
      </c>
      <c t="s" s="18" r="O1514">
        <v>7734</v>
      </c>
    </row>
    <row r="1515">
      <c t="s" s="107" r="A1515">
        <v>7735</v>
      </c>
      <c t="s" s="113" r="B1515">
        <v>7643</v>
      </c>
      <c t="s" s="113" r="C1515">
        <v>7736</v>
      </c>
      <c t="s" s="113" r="D1515">
        <v>7737</v>
      </c>
      <c s="104" r="E1515">
        <v>41187.8033680556</v>
      </c>
      <c s="28" r="F1515"/>
      <c t="s" s="113" r="G1515">
        <v>53</v>
      </c>
      <c s="113" r="H1515"/>
      <c s="113" r="I1515">
        <v>0</v>
      </c>
      <c s="113" r="J1515">
        <v>515877780</v>
      </c>
      <c s="113" r="K1515"/>
      <c t="s" s="18" r="L1515">
        <v>45</v>
      </c>
      <c t="s" s="18" r="M1515">
        <v>7646</v>
      </c>
      <c t="s" s="18" r="N1515">
        <v>7738</v>
      </c>
      <c t="s" s="18" r="O1515">
        <v>210</v>
      </c>
    </row>
    <row r="1516">
      <c t="s" s="107" r="A1516">
        <v>7739</v>
      </c>
      <c t="s" s="113" r="B1516">
        <v>7643</v>
      </c>
      <c t="s" s="113" r="C1516">
        <v>7740</v>
      </c>
      <c t="s" s="113" r="D1516">
        <v>7741</v>
      </c>
      <c s="104" r="E1516">
        <v>41187.8030092593</v>
      </c>
      <c s="28" r="F1516"/>
      <c t="s" s="113" r="G1516">
        <v>53</v>
      </c>
      <c s="113" r="H1516"/>
      <c s="113" r="I1516">
        <v>0</v>
      </c>
      <c s="113" r="J1516">
        <v>515877780</v>
      </c>
      <c s="113" r="K1516"/>
      <c t="s" s="18" r="L1516">
        <v>45</v>
      </c>
      <c t="s" s="18" r="M1516">
        <v>7646</v>
      </c>
      <c t="s" s="18" r="N1516">
        <v>7742</v>
      </c>
      <c t="s" s="18" r="O1516">
        <v>7743</v>
      </c>
    </row>
    <row r="1517">
      <c t="s" s="107" r="A1517">
        <v>7744</v>
      </c>
      <c t="s" s="113" r="B1517">
        <v>268</v>
      </c>
      <c t="s" s="113" r="C1517">
        <v>7745</v>
      </c>
      <c t="s" s="113" r="D1517">
        <v>7746</v>
      </c>
      <c s="104" r="E1517">
        <v>41187.8024884259</v>
      </c>
      <c s="28" r="F1517"/>
      <c t="s" s="113" r="G1517">
        <v>53</v>
      </c>
      <c s="113" r="H1517"/>
      <c s="113" r="I1517">
        <v>0</v>
      </c>
      <c s="113" r="J1517">
        <v>591539889</v>
      </c>
      <c s="113" r="K1517"/>
      <c t="s" s="18" r="L1517">
        <v>54</v>
      </c>
      <c t="s" s="18" r="M1517">
        <v>272</v>
      </c>
      <c t="s" s="18" r="N1517">
        <v>7747</v>
      </c>
      <c t="s" s="18" r="O1517">
        <v>7748</v>
      </c>
    </row>
    <row r="1518">
      <c t="s" s="107" r="A1518">
        <v>7749</v>
      </c>
      <c t="s" s="113" r="B1518">
        <v>268</v>
      </c>
      <c t="s" s="113" r="C1518">
        <v>7750</v>
      </c>
      <c t="s" s="113" r="D1518">
        <v>7751</v>
      </c>
      <c s="104" r="E1518">
        <v>41187.8018518518</v>
      </c>
      <c s="28" r="F1518"/>
      <c t="s" s="113" r="G1518">
        <v>53</v>
      </c>
      <c s="113" r="H1518"/>
      <c s="113" r="I1518">
        <v>0</v>
      </c>
      <c s="113" r="J1518">
        <v>591539889</v>
      </c>
      <c s="113" r="K1518"/>
      <c t="s" s="18" r="L1518">
        <v>54</v>
      </c>
      <c t="s" s="18" r="M1518">
        <v>272</v>
      </c>
      <c t="s" s="18" r="N1518">
        <v>7752</v>
      </c>
      <c t="s" s="18" r="O1518">
        <v>7753</v>
      </c>
    </row>
    <row r="1519">
      <c t="s" s="107" r="A1519">
        <v>7754</v>
      </c>
      <c t="s" s="113" r="B1519">
        <v>768</v>
      </c>
      <c t="s" s="113" r="C1519">
        <v>7755</v>
      </c>
      <c t="s" s="113" r="D1519">
        <v>7756</v>
      </c>
      <c s="104" r="E1519">
        <v>41187.8004398148</v>
      </c>
      <c s="28" r="F1519"/>
      <c t="s" s="113" r="G1519">
        <v>53</v>
      </c>
      <c t="s" s="113" r="H1519">
        <v>768</v>
      </c>
      <c s="113" r="I1519">
        <v>300661777</v>
      </c>
      <c s="113" r="J1519">
        <v>300661777</v>
      </c>
      <c t="s" s="113" r="K1519">
        <v>7757</v>
      </c>
      <c t="s" s="18" r="L1519">
        <v>45</v>
      </c>
      <c t="s" s="18" r="M1519">
        <v>7758</v>
      </c>
      <c t="s" s="18" r="N1519">
        <v>7759</v>
      </c>
      <c t="s" s="18" r="O1519">
        <v>7760</v>
      </c>
    </row>
    <row r="1520">
      <c t="s" s="107" r="A1520">
        <v>7761</v>
      </c>
      <c t="s" s="113" r="B1520">
        <v>7643</v>
      </c>
      <c t="s" s="113" r="C1520">
        <v>7762</v>
      </c>
      <c t="s" s="113" r="D1520">
        <v>7763</v>
      </c>
      <c s="104" r="E1520">
        <v>41187.8004282407</v>
      </c>
      <c s="28" r="F1520"/>
      <c t="s" s="113" r="G1520">
        <v>53</v>
      </c>
      <c t="s" s="113" r="H1520">
        <v>768</v>
      </c>
      <c s="113" r="I1520">
        <v>300661777</v>
      </c>
      <c s="113" r="J1520">
        <v>515877780</v>
      </c>
      <c t="s" s="113" r="K1520">
        <v>7757</v>
      </c>
      <c t="s" s="18" r="L1520">
        <v>45</v>
      </c>
      <c t="s" s="18" r="M1520">
        <v>7646</v>
      </c>
      <c t="s" s="18" r="N1520">
        <v>7764</v>
      </c>
      <c t="s" s="18" r="O1520">
        <v>7765</v>
      </c>
    </row>
    <row r="1521">
      <c t="s" s="107" r="A1521">
        <v>7766</v>
      </c>
      <c t="s" s="113" r="B1521">
        <v>768</v>
      </c>
      <c t="s" s="113" r="C1521">
        <v>7767</v>
      </c>
      <c t="s" s="113" r="D1521">
        <v>7768</v>
      </c>
      <c s="104" r="E1521">
        <v>41187.7996527778</v>
      </c>
      <c s="28" r="F1521"/>
      <c t="s" s="113" r="G1521">
        <v>53</v>
      </c>
      <c s="113" r="H1521"/>
      <c s="113" r="I1521">
        <v>0</v>
      </c>
      <c s="113" r="J1521">
        <v>300661777</v>
      </c>
      <c s="113" r="K1521"/>
      <c t="s" s="18" r="L1521">
        <v>45</v>
      </c>
      <c t="s" s="18" r="M1521">
        <v>7758</v>
      </c>
      <c t="s" s="18" r="N1521">
        <v>7769</v>
      </c>
      <c t="s" s="18" r="O1521">
        <v>7770</v>
      </c>
    </row>
    <row r="1522">
      <c t="s" s="107" r="A1522">
        <v>7771</v>
      </c>
      <c t="s" s="113" r="B1522">
        <v>768</v>
      </c>
      <c t="s" s="113" r="C1522">
        <v>7772</v>
      </c>
      <c t="s" s="113" r="D1522">
        <v>7773</v>
      </c>
      <c s="104" r="E1522">
        <v>41187.7981828704</v>
      </c>
      <c s="28" r="F1522"/>
      <c t="s" s="113" r="G1522">
        <v>53</v>
      </c>
      <c t="s" s="113" r="H1522">
        <v>7643</v>
      </c>
      <c s="113" r="I1522">
        <v>515877780</v>
      </c>
      <c s="113" r="J1522">
        <v>300661777</v>
      </c>
      <c t="s" s="113" r="K1522">
        <v>7774</v>
      </c>
      <c t="s" s="18" r="L1522">
        <v>45</v>
      </c>
      <c t="s" s="18" r="M1522">
        <v>7758</v>
      </c>
      <c t="s" s="18" r="N1522">
        <v>7775</v>
      </c>
      <c t="s" s="18" r="O1522">
        <v>7776</v>
      </c>
    </row>
    <row r="1523">
      <c t="s" s="107" r="A1523">
        <v>7777</v>
      </c>
      <c t="s" s="113" r="B1523">
        <v>7643</v>
      </c>
      <c t="s" s="113" r="C1523">
        <v>7778</v>
      </c>
      <c t="s" s="113" r="D1523">
        <v>7779</v>
      </c>
      <c s="104" r="E1523">
        <v>41187.7956712963</v>
      </c>
      <c s="28" r="F1523"/>
      <c t="s" s="113" r="G1523">
        <v>53</v>
      </c>
      <c s="113" r="H1523"/>
      <c s="113" r="I1523">
        <v>0</v>
      </c>
      <c s="113" r="J1523">
        <v>515877780</v>
      </c>
      <c s="113" r="K1523"/>
      <c t="s" s="18" r="L1523">
        <v>45</v>
      </c>
      <c t="s" s="18" r="M1523">
        <v>7646</v>
      </c>
      <c t="s" s="18" r="N1523">
        <v>7780</v>
      </c>
      <c t="s" s="18" r="O1523">
        <v>210</v>
      </c>
    </row>
    <row r="1524">
      <c t="s" s="107" r="A1524">
        <v>7781</v>
      </c>
      <c t="s" s="113" r="B1524">
        <v>7643</v>
      </c>
      <c t="s" s="113" r="C1524">
        <v>7782</v>
      </c>
      <c t="s" s="113" r="D1524">
        <v>7783</v>
      </c>
      <c s="104" r="E1524">
        <v>41187.7925231482</v>
      </c>
      <c s="28" r="F1524"/>
      <c t="s" s="113" r="G1524">
        <v>53</v>
      </c>
      <c t="s" s="113" r="H1524">
        <v>768</v>
      </c>
      <c s="113" r="I1524">
        <v>300661777</v>
      </c>
      <c s="113" r="J1524">
        <v>515877780</v>
      </c>
      <c t="s" s="113" r="K1524">
        <v>7784</v>
      </c>
      <c t="s" s="18" r="L1524">
        <v>45</v>
      </c>
      <c t="s" s="18" r="M1524">
        <v>7646</v>
      </c>
      <c t="s" s="18" r="N1524">
        <v>7785</v>
      </c>
      <c t="s" s="18" r="O1524">
        <v>7786</v>
      </c>
    </row>
    <row r="1525">
      <c t="s" s="107" r="A1525">
        <v>7787</v>
      </c>
      <c t="s" s="113" r="B1525">
        <v>768</v>
      </c>
      <c t="s" s="113" r="C1525">
        <v>7788</v>
      </c>
      <c t="s" s="113" r="D1525">
        <v>7789</v>
      </c>
      <c s="104" r="E1525">
        <v>41187.7918402778</v>
      </c>
      <c s="28" r="F1525"/>
      <c t="s" s="113" r="G1525">
        <v>53</v>
      </c>
      <c s="113" r="H1525"/>
      <c s="113" r="I1525">
        <v>0</v>
      </c>
      <c s="113" r="J1525">
        <v>300661777</v>
      </c>
      <c s="113" r="K1525"/>
      <c t="s" s="18" r="L1525">
        <v>45</v>
      </c>
      <c t="s" s="18" r="M1525">
        <v>7758</v>
      </c>
      <c t="s" s="18" r="N1525">
        <v>7790</v>
      </c>
      <c t="s" s="18" r="O1525">
        <v>210</v>
      </c>
    </row>
    <row r="1526">
      <c t="s" s="107" r="A1526">
        <v>7791</v>
      </c>
      <c t="s" s="113" r="B1526">
        <v>768</v>
      </c>
      <c t="s" s="113" r="C1526">
        <v>7792</v>
      </c>
      <c t="s" s="113" r="D1526">
        <v>7793</v>
      </c>
      <c s="104" r="E1526">
        <v>41187.7900462963</v>
      </c>
      <c s="28" r="F1526"/>
      <c t="s" s="113" r="G1526">
        <v>53</v>
      </c>
      <c t="s" s="113" r="H1526">
        <v>5962</v>
      </c>
      <c s="113" r="I1526">
        <v>65060517</v>
      </c>
      <c s="113" r="J1526">
        <v>300661777</v>
      </c>
      <c s="113" r="K1526"/>
      <c t="s" s="18" r="L1526">
        <v>45</v>
      </c>
      <c t="s" s="18" r="M1526">
        <v>7758</v>
      </c>
      <c t="s" s="18" r="N1526">
        <v>7794</v>
      </c>
      <c t="s" s="18" r="O1526">
        <v>7795</v>
      </c>
    </row>
    <row r="1527">
      <c t="s" s="107" r="A1527">
        <v>7796</v>
      </c>
      <c t="s" s="113" r="B1527">
        <v>7643</v>
      </c>
      <c t="s" s="113" r="C1527">
        <v>7797</v>
      </c>
      <c t="s" s="113" r="D1527">
        <v>7798</v>
      </c>
      <c s="104" r="E1527">
        <v>41187.7879976852</v>
      </c>
      <c s="28" r="F1527"/>
      <c t="s" s="113" r="G1527">
        <v>53</v>
      </c>
      <c t="s" s="113" r="H1527">
        <v>5962</v>
      </c>
      <c s="113" r="I1527">
        <v>65060517</v>
      </c>
      <c s="113" r="J1527">
        <v>515877780</v>
      </c>
      <c t="s" s="113" r="K1527">
        <v>7799</v>
      </c>
      <c t="s" s="18" r="L1527">
        <v>45</v>
      </c>
      <c t="s" s="18" r="M1527">
        <v>7646</v>
      </c>
      <c t="s" s="18" r="N1527">
        <v>7800</v>
      </c>
      <c t="s" s="18" r="O1527">
        <v>7475</v>
      </c>
    </row>
    <row r="1528">
      <c t="s" s="107" r="A1528">
        <v>7801</v>
      </c>
      <c t="s" s="113" r="B1528">
        <v>768</v>
      </c>
      <c t="s" s="113" r="C1528">
        <v>7802</v>
      </c>
      <c t="s" s="113" r="D1528">
        <v>7803</v>
      </c>
      <c s="104" r="E1528">
        <v>41187.7866203704</v>
      </c>
      <c s="28" r="F1528"/>
      <c t="s" s="113" r="G1528">
        <v>53</v>
      </c>
      <c t="s" s="113" r="H1528">
        <v>5962</v>
      </c>
      <c s="113" r="I1528">
        <v>65060517</v>
      </c>
      <c s="113" r="J1528">
        <v>300661777</v>
      </c>
      <c t="s" s="113" r="K1528">
        <v>7799</v>
      </c>
      <c t="s" s="18" r="L1528">
        <v>45</v>
      </c>
      <c t="s" s="18" r="M1528">
        <v>7758</v>
      </c>
      <c t="s" s="18" r="N1528">
        <v>7804</v>
      </c>
      <c t="s" s="18" r="O1528">
        <v>7795</v>
      </c>
    </row>
    <row r="1529">
      <c t="s" s="107" r="A1529">
        <v>7805</v>
      </c>
      <c t="s" s="113" r="B1529">
        <v>5962</v>
      </c>
      <c t="s" s="113" r="C1529">
        <v>7806</v>
      </c>
      <c t="s" s="113" r="D1529">
        <v>7807</v>
      </c>
      <c s="104" r="E1529">
        <v>41187.7854282407</v>
      </c>
      <c s="28" r="F1529"/>
      <c t="s" s="113" r="G1529">
        <v>53</v>
      </c>
      <c t="s" s="113" r="H1529">
        <v>7643</v>
      </c>
      <c s="113" r="I1529">
        <v>515877780</v>
      </c>
      <c s="113" r="J1529">
        <v>65060517</v>
      </c>
      <c t="s" s="113" r="K1529">
        <v>7808</v>
      </c>
      <c t="s" s="18" r="L1529">
        <v>45</v>
      </c>
      <c t="s" s="18" r="M1529">
        <v>7485</v>
      </c>
      <c t="s" s="18" r="N1529">
        <v>7809</v>
      </c>
      <c t="s" s="18" r="O1529">
        <v>7776</v>
      </c>
    </row>
    <row r="1530">
      <c t="s" s="107" r="A1530">
        <v>7810</v>
      </c>
      <c t="s" s="113" r="B1530">
        <v>7643</v>
      </c>
      <c t="s" s="113" r="C1530">
        <v>7811</v>
      </c>
      <c t="s" s="113" r="D1530">
        <v>7812</v>
      </c>
      <c s="104" r="E1530">
        <v>41187.7849884259</v>
      </c>
      <c s="28" r="F1530"/>
      <c t="s" s="113" r="G1530">
        <v>53</v>
      </c>
      <c s="113" r="H1530"/>
      <c s="113" r="I1530">
        <v>0</v>
      </c>
      <c s="113" r="J1530">
        <v>515877780</v>
      </c>
      <c s="113" r="K1530"/>
      <c t="s" s="18" r="L1530">
        <v>45</v>
      </c>
      <c t="s" s="18" r="M1530">
        <v>7646</v>
      </c>
      <c t="s" s="18" r="N1530">
        <v>7813</v>
      </c>
      <c t="s" s="18" r="O1530">
        <v>210</v>
      </c>
    </row>
    <row r="1531">
      <c t="s" s="107" r="A1531">
        <v>7814</v>
      </c>
      <c t="s" s="113" r="B1531">
        <v>7643</v>
      </c>
      <c t="s" s="113" r="C1531">
        <v>7815</v>
      </c>
      <c t="s" s="113" r="D1531">
        <v>7816</v>
      </c>
      <c s="104" r="E1531">
        <v>41187.7835069444</v>
      </c>
      <c s="28" r="F1531"/>
      <c t="s" s="113" r="G1531">
        <v>53</v>
      </c>
      <c s="113" r="H1531"/>
      <c s="113" r="I1531">
        <v>0</v>
      </c>
      <c s="113" r="J1531">
        <v>515877780</v>
      </c>
      <c s="113" r="K1531"/>
      <c t="s" s="18" r="L1531">
        <v>45</v>
      </c>
      <c t="s" s="18" r="M1531">
        <v>7646</v>
      </c>
      <c t="s" s="18" r="N1531">
        <v>7817</v>
      </c>
      <c t="s" s="18" r="O1531">
        <v>210</v>
      </c>
    </row>
    <row r="1532">
      <c t="s" s="107" r="A1532">
        <v>7818</v>
      </c>
      <c t="s" s="113" r="B1532">
        <v>7643</v>
      </c>
      <c t="s" s="113" r="C1532">
        <v>7819</v>
      </c>
      <c t="s" s="113" r="D1532">
        <v>7820</v>
      </c>
      <c s="104" r="E1532">
        <v>41187.7812962963</v>
      </c>
      <c s="28" r="F1532"/>
      <c t="s" s="113" r="G1532">
        <v>53</v>
      </c>
      <c t="s" s="113" r="H1532">
        <v>768</v>
      </c>
      <c s="113" r="I1532">
        <v>300661777</v>
      </c>
      <c s="113" r="J1532">
        <v>515877780</v>
      </c>
      <c t="s" s="113" r="K1532">
        <v>7821</v>
      </c>
      <c t="s" s="18" r="L1532">
        <v>45</v>
      </c>
      <c t="s" s="18" r="M1532">
        <v>7646</v>
      </c>
      <c t="s" s="18" r="N1532">
        <v>7822</v>
      </c>
      <c t="s" s="18" r="O1532">
        <v>7765</v>
      </c>
    </row>
    <row r="1533">
      <c t="s" s="107" r="A1533">
        <v>7823</v>
      </c>
      <c t="s" s="113" r="B1533">
        <v>7643</v>
      </c>
      <c t="s" s="113" r="C1533">
        <v>7824</v>
      </c>
      <c t="s" s="113" r="D1533">
        <v>7825</v>
      </c>
      <c s="104" r="E1533">
        <v>41187.7790509259</v>
      </c>
      <c s="28" r="F1533"/>
      <c t="s" s="113" r="G1533">
        <v>53</v>
      </c>
      <c t="s" s="113" r="H1533">
        <v>768</v>
      </c>
      <c s="113" r="I1533">
        <v>300661777</v>
      </c>
      <c s="113" r="J1533">
        <v>515877780</v>
      </c>
      <c t="s" s="113" r="K1533">
        <v>7826</v>
      </c>
      <c t="s" s="18" r="L1533">
        <v>45</v>
      </c>
      <c t="s" s="18" r="M1533">
        <v>7646</v>
      </c>
      <c t="s" s="18" r="N1533">
        <v>7827</v>
      </c>
      <c t="s" s="18" r="O1533">
        <v>7765</v>
      </c>
    </row>
    <row r="1534">
      <c t="s" s="107" r="A1534">
        <v>7828</v>
      </c>
      <c t="s" s="113" r="B1534">
        <v>768</v>
      </c>
      <c t="s" s="113" r="C1534">
        <v>7829</v>
      </c>
      <c t="s" s="113" r="D1534">
        <v>7830</v>
      </c>
      <c s="104" r="E1534">
        <v>41187.7784490741</v>
      </c>
      <c s="28" r="F1534"/>
      <c t="s" s="113" r="G1534">
        <v>53</v>
      </c>
      <c s="113" r="H1534"/>
      <c s="113" r="I1534">
        <v>0</v>
      </c>
      <c s="113" r="J1534">
        <v>300661777</v>
      </c>
      <c s="113" r="K1534"/>
      <c t="s" s="18" r="L1534">
        <v>45</v>
      </c>
      <c t="s" s="18" r="M1534">
        <v>7758</v>
      </c>
      <c t="s" s="18" r="N1534">
        <v>7831</v>
      </c>
      <c t="s" s="18" r="O1534">
        <v>599</v>
      </c>
    </row>
    <row r="1535">
      <c t="s" s="107" r="A1535">
        <v>7832</v>
      </c>
      <c t="s" s="113" r="B1535">
        <v>768</v>
      </c>
      <c t="s" s="113" r="C1535">
        <v>7833</v>
      </c>
      <c t="s" s="113" r="D1535">
        <v>7834</v>
      </c>
      <c s="104" r="E1535">
        <v>41187.777337963</v>
      </c>
      <c s="28" r="F1535"/>
      <c t="s" s="113" r="G1535">
        <v>53</v>
      </c>
      <c t="s" s="113" r="H1535">
        <v>7643</v>
      </c>
      <c s="113" r="I1535">
        <v>515877780</v>
      </c>
      <c s="113" r="J1535">
        <v>300661777</v>
      </c>
      <c t="s" s="113" r="K1535">
        <v>7835</v>
      </c>
      <c t="s" s="18" r="L1535">
        <v>45</v>
      </c>
      <c t="s" s="18" r="M1535">
        <v>7758</v>
      </c>
      <c t="s" s="18" r="N1535">
        <v>7836</v>
      </c>
      <c t="s" s="18" r="O1535">
        <v>7776</v>
      </c>
    </row>
    <row r="1536">
      <c t="s" s="107" r="A1536">
        <v>7837</v>
      </c>
      <c t="s" s="113" r="B1536">
        <v>7643</v>
      </c>
      <c t="s" s="113" r="C1536">
        <v>7838</v>
      </c>
      <c t="s" s="113" r="D1536">
        <v>7839</v>
      </c>
      <c s="104" r="E1536">
        <v>41187.7768865741</v>
      </c>
      <c s="28" r="F1536"/>
      <c t="s" s="113" r="G1536">
        <v>53</v>
      </c>
      <c t="s" s="113" r="H1536">
        <v>768</v>
      </c>
      <c s="113" r="I1536">
        <v>300661777</v>
      </c>
      <c s="113" r="J1536">
        <v>515877780</v>
      </c>
      <c t="s" s="113" r="K1536">
        <v>7840</v>
      </c>
      <c t="s" s="18" r="L1536">
        <v>45</v>
      </c>
      <c t="s" s="18" r="M1536">
        <v>7646</v>
      </c>
      <c t="s" s="18" r="N1536">
        <v>7841</v>
      </c>
      <c t="s" s="18" r="O1536">
        <v>7765</v>
      </c>
    </row>
    <row r="1537">
      <c t="s" s="107" r="A1537">
        <v>7842</v>
      </c>
      <c t="s" s="113" r="B1537">
        <v>768</v>
      </c>
      <c t="s" s="113" r="C1537">
        <v>7843</v>
      </c>
      <c t="s" s="113" r="D1537">
        <v>7844</v>
      </c>
      <c s="104" r="E1537">
        <v>41187.7754050926</v>
      </c>
      <c s="28" r="F1537"/>
      <c t="s" s="113" r="G1537">
        <v>53</v>
      </c>
      <c t="s" s="113" r="H1537">
        <v>7643</v>
      </c>
      <c s="113" r="I1537">
        <v>515877780</v>
      </c>
      <c s="113" r="J1537">
        <v>300661777</v>
      </c>
      <c t="s" s="113" r="K1537">
        <v>7845</v>
      </c>
      <c t="s" s="18" r="L1537">
        <v>45</v>
      </c>
      <c t="s" s="18" r="M1537">
        <v>7758</v>
      </c>
      <c t="s" s="18" r="N1537">
        <v>7846</v>
      </c>
      <c t="s" s="18" r="O1537">
        <v>7776</v>
      </c>
    </row>
    <row r="1538">
      <c t="s" s="107" r="A1538">
        <v>7847</v>
      </c>
      <c t="s" s="113" r="B1538">
        <v>7643</v>
      </c>
      <c t="s" s="113" r="C1538">
        <v>7848</v>
      </c>
      <c t="s" s="113" r="D1538">
        <v>7849</v>
      </c>
      <c s="104" r="E1538">
        <v>41187.7753935185</v>
      </c>
      <c s="28" r="F1538"/>
      <c t="s" s="113" r="G1538">
        <v>53</v>
      </c>
      <c t="s" s="113" r="H1538">
        <v>768</v>
      </c>
      <c s="113" r="I1538">
        <v>300661777</v>
      </c>
      <c s="113" r="J1538">
        <v>515877780</v>
      </c>
      <c t="s" s="113" r="K1538">
        <v>7850</v>
      </c>
      <c t="s" s="18" r="L1538">
        <v>45</v>
      </c>
      <c t="s" s="18" r="M1538">
        <v>7646</v>
      </c>
      <c t="s" s="18" r="N1538">
        <v>7851</v>
      </c>
      <c t="s" s="18" r="O1538">
        <v>7765</v>
      </c>
    </row>
    <row r="1539">
      <c t="s" s="107" r="A1539">
        <v>7852</v>
      </c>
      <c t="s" s="113" r="B1539">
        <v>768</v>
      </c>
      <c t="s" s="113" r="C1539">
        <v>7853</v>
      </c>
      <c t="s" s="113" r="D1539">
        <v>7854</v>
      </c>
      <c s="104" r="E1539">
        <v>41187.7739467593</v>
      </c>
      <c s="28" r="F1539"/>
      <c t="s" s="113" r="G1539">
        <v>53</v>
      </c>
      <c s="113" r="H1539"/>
      <c s="113" r="I1539">
        <v>0</v>
      </c>
      <c s="113" r="J1539">
        <v>300661777</v>
      </c>
      <c s="113" r="K1539"/>
      <c t="s" s="18" r="L1539">
        <v>45</v>
      </c>
      <c t="s" s="18" r="M1539">
        <v>7758</v>
      </c>
      <c t="s" s="18" r="N1539">
        <v>7855</v>
      </c>
      <c t="s" s="18" r="O1539">
        <v>210</v>
      </c>
    </row>
    <row r="1540">
      <c t="s" s="107" r="A1540">
        <v>7856</v>
      </c>
      <c t="s" s="113" r="B1540">
        <v>7643</v>
      </c>
      <c t="s" s="113" r="C1540">
        <v>7857</v>
      </c>
      <c t="s" s="113" r="D1540">
        <v>7858</v>
      </c>
      <c s="104" r="E1540">
        <v>41187.7721296296</v>
      </c>
      <c s="28" r="F1540"/>
      <c t="s" s="113" r="G1540">
        <v>53</v>
      </c>
      <c t="s" s="113" r="H1540">
        <v>768</v>
      </c>
      <c s="113" r="I1540">
        <v>300661777</v>
      </c>
      <c s="113" r="J1540">
        <v>515877780</v>
      </c>
      <c t="s" s="113" r="K1540">
        <v>7859</v>
      </c>
      <c t="s" s="18" r="L1540">
        <v>45</v>
      </c>
      <c t="s" s="18" r="M1540">
        <v>7646</v>
      </c>
      <c t="s" s="18" r="N1540">
        <v>7860</v>
      </c>
      <c t="s" s="18" r="O1540">
        <v>7765</v>
      </c>
    </row>
    <row r="1541">
      <c t="s" s="107" r="A1541">
        <v>7861</v>
      </c>
      <c t="s" s="113" r="B1541">
        <v>7643</v>
      </c>
      <c t="s" s="113" r="C1541">
        <v>7862</v>
      </c>
      <c t="s" s="113" r="D1541">
        <v>7863</v>
      </c>
      <c s="104" r="E1541">
        <v>41187.7704976852</v>
      </c>
      <c s="28" r="F1541"/>
      <c t="s" s="113" r="G1541">
        <v>53</v>
      </c>
      <c s="113" r="H1541"/>
      <c s="113" r="I1541">
        <v>0</v>
      </c>
      <c s="113" r="J1541">
        <v>515877780</v>
      </c>
      <c s="113" r="K1541"/>
      <c t="s" s="18" r="L1541">
        <v>45</v>
      </c>
      <c t="s" s="18" r="M1541">
        <v>7646</v>
      </c>
      <c t="s" s="18" r="N1541">
        <v>7864</v>
      </c>
      <c t="s" s="18" r="O1541">
        <v>210</v>
      </c>
    </row>
    <row r="1542">
      <c t="s" s="107" r="A1542">
        <v>7865</v>
      </c>
      <c t="s" s="113" r="B1542">
        <v>768</v>
      </c>
      <c t="s" s="113" r="C1542">
        <v>7866</v>
      </c>
      <c t="s" s="113" r="D1542">
        <v>7867</v>
      </c>
      <c s="104" r="E1542">
        <v>41187.7699652778</v>
      </c>
      <c s="28" r="F1542"/>
      <c t="s" s="113" r="G1542">
        <v>53</v>
      </c>
      <c t="s" s="113" r="H1542">
        <v>7643</v>
      </c>
      <c s="113" r="I1542">
        <v>515877780</v>
      </c>
      <c s="113" r="J1542">
        <v>300661777</v>
      </c>
      <c t="s" s="113" r="K1542">
        <v>7868</v>
      </c>
      <c t="s" s="18" r="L1542">
        <v>45</v>
      </c>
      <c t="s" s="18" r="M1542">
        <v>7758</v>
      </c>
      <c t="s" s="18" r="N1542">
        <v>7869</v>
      </c>
      <c t="s" s="18" r="O1542">
        <v>7776</v>
      </c>
    </row>
    <row r="1543">
      <c t="s" s="107" r="A1543">
        <v>7870</v>
      </c>
      <c t="s" s="113" r="B1543">
        <v>7643</v>
      </c>
      <c t="s" s="113" r="C1543">
        <v>7871</v>
      </c>
      <c t="s" s="113" r="D1543">
        <v>7872</v>
      </c>
      <c s="104" r="E1543">
        <v>41187.7689930556</v>
      </c>
      <c s="28" r="F1543"/>
      <c t="s" s="113" r="G1543">
        <v>53</v>
      </c>
      <c s="113" r="H1543"/>
      <c s="113" r="I1543">
        <v>0</v>
      </c>
      <c s="113" r="J1543">
        <v>515877780</v>
      </c>
      <c s="113" r="K1543"/>
      <c t="s" s="18" r="L1543">
        <v>45</v>
      </c>
      <c t="s" s="18" r="M1543">
        <v>7646</v>
      </c>
      <c t="s" s="18" r="N1543">
        <v>7873</v>
      </c>
      <c t="s" s="18" r="O1543">
        <v>210</v>
      </c>
    </row>
    <row r="1544">
      <c t="s" s="107" r="A1544">
        <v>7874</v>
      </c>
      <c t="s" s="113" r="B1544">
        <v>5962</v>
      </c>
      <c t="s" s="113" r="C1544">
        <v>7875</v>
      </c>
      <c t="s" s="113" r="D1544">
        <v>7876</v>
      </c>
      <c s="104" r="E1544">
        <v>41187.7682638889</v>
      </c>
      <c s="28" r="F1544"/>
      <c t="s" s="113" r="G1544">
        <v>53</v>
      </c>
      <c t="s" s="113" r="H1544">
        <v>7643</v>
      </c>
      <c s="113" r="I1544">
        <v>515877780</v>
      </c>
      <c s="113" r="J1544">
        <v>65060517</v>
      </c>
      <c t="s" s="113" r="K1544">
        <v>7877</v>
      </c>
      <c t="s" s="18" r="L1544">
        <v>45</v>
      </c>
      <c t="s" s="18" r="M1544">
        <v>7485</v>
      </c>
      <c t="s" s="18" r="N1544">
        <v>7878</v>
      </c>
      <c t="s" s="18" r="O1544">
        <v>7776</v>
      </c>
    </row>
    <row r="1545">
      <c t="s" s="107" r="A1545">
        <v>7879</v>
      </c>
      <c t="s" s="113" r="B1545">
        <v>7643</v>
      </c>
      <c t="s" s="113" r="C1545">
        <v>7880</v>
      </c>
      <c t="s" s="113" r="D1545">
        <v>7881</v>
      </c>
      <c s="104" r="E1545">
        <v>41187.7681828704</v>
      </c>
      <c s="28" r="F1545"/>
      <c t="s" s="113" r="G1545">
        <v>53</v>
      </c>
      <c s="113" r="H1545"/>
      <c s="113" r="I1545">
        <v>0</v>
      </c>
      <c s="113" r="J1545">
        <v>515877780</v>
      </c>
      <c s="113" r="K1545"/>
      <c t="s" s="18" r="L1545">
        <v>45</v>
      </c>
      <c t="s" s="18" r="M1545">
        <v>7646</v>
      </c>
      <c t="s" s="18" r="N1545">
        <v>7882</v>
      </c>
      <c t="s" s="18" r="O1545">
        <v>210</v>
      </c>
    </row>
    <row r="1546">
      <c t="s" s="107" r="A1546">
        <v>7883</v>
      </c>
      <c t="s" s="113" r="B1546">
        <v>768</v>
      </c>
      <c t="s" s="113" r="C1546">
        <v>7884</v>
      </c>
      <c t="s" s="113" r="D1546">
        <v>7885</v>
      </c>
      <c s="104" r="E1546">
        <v>41187.7680555556</v>
      </c>
      <c s="28" r="F1546"/>
      <c t="s" s="113" r="G1546">
        <v>53</v>
      </c>
      <c t="s" s="113" r="H1546">
        <v>7643</v>
      </c>
      <c s="113" r="I1546">
        <v>515877780</v>
      </c>
      <c s="113" r="J1546">
        <v>300661777</v>
      </c>
      <c t="s" s="113" r="K1546">
        <v>7877</v>
      </c>
      <c t="s" s="18" r="L1546">
        <v>45</v>
      </c>
      <c t="s" s="18" r="M1546">
        <v>7758</v>
      </c>
      <c t="s" s="18" r="N1546">
        <v>7886</v>
      </c>
      <c t="s" s="18" r="O1546">
        <v>7776</v>
      </c>
    </row>
    <row r="1547">
      <c t="s" s="107" r="A1547">
        <v>7887</v>
      </c>
      <c t="s" s="113" r="B1547">
        <v>7643</v>
      </c>
      <c t="s" s="113" r="C1547">
        <v>7888</v>
      </c>
      <c t="s" s="113" r="D1547">
        <v>7889</v>
      </c>
      <c s="104" r="E1547">
        <v>41187.7654166667</v>
      </c>
      <c s="28" r="F1547"/>
      <c t="s" s="113" r="G1547">
        <v>53</v>
      </c>
      <c s="113" r="H1547"/>
      <c s="113" r="I1547">
        <v>0</v>
      </c>
      <c s="113" r="J1547">
        <v>515877780</v>
      </c>
      <c s="113" r="K1547"/>
      <c t="s" s="18" r="L1547">
        <v>45</v>
      </c>
      <c t="s" s="18" r="M1547">
        <v>7646</v>
      </c>
      <c t="s" s="18" r="N1547">
        <v>7890</v>
      </c>
      <c t="s" s="18" r="O1547">
        <v>210</v>
      </c>
    </row>
    <row r="1548">
      <c t="s" s="107" r="A1548">
        <v>7891</v>
      </c>
      <c t="s" s="113" r="B1548">
        <v>768</v>
      </c>
      <c t="s" s="113" r="C1548">
        <v>7892</v>
      </c>
      <c t="s" s="113" r="D1548">
        <v>7893</v>
      </c>
      <c s="104" r="E1548">
        <v>41187.7652893519</v>
      </c>
      <c s="28" r="F1548"/>
      <c t="s" s="113" r="G1548">
        <v>53</v>
      </c>
      <c t="s" s="113" r="H1548">
        <v>7643</v>
      </c>
      <c s="113" r="I1548">
        <v>515877780</v>
      </c>
      <c s="113" r="J1548">
        <v>300661777</v>
      </c>
      <c t="s" s="113" r="K1548">
        <v>7894</v>
      </c>
      <c t="s" s="18" r="L1548">
        <v>45</v>
      </c>
      <c t="s" s="18" r="M1548">
        <v>7758</v>
      </c>
      <c t="s" s="18" r="N1548">
        <v>7895</v>
      </c>
      <c t="s" s="18" r="O1548">
        <v>7776</v>
      </c>
    </row>
    <row r="1549">
      <c t="s" s="107" r="A1549">
        <v>7896</v>
      </c>
      <c t="s" s="113" r="B1549">
        <v>7643</v>
      </c>
      <c t="s" s="113" r="C1549">
        <v>7897</v>
      </c>
      <c t="s" s="113" r="D1549">
        <v>7898</v>
      </c>
      <c s="104" r="E1549">
        <v>41187.7638194444</v>
      </c>
      <c s="28" r="F1549"/>
      <c t="s" s="113" r="G1549">
        <v>53</v>
      </c>
      <c s="113" r="H1549"/>
      <c s="113" r="I1549">
        <v>0</v>
      </c>
      <c s="113" r="J1549">
        <v>515877780</v>
      </c>
      <c s="113" r="K1549"/>
      <c t="s" s="18" r="L1549">
        <v>45</v>
      </c>
      <c t="s" s="18" r="M1549">
        <v>7646</v>
      </c>
      <c t="s" s="18" r="N1549">
        <v>7899</v>
      </c>
      <c t="s" s="18" r="O1549">
        <v>210</v>
      </c>
    </row>
    <row r="1550">
      <c t="s" s="107" r="A1550">
        <v>7900</v>
      </c>
      <c t="s" s="113" r="B1550">
        <v>7643</v>
      </c>
      <c t="s" s="113" r="C1550">
        <v>7901</v>
      </c>
      <c t="s" s="113" r="D1550">
        <v>7902</v>
      </c>
      <c s="104" r="E1550">
        <v>41187.7625231482</v>
      </c>
      <c s="28" r="F1550"/>
      <c t="s" s="113" r="G1550">
        <v>53</v>
      </c>
      <c s="113" r="H1550"/>
      <c s="113" r="I1550">
        <v>0</v>
      </c>
      <c s="113" r="J1550">
        <v>515877780</v>
      </c>
      <c s="113" r="K1550"/>
      <c t="s" s="18" r="L1550">
        <v>45</v>
      </c>
      <c t="s" s="18" r="M1550">
        <v>7646</v>
      </c>
      <c t="s" s="18" r="N1550">
        <v>7903</v>
      </c>
      <c t="s" s="18" r="O1550">
        <v>210</v>
      </c>
    </row>
    <row r="1551">
      <c t="s" s="107" r="A1551">
        <v>7904</v>
      </c>
      <c t="s" s="113" r="B1551">
        <v>7643</v>
      </c>
      <c t="s" s="113" r="C1551">
        <v>7905</v>
      </c>
      <c t="s" s="113" r="D1551">
        <v>7906</v>
      </c>
      <c s="104" r="E1551">
        <v>41187.7590972222</v>
      </c>
      <c s="28" r="F1551"/>
      <c t="s" s="113" r="G1551">
        <v>53</v>
      </c>
      <c t="s" s="113" r="H1551">
        <v>768</v>
      </c>
      <c s="113" r="I1551">
        <v>300661777</v>
      </c>
      <c s="113" r="J1551">
        <v>515877780</v>
      </c>
      <c t="s" s="113" r="K1551">
        <v>7907</v>
      </c>
      <c t="s" s="18" r="L1551">
        <v>45</v>
      </c>
      <c t="s" s="18" r="M1551">
        <v>7646</v>
      </c>
      <c t="s" s="18" r="N1551">
        <v>7908</v>
      </c>
      <c t="s" s="18" r="O1551">
        <v>7765</v>
      </c>
    </row>
    <row r="1552">
      <c t="s" s="107" r="A1552">
        <v>7909</v>
      </c>
      <c t="s" s="113" r="B1552">
        <v>5962</v>
      </c>
      <c t="s" s="113" r="C1552">
        <v>7910</v>
      </c>
      <c t="s" s="113" r="D1552">
        <v>7911</v>
      </c>
      <c s="104" r="E1552">
        <v>41187.7584837963</v>
      </c>
      <c s="28" r="F1552"/>
      <c t="s" s="113" r="G1552">
        <v>53</v>
      </c>
      <c t="s" s="113" r="H1552">
        <v>768</v>
      </c>
      <c s="113" r="I1552">
        <v>300661777</v>
      </c>
      <c s="113" r="J1552">
        <v>65060517</v>
      </c>
      <c t="s" s="113" r="K1552">
        <v>7907</v>
      </c>
      <c t="s" s="18" r="L1552">
        <v>45</v>
      </c>
      <c t="s" s="18" r="M1552">
        <v>7485</v>
      </c>
      <c t="s" s="18" r="N1552">
        <v>7912</v>
      </c>
      <c t="s" s="18" r="O1552">
        <v>7765</v>
      </c>
    </row>
    <row r="1553">
      <c t="s" s="107" r="A1553">
        <v>7913</v>
      </c>
      <c t="s" s="113" r="B1553">
        <v>768</v>
      </c>
      <c t="s" s="113" r="C1553">
        <v>7914</v>
      </c>
      <c t="s" s="113" r="D1553">
        <v>7915</v>
      </c>
      <c s="104" r="E1553">
        <v>41187.7583680556</v>
      </c>
      <c s="28" r="F1553"/>
      <c t="s" s="113" r="G1553">
        <v>53</v>
      </c>
      <c s="113" r="H1553"/>
      <c s="113" r="I1553">
        <v>0</v>
      </c>
      <c s="113" r="J1553">
        <v>300661777</v>
      </c>
      <c s="113" r="K1553"/>
      <c t="s" s="18" r="L1553">
        <v>45</v>
      </c>
      <c t="s" s="18" r="M1553">
        <v>7758</v>
      </c>
      <c t="s" s="18" r="N1553">
        <v>7916</v>
      </c>
      <c t="s" s="18" r="O1553">
        <v>210</v>
      </c>
    </row>
    <row r="1554">
      <c t="s" s="107" r="A1554">
        <v>7917</v>
      </c>
      <c t="s" s="113" r="B1554">
        <v>7643</v>
      </c>
      <c t="s" s="113" r="C1554">
        <v>7918</v>
      </c>
      <c t="s" s="113" r="D1554">
        <v>7919</v>
      </c>
      <c s="104" r="E1554">
        <v>41187.7582523148</v>
      </c>
      <c s="28" r="F1554"/>
      <c t="s" s="113" r="G1554">
        <v>53</v>
      </c>
      <c s="113" r="H1554"/>
      <c s="113" r="I1554">
        <v>0</v>
      </c>
      <c s="113" r="J1554">
        <v>515877780</v>
      </c>
      <c s="113" r="K1554"/>
      <c t="s" s="18" r="L1554">
        <v>45</v>
      </c>
      <c t="s" s="18" r="M1554">
        <v>7646</v>
      </c>
      <c t="s" s="18" r="N1554">
        <v>7920</v>
      </c>
      <c t="s" s="18" r="O1554">
        <v>210</v>
      </c>
    </row>
    <row r="1555">
      <c t="s" s="107" r="A1555">
        <v>7921</v>
      </c>
      <c t="s" s="113" r="B1555">
        <v>768</v>
      </c>
      <c t="s" s="113" r="C1555">
        <v>7922</v>
      </c>
      <c t="s" s="113" r="D1555">
        <v>7923</v>
      </c>
      <c s="104" r="E1555">
        <v>41187.7573148148</v>
      </c>
      <c s="28" r="F1555"/>
      <c t="s" s="113" r="G1555">
        <v>53</v>
      </c>
      <c t="s" s="113" r="H1555">
        <v>7643</v>
      </c>
      <c s="113" r="I1555">
        <v>515877780</v>
      </c>
      <c s="113" r="J1555">
        <v>300661777</v>
      </c>
      <c t="s" s="113" r="K1555">
        <v>7924</v>
      </c>
      <c t="s" s="18" r="L1555">
        <v>45</v>
      </c>
      <c t="s" s="18" r="M1555">
        <v>7758</v>
      </c>
      <c t="s" s="18" r="N1555">
        <v>7925</v>
      </c>
      <c t="s" s="18" r="O1555">
        <v>7776</v>
      </c>
    </row>
    <row r="1556">
      <c t="s" s="107" r="A1556">
        <v>7926</v>
      </c>
      <c t="s" s="113" r="B1556">
        <v>7643</v>
      </c>
      <c t="s" s="113" r="C1556">
        <v>7927</v>
      </c>
      <c t="s" s="113" r="D1556">
        <v>7928</v>
      </c>
      <c s="104" r="E1556">
        <v>41187.7563773148</v>
      </c>
      <c s="28" r="F1556"/>
      <c t="s" s="113" r="G1556">
        <v>53</v>
      </c>
      <c s="113" r="H1556"/>
      <c s="113" r="I1556">
        <v>0</v>
      </c>
      <c s="113" r="J1556">
        <v>515877780</v>
      </c>
      <c s="113" r="K1556"/>
      <c t="s" s="18" r="L1556">
        <v>45</v>
      </c>
      <c t="s" s="18" r="M1556">
        <v>7646</v>
      </c>
      <c t="s" s="18" r="N1556">
        <v>7929</v>
      </c>
      <c t="s" s="18" r="O1556">
        <v>210</v>
      </c>
    </row>
    <row r="1557">
      <c t="s" s="107" r="A1557">
        <v>7930</v>
      </c>
      <c t="s" s="113" r="B1557">
        <v>768</v>
      </c>
      <c t="s" s="113" r="C1557">
        <v>7931</v>
      </c>
      <c t="s" s="113" r="D1557">
        <v>7932</v>
      </c>
      <c s="104" r="E1557">
        <v>41187.7562962963</v>
      </c>
      <c s="28" r="F1557"/>
      <c t="s" s="113" r="G1557">
        <v>53</v>
      </c>
      <c t="s" s="113" r="H1557">
        <v>5962</v>
      </c>
      <c s="113" r="I1557">
        <v>65060517</v>
      </c>
      <c s="113" r="J1557">
        <v>300661777</v>
      </c>
      <c t="s" s="113" r="K1557">
        <v>7933</v>
      </c>
      <c t="s" s="18" r="L1557">
        <v>45</v>
      </c>
      <c t="s" s="18" r="M1557">
        <v>7758</v>
      </c>
      <c t="s" s="18" r="N1557">
        <v>7934</v>
      </c>
      <c t="s" s="18" r="O1557">
        <v>7935</v>
      </c>
    </row>
    <row r="1558">
      <c t="s" s="107" r="A1558">
        <v>7936</v>
      </c>
      <c t="s" s="113" r="B1558">
        <v>7643</v>
      </c>
      <c t="s" s="113" r="C1558">
        <v>7937</v>
      </c>
      <c t="s" s="113" r="D1558">
        <v>7938</v>
      </c>
      <c s="104" r="E1558">
        <v>41187.7536921296</v>
      </c>
      <c s="28" r="F1558"/>
      <c t="s" s="113" r="G1558">
        <v>53</v>
      </c>
      <c t="s" s="113" r="H1558">
        <v>768</v>
      </c>
      <c s="113" r="I1558">
        <v>300661777</v>
      </c>
      <c s="113" r="J1558">
        <v>515877780</v>
      </c>
      <c t="s" s="113" r="K1558">
        <v>7939</v>
      </c>
      <c t="s" s="18" r="L1558">
        <v>45</v>
      </c>
      <c t="s" s="18" r="M1558">
        <v>7646</v>
      </c>
      <c t="s" s="18" r="N1558">
        <v>7940</v>
      </c>
      <c t="s" s="18" r="O1558">
        <v>7765</v>
      </c>
    </row>
    <row r="1559">
      <c t="s" s="107" r="A1559">
        <v>7941</v>
      </c>
      <c t="s" s="113" r="B1559">
        <v>7643</v>
      </c>
      <c t="s" s="113" r="C1559">
        <v>7942</v>
      </c>
      <c t="s" s="113" r="D1559">
        <v>7943</v>
      </c>
      <c s="104" r="E1559">
        <v>41187.752962963</v>
      </c>
      <c s="28" r="F1559"/>
      <c t="s" s="113" r="G1559">
        <v>53</v>
      </c>
      <c t="s" s="113" r="H1559">
        <v>768</v>
      </c>
      <c s="113" r="I1559">
        <v>300661777</v>
      </c>
      <c s="113" r="J1559">
        <v>515877780</v>
      </c>
      <c t="s" s="113" r="K1559">
        <v>7944</v>
      </c>
      <c t="s" s="18" r="L1559">
        <v>45</v>
      </c>
      <c t="s" s="18" r="M1559">
        <v>7646</v>
      </c>
      <c t="s" s="18" r="N1559">
        <v>7945</v>
      </c>
      <c t="s" s="18" r="O1559">
        <v>7765</v>
      </c>
    </row>
    <row r="1560">
      <c t="s" s="107" r="A1560">
        <v>7946</v>
      </c>
      <c t="s" s="113" r="B1560">
        <v>5962</v>
      </c>
      <c t="s" s="113" r="C1560">
        <v>7947</v>
      </c>
      <c t="s" s="113" r="D1560">
        <v>7948</v>
      </c>
      <c s="104" r="E1560">
        <v>41187.7527777778</v>
      </c>
      <c s="28" r="F1560"/>
      <c t="s" s="113" r="G1560">
        <v>53</v>
      </c>
      <c t="s" s="113" r="H1560">
        <v>768</v>
      </c>
      <c s="113" r="I1560">
        <v>300661777</v>
      </c>
      <c s="113" r="J1560">
        <v>65060517</v>
      </c>
      <c t="s" s="113" r="K1560">
        <v>7939</v>
      </c>
      <c t="s" s="18" r="L1560">
        <v>45</v>
      </c>
      <c t="s" s="18" r="M1560">
        <v>7485</v>
      </c>
      <c t="s" s="18" r="N1560">
        <v>7949</v>
      </c>
      <c t="s" s="18" r="O1560">
        <v>7765</v>
      </c>
    </row>
    <row r="1561">
      <c t="s" s="107" r="A1561">
        <v>7950</v>
      </c>
      <c t="s" s="113" r="B1561">
        <v>768</v>
      </c>
      <c t="s" s="113" r="C1561">
        <v>7951</v>
      </c>
      <c t="s" s="113" r="D1561">
        <v>7952</v>
      </c>
      <c s="104" r="E1561">
        <v>41187.7511458333</v>
      </c>
      <c s="28" r="F1561"/>
      <c t="s" s="113" r="G1561">
        <v>53</v>
      </c>
      <c s="113" r="H1561"/>
      <c s="113" r="I1561">
        <v>0</v>
      </c>
      <c s="113" r="J1561">
        <v>300661777</v>
      </c>
      <c s="113" r="K1561"/>
      <c t="s" s="18" r="L1561">
        <v>45</v>
      </c>
      <c t="s" s="18" r="M1561">
        <v>7758</v>
      </c>
      <c t="s" s="18" r="N1561">
        <v>7953</v>
      </c>
      <c t="s" s="18" r="O1561">
        <v>210</v>
      </c>
    </row>
    <row r="1562">
      <c t="s" s="107" r="A1562">
        <v>7954</v>
      </c>
      <c t="s" s="113" r="B1562">
        <v>5962</v>
      </c>
      <c t="s" s="113" r="C1562">
        <v>7955</v>
      </c>
      <c t="s" s="113" r="D1562">
        <v>7956</v>
      </c>
      <c s="104" r="E1562">
        <v>41187.7510763889</v>
      </c>
      <c s="28" r="F1562"/>
      <c t="s" s="113" r="G1562">
        <v>53</v>
      </c>
      <c t="s" s="113" r="H1562">
        <v>768</v>
      </c>
      <c s="113" r="I1562">
        <v>300661777</v>
      </c>
      <c s="113" r="J1562">
        <v>65060517</v>
      </c>
      <c t="s" s="113" r="K1562">
        <v>7944</v>
      </c>
      <c t="s" s="18" r="L1562">
        <v>45</v>
      </c>
      <c t="s" s="18" r="M1562">
        <v>7485</v>
      </c>
      <c t="s" s="18" r="N1562">
        <v>7957</v>
      </c>
      <c t="s" s="18" r="O1562">
        <v>7765</v>
      </c>
    </row>
    <row r="1563">
      <c t="s" s="107" r="A1563">
        <v>7958</v>
      </c>
      <c t="s" s="113" r="B1563">
        <v>7643</v>
      </c>
      <c t="s" s="113" r="C1563">
        <v>7959</v>
      </c>
      <c t="s" s="113" r="D1563">
        <v>7960</v>
      </c>
      <c s="104" r="E1563">
        <v>41187.7505902778</v>
      </c>
      <c s="28" r="F1563"/>
      <c t="s" s="113" r="G1563">
        <v>53</v>
      </c>
      <c s="113" r="H1563"/>
      <c s="113" r="I1563">
        <v>0</v>
      </c>
      <c s="113" r="J1563">
        <v>515877780</v>
      </c>
      <c s="113" r="K1563"/>
      <c t="s" s="18" r="L1563">
        <v>45</v>
      </c>
      <c t="s" s="18" r="M1563">
        <v>7646</v>
      </c>
      <c t="s" s="18" r="N1563">
        <v>7961</v>
      </c>
      <c t="s" s="18" r="O1563">
        <v>210</v>
      </c>
    </row>
    <row r="1564">
      <c t="s" s="107" r="A1564">
        <v>7962</v>
      </c>
      <c t="s" s="113" r="B1564">
        <v>768</v>
      </c>
      <c t="s" s="113" r="C1564">
        <v>7963</v>
      </c>
      <c t="s" s="113" r="D1564">
        <v>7964</v>
      </c>
      <c s="104" r="E1564">
        <v>41187.7496180556</v>
      </c>
      <c s="28" r="F1564"/>
      <c t="s" s="113" r="G1564">
        <v>53</v>
      </c>
      <c s="113" r="H1564"/>
      <c s="113" r="I1564">
        <v>0</v>
      </c>
      <c s="113" r="J1564">
        <v>300661777</v>
      </c>
      <c s="113" r="K1564"/>
      <c t="s" s="18" r="L1564">
        <v>45</v>
      </c>
      <c t="s" s="18" r="M1564">
        <v>7758</v>
      </c>
      <c t="s" s="18" r="N1564">
        <v>7965</v>
      </c>
      <c t="s" s="18" r="O1564">
        <v>7966</v>
      </c>
    </row>
    <row r="1565">
      <c t="s" s="107" r="A1565">
        <v>7967</v>
      </c>
      <c t="s" s="113" r="B1565">
        <v>7643</v>
      </c>
      <c t="s" s="113" r="C1565">
        <v>7968</v>
      </c>
      <c t="s" s="113" r="D1565">
        <v>7969</v>
      </c>
      <c s="104" r="E1565">
        <v>41187.7488773148</v>
      </c>
      <c s="28" r="F1565"/>
      <c t="s" s="113" r="G1565">
        <v>53</v>
      </c>
      <c t="s" s="113" r="H1565">
        <v>768</v>
      </c>
      <c s="113" r="I1565">
        <v>300661777</v>
      </c>
      <c s="113" r="J1565">
        <v>515877780</v>
      </c>
      <c t="s" s="113" r="K1565">
        <v>7970</v>
      </c>
      <c t="s" s="18" r="L1565">
        <v>45</v>
      </c>
      <c t="s" s="18" r="M1565">
        <v>7646</v>
      </c>
      <c t="s" s="18" r="N1565">
        <v>7971</v>
      </c>
      <c t="s" s="18" r="O1565">
        <v>7765</v>
      </c>
    </row>
    <row r="1566">
      <c t="s" s="107" r="A1566">
        <v>7972</v>
      </c>
      <c t="s" s="113" r="B1566">
        <v>7643</v>
      </c>
      <c t="s" s="113" r="C1566">
        <v>7973</v>
      </c>
      <c t="s" s="113" r="D1566">
        <v>7974</v>
      </c>
      <c s="104" r="E1566">
        <v>41187.7475115741</v>
      </c>
      <c s="28" r="F1566"/>
      <c t="s" s="113" r="G1566">
        <v>53</v>
      </c>
      <c t="s" s="113" r="H1566">
        <v>5962</v>
      </c>
      <c s="113" r="I1566">
        <v>65060517</v>
      </c>
      <c s="113" r="J1566">
        <v>515877780</v>
      </c>
      <c s="113" r="K1566"/>
      <c t="s" s="18" r="L1566">
        <v>45</v>
      </c>
      <c t="s" s="18" r="M1566">
        <v>7646</v>
      </c>
      <c t="s" s="18" r="N1566">
        <v>7975</v>
      </c>
      <c t="s" s="18" r="O1566">
        <v>7475</v>
      </c>
    </row>
    <row r="1567">
      <c t="s" s="107" r="A1567">
        <v>7976</v>
      </c>
      <c t="s" s="113" r="B1567">
        <v>768</v>
      </c>
      <c t="s" s="113" r="C1567">
        <v>7977</v>
      </c>
      <c t="s" s="113" r="D1567">
        <v>7978</v>
      </c>
      <c s="104" r="E1567">
        <v>41187.7466319444</v>
      </c>
      <c s="28" r="F1567"/>
      <c t="s" s="113" r="G1567">
        <v>53</v>
      </c>
      <c t="s" s="113" r="H1567">
        <v>7643</v>
      </c>
      <c s="113" r="I1567">
        <v>515877780</v>
      </c>
      <c s="113" r="J1567">
        <v>300661777</v>
      </c>
      <c t="s" s="113" r="K1567">
        <v>7979</v>
      </c>
      <c t="s" s="18" r="L1567">
        <v>45</v>
      </c>
      <c t="s" s="18" r="M1567">
        <v>7758</v>
      </c>
      <c t="s" s="18" r="N1567">
        <v>7980</v>
      </c>
      <c t="s" s="18" r="O1567">
        <v>7776</v>
      </c>
    </row>
    <row r="1568">
      <c t="s" s="107" r="A1568">
        <v>7981</v>
      </c>
      <c t="s" s="113" r="B1568">
        <v>7643</v>
      </c>
      <c t="s" s="113" r="C1568">
        <v>7982</v>
      </c>
      <c t="s" s="113" r="D1568">
        <v>7983</v>
      </c>
      <c s="104" r="E1568">
        <v>41187.7457407407</v>
      </c>
      <c s="28" r="F1568"/>
      <c t="s" s="113" r="G1568">
        <v>53</v>
      </c>
      <c t="s" s="113" r="H1568">
        <v>768</v>
      </c>
      <c s="113" r="I1568">
        <v>300661777</v>
      </c>
      <c s="113" r="J1568">
        <v>515877780</v>
      </c>
      <c t="s" s="113" r="K1568">
        <v>7984</v>
      </c>
      <c t="s" s="18" r="L1568">
        <v>45</v>
      </c>
      <c t="s" s="18" r="M1568">
        <v>7646</v>
      </c>
      <c t="s" s="18" r="N1568">
        <v>7985</v>
      </c>
      <c t="s" s="18" r="O1568">
        <v>7765</v>
      </c>
    </row>
    <row r="1569">
      <c t="s" s="107" r="A1569">
        <v>7986</v>
      </c>
      <c t="s" s="113" r="B1569">
        <v>7643</v>
      </c>
      <c t="s" s="113" r="C1569">
        <v>7987</v>
      </c>
      <c t="s" s="113" r="D1569">
        <v>7988</v>
      </c>
      <c s="104" r="E1569">
        <v>41187.7450694444</v>
      </c>
      <c s="28" r="F1569"/>
      <c t="s" s="113" r="G1569">
        <v>53</v>
      </c>
      <c t="s" s="113" r="H1569">
        <v>768</v>
      </c>
      <c s="113" r="I1569">
        <v>300661777</v>
      </c>
      <c s="113" r="J1569">
        <v>515877780</v>
      </c>
      <c t="s" s="113" r="K1569">
        <v>7984</v>
      </c>
      <c t="s" s="18" r="L1569">
        <v>45</v>
      </c>
      <c t="s" s="18" r="M1569">
        <v>7646</v>
      </c>
      <c t="s" s="18" r="N1569">
        <v>7989</v>
      </c>
      <c t="s" s="18" r="O1569">
        <v>7765</v>
      </c>
    </row>
    <row r="1570">
      <c t="s" s="107" r="A1570">
        <v>7990</v>
      </c>
      <c t="s" s="113" r="B1570">
        <v>768</v>
      </c>
      <c t="s" s="113" r="C1570">
        <v>7991</v>
      </c>
      <c t="s" s="113" r="D1570">
        <v>7992</v>
      </c>
      <c s="104" r="E1570">
        <v>41187.7419560185</v>
      </c>
      <c s="28" r="F1570"/>
      <c t="s" s="113" r="G1570">
        <v>53</v>
      </c>
      <c s="113" r="H1570"/>
      <c s="113" r="I1570">
        <v>0</v>
      </c>
      <c s="113" r="J1570">
        <v>300661777</v>
      </c>
      <c s="113" r="K1570"/>
      <c t="s" s="18" r="L1570">
        <v>45</v>
      </c>
      <c t="s" s="18" r="M1570">
        <v>7758</v>
      </c>
      <c t="s" s="18" r="N1570">
        <v>7993</v>
      </c>
      <c t="s" s="18" r="O1570">
        <v>210</v>
      </c>
    </row>
    <row r="1571">
      <c t="s" s="107" r="A1571">
        <v>7994</v>
      </c>
      <c t="s" s="113" r="B1571">
        <v>7643</v>
      </c>
      <c t="s" s="113" r="C1571">
        <v>7995</v>
      </c>
      <c t="s" s="113" r="D1571">
        <v>7996</v>
      </c>
      <c s="104" r="E1571">
        <v>41187.7414351852</v>
      </c>
      <c s="28" r="F1571"/>
      <c t="s" s="113" r="G1571">
        <v>53</v>
      </c>
      <c t="s" s="113" r="H1571">
        <v>5962</v>
      </c>
      <c s="113" r="I1571">
        <v>65060517</v>
      </c>
      <c s="113" r="J1571">
        <v>515877780</v>
      </c>
      <c t="s" s="113" r="K1571">
        <v>7997</v>
      </c>
      <c t="s" s="18" r="L1571">
        <v>45</v>
      </c>
      <c t="s" s="18" r="M1571">
        <v>7646</v>
      </c>
      <c t="s" s="18" r="N1571">
        <v>7998</v>
      </c>
      <c t="s" s="18" r="O1571">
        <v>7475</v>
      </c>
    </row>
    <row r="1572">
      <c t="s" s="107" r="A1572">
        <v>7999</v>
      </c>
      <c t="s" s="113" r="B1572">
        <v>768</v>
      </c>
      <c t="s" s="113" r="C1572">
        <v>8000</v>
      </c>
      <c t="s" s="113" r="D1572">
        <v>8001</v>
      </c>
      <c s="104" r="E1572">
        <v>41187.740775463</v>
      </c>
      <c s="28" r="F1572"/>
      <c t="s" s="113" r="G1572">
        <v>53</v>
      </c>
      <c t="s" s="113" r="H1572">
        <v>5962</v>
      </c>
      <c s="113" r="I1572">
        <v>65060517</v>
      </c>
      <c s="113" r="J1572">
        <v>300661777</v>
      </c>
      <c t="s" s="113" r="K1572">
        <v>7997</v>
      </c>
      <c t="s" s="18" r="L1572">
        <v>45</v>
      </c>
      <c t="s" s="18" r="M1572">
        <v>7758</v>
      </c>
      <c t="s" s="18" r="N1572">
        <v>8002</v>
      </c>
      <c t="s" s="18" r="O1572">
        <v>8003</v>
      </c>
    </row>
    <row r="1573">
      <c t="s" s="107" r="A1573">
        <v>8004</v>
      </c>
      <c t="s" s="113" r="B1573">
        <v>7643</v>
      </c>
      <c t="s" s="113" r="C1573">
        <v>8005</v>
      </c>
      <c t="s" s="113" r="D1573">
        <v>8006</v>
      </c>
      <c s="104" r="E1573">
        <v>41187.7407060185</v>
      </c>
      <c s="28" r="F1573"/>
      <c t="s" s="113" r="G1573">
        <v>53</v>
      </c>
      <c t="s" s="113" r="H1573">
        <v>5962</v>
      </c>
      <c s="113" r="I1573">
        <v>65060517</v>
      </c>
      <c s="113" r="J1573">
        <v>515877780</v>
      </c>
      <c t="s" s="113" r="K1573">
        <v>7997</v>
      </c>
      <c t="s" s="18" r="L1573">
        <v>45</v>
      </c>
      <c t="s" s="18" r="M1573">
        <v>7646</v>
      </c>
      <c t="s" s="18" r="N1573">
        <v>8007</v>
      </c>
      <c t="s" s="18" r="O1573">
        <v>7475</v>
      </c>
    </row>
    <row r="1574">
      <c t="s" s="107" r="A1574">
        <v>8008</v>
      </c>
      <c t="s" s="113" r="B1574">
        <v>768</v>
      </c>
      <c t="s" s="113" r="C1574">
        <v>8009</v>
      </c>
      <c t="s" s="113" r="D1574">
        <v>8010</v>
      </c>
      <c s="104" r="E1574">
        <v>41187.7400115741</v>
      </c>
      <c s="28" r="F1574"/>
      <c t="s" s="113" r="G1574">
        <v>53</v>
      </c>
      <c t="s" s="113" r="H1574">
        <v>5962</v>
      </c>
      <c s="113" r="I1574">
        <v>65060517</v>
      </c>
      <c s="113" r="J1574">
        <v>300661777</v>
      </c>
      <c t="s" s="113" r="K1574">
        <v>7997</v>
      </c>
      <c t="s" s="18" r="L1574">
        <v>45</v>
      </c>
      <c t="s" s="18" r="M1574">
        <v>7758</v>
      </c>
      <c t="s" s="18" r="N1574">
        <v>8011</v>
      </c>
      <c t="s" s="18" r="O1574">
        <v>8012</v>
      </c>
    </row>
    <row r="1575">
      <c t="s" s="107" r="A1575">
        <v>8013</v>
      </c>
      <c t="s" s="113" r="B1575">
        <v>7643</v>
      </c>
      <c t="s" s="113" r="C1575">
        <v>8014</v>
      </c>
      <c t="s" s="113" r="D1575">
        <v>8015</v>
      </c>
      <c s="104" r="E1575">
        <v>41187.7380439815</v>
      </c>
      <c s="28" r="F1575"/>
      <c t="s" s="113" r="G1575">
        <v>53</v>
      </c>
      <c t="s" s="113" r="H1575">
        <v>768</v>
      </c>
      <c s="113" r="I1575">
        <v>300661777</v>
      </c>
      <c s="113" r="J1575">
        <v>515877780</v>
      </c>
      <c t="s" s="113" r="K1575">
        <v>8016</v>
      </c>
      <c t="s" s="18" r="L1575">
        <v>45</v>
      </c>
      <c t="s" s="18" r="M1575">
        <v>7646</v>
      </c>
      <c t="s" s="18" r="N1575">
        <v>8017</v>
      </c>
      <c t="s" s="18" r="O1575">
        <v>7765</v>
      </c>
    </row>
    <row r="1576">
      <c t="s" s="107" r="A1576">
        <v>8018</v>
      </c>
      <c t="s" s="113" r="B1576">
        <v>5962</v>
      </c>
      <c t="s" s="113" r="C1576">
        <v>8019</v>
      </c>
      <c t="s" s="113" r="D1576">
        <v>8020</v>
      </c>
      <c s="104" r="E1576">
        <v>41187.7380092593</v>
      </c>
      <c s="28" r="F1576"/>
      <c t="s" s="113" r="G1576">
        <v>53</v>
      </c>
      <c t="s" s="113" r="H1576">
        <v>7643</v>
      </c>
      <c s="113" r="I1576">
        <v>515877780</v>
      </c>
      <c s="113" r="J1576">
        <v>65060517</v>
      </c>
      <c t="s" s="113" r="K1576">
        <v>8021</v>
      </c>
      <c t="s" s="18" r="L1576">
        <v>45</v>
      </c>
      <c t="s" s="18" r="M1576">
        <v>7485</v>
      </c>
      <c t="s" s="18" r="N1576">
        <v>8022</v>
      </c>
      <c t="s" s="18" r="O1576">
        <v>7776</v>
      </c>
    </row>
    <row r="1577">
      <c t="s" s="107" r="A1577">
        <v>8023</v>
      </c>
      <c t="s" s="113" r="B1577">
        <v>7643</v>
      </c>
      <c t="s" s="113" r="C1577">
        <v>8024</v>
      </c>
      <c t="s" s="113" r="D1577">
        <v>8025</v>
      </c>
      <c s="104" r="E1577">
        <v>41187.7357407407</v>
      </c>
      <c s="28" r="F1577"/>
      <c t="s" s="113" r="G1577">
        <v>53</v>
      </c>
      <c t="s" s="113" r="H1577">
        <v>5962</v>
      </c>
      <c s="113" r="I1577">
        <v>65060517</v>
      </c>
      <c s="113" r="J1577">
        <v>515877780</v>
      </c>
      <c t="s" s="113" r="K1577">
        <v>8026</v>
      </c>
      <c t="s" s="18" r="L1577">
        <v>45</v>
      </c>
      <c t="s" s="18" r="M1577">
        <v>7646</v>
      </c>
      <c t="s" s="18" r="N1577">
        <v>8027</v>
      </c>
      <c t="s" s="18" r="O1577">
        <v>7475</v>
      </c>
    </row>
    <row r="1578">
      <c t="s" s="107" r="A1578">
        <v>8028</v>
      </c>
      <c t="s" s="113" r="B1578">
        <v>768</v>
      </c>
      <c t="s" s="113" r="C1578">
        <v>8029</v>
      </c>
      <c t="s" s="113" r="D1578">
        <v>8030</v>
      </c>
      <c s="104" r="E1578">
        <v>41187.7356365741</v>
      </c>
      <c s="28" r="F1578"/>
      <c t="s" s="113" r="G1578">
        <v>53</v>
      </c>
      <c t="s" s="113" r="H1578">
        <v>7643</v>
      </c>
      <c s="113" r="I1578">
        <v>515877780</v>
      </c>
      <c s="113" r="J1578">
        <v>300661777</v>
      </c>
      <c t="s" s="113" r="K1578">
        <v>8031</v>
      </c>
      <c t="s" s="18" r="L1578">
        <v>45</v>
      </c>
      <c t="s" s="18" r="M1578">
        <v>7758</v>
      </c>
      <c t="s" s="18" r="N1578">
        <v>8032</v>
      </c>
      <c t="s" s="18" r="O1578">
        <v>7776</v>
      </c>
    </row>
    <row r="1579">
      <c t="s" s="107" r="A1579">
        <v>8033</v>
      </c>
      <c t="s" s="113" r="B1579">
        <v>7643</v>
      </c>
      <c t="s" s="113" r="C1579">
        <v>8034</v>
      </c>
      <c t="s" s="113" r="D1579">
        <v>8035</v>
      </c>
      <c s="104" r="E1579">
        <v>41187.733275463</v>
      </c>
      <c s="28" r="F1579"/>
      <c t="s" s="113" r="G1579">
        <v>53</v>
      </c>
      <c t="s" s="113" r="H1579">
        <v>768</v>
      </c>
      <c s="113" r="I1579">
        <v>300661777</v>
      </c>
      <c s="113" r="J1579">
        <v>515877780</v>
      </c>
      <c t="s" s="113" r="K1579">
        <v>8036</v>
      </c>
      <c t="s" s="18" r="L1579">
        <v>45</v>
      </c>
      <c t="s" s="18" r="M1579">
        <v>7646</v>
      </c>
      <c t="s" s="18" r="N1579">
        <v>8037</v>
      </c>
      <c t="s" s="18" r="O1579">
        <v>7765</v>
      </c>
    </row>
    <row r="1580">
      <c t="s" s="107" r="A1580">
        <v>8038</v>
      </c>
      <c t="s" s="113" r="B1580">
        <v>768</v>
      </c>
      <c t="s" s="113" r="C1580">
        <v>8039</v>
      </c>
      <c t="s" s="113" r="D1580">
        <v>8040</v>
      </c>
      <c s="104" r="E1580">
        <v>41187.7324189815</v>
      </c>
      <c s="28" r="F1580"/>
      <c t="s" s="113" r="G1580">
        <v>53</v>
      </c>
      <c t="s" s="113" r="H1580">
        <v>7643</v>
      </c>
      <c s="113" r="I1580">
        <v>515877780</v>
      </c>
      <c s="113" r="J1580">
        <v>300661777</v>
      </c>
      <c s="113" r="K1580"/>
      <c t="s" s="18" r="L1580">
        <v>45</v>
      </c>
      <c t="s" s="18" r="M1580">
        <v>7758</v>
      </c>
      <c t="s" s="18" r="N1580">
        <v>8041</v>
      </c>
      <c t="s" s="18" r="O1580">
        <v>7776</v>
      </c>
    </row>
    <row r="1581">
      <c t="s" s="107" r="A1581">
        <v>8042</v>
      </c>
      <c t="s" s="113" r="B1581">
        <v>768</v>
      </c>
      <c t="s" s="113" r="C1581">
        <v>8043</v>
      </c>
      <c t="s" s="113" r="D1581">
        <v>8044</v>
      </c>
      <c s="104" r="E1581">
        <v>41187.7316087963</v>
      </c>
      <c s="28" r="F1581"/>
      <c t="s" s="113" r="G1581">
        <v>53</v>
      </c>
      <c t="s" s="113" r="H1581">
        <v>7643</v>
      </c>
      <c s="113" r="I1581">
        <v>515877780</v>
      </c>
      <c s="113" r="J1581">
        <v>300661777</v>
      </c>
      <c t="s" s="113" r="K1581">
        <v>8021</v>
      </c>
      <c t="s" s="18" r="L1581">
        <v>45</v>
      </c>
      <c t="s" s="18" r="M1581">
        <v>7758</v>
      </c>
      <c t="s" s="18" r="N1581">
        <v>8045</v>
      </c>
      <c t="s" s="18" r="O1581">
        <v>8046</v>
      </c>
    </row>
    <row r="1582">
      <c t="s" s="107" r="A1582">
        <v>8047</v>
      </c>
      <c t="s" s="113" r="B1582">
        <v>7643</v>
      </c>
      <c t="s" s="113" r="C1582">
        <v>8048</v>
      </c>
      <c t="s" s="113" r="D1582">
        <v>8049</v>
      </c>
      <c s="104" r="E1582">
        <v>41187.7315625</v>
      </c>
      <c s="28" r="F1582"/>
      <c t="s" s="113" r="G1582">
        <v>53</v>
      </c>
      <c s="113" r="H1582"/>
      <c s="113" r="I1582">
        <v>0</v>
      </c>
      <c s="113" r="J1582">
        <v>515877780</v>
      </c>
      <c s="113" r="K1582"/>
      <c t="s" s="18" r="L1582">
        <v>45</v>
      </c>
      <c t="s" s="18" r="M1582">
        <v>7646</v>
      </c>
      <c t="s" s="18" r="N1582">
        <v>8050</v>
      </c>
      <c t="s" s="18" r="O1582">
        <v>210</v>
      </c>
    </row>
    <row r="1583">
      <c t="s" s="107" r="A1583">
        <v>8051</v>
      </c>
      <c t="s" s="113" r="B1583">
        <v>768</v>
      </c>
      <c t="s" s="113" r="C1583">
        <v>8052</v>
      </c>
      <c t="s" s="113" r="D1583">
        <v>8053</v>
      </c>
      <c s="104" r="E1583">
        <v>41187.730787037</v>
      </c>
      <c s="28" r="F1583"/>
      <c t="s" s="113" r="G1583">
        <v>53</v>
      </c>
      <c t="s" s="113" r="H1583">
        <v>7643</v>
      </c>
      <c s="113" r="I1583">
        <v>515877780</v>
      </c>
      <c s="113" r="J1583">
        <v>300661777</v>
      </c>
      <c t="s" s="113" r="K1583">
        <v>8054</v>
      </c>
      <c t="s" s="18" r="L1583">
        <v>45</v>
      </c>
      <c t="s" s="18" r="M1583">
        <v>7758</v>
      </c>
      <c t="s" s="18" r="N1583">
        <v>8055</v>
      </c>
      <c t="s" s="18" r="O1583">
        <v>7776</v>
      </c>
    </row>
    <row r="1584">
      <c t="s" s="107" r="A1584">
        <v>8056</v>
      </c>
      <c t="s" s="113" r="B1584">
        <v>5962</v>
      </c>
      <c t="s" s="113" r="C1584">
        <v>8057</v>
      </c>
      <c t="s" s="113" r="D1584">
        <v>8058</v>
      </c>
      <c s="104" r="E1584">
        <v>41187.7307407407</v>
      </c>
      <c s="28" r="F1584"/>
      <c t="s" s="113" r="G1584">
        <v>53</v>
      </c>
      <c t="s" s="113" r="H1584">
        <v>7643</v>
      </c>
      <c s="113" r="I1584">
        <v>515877780</v>
      </c>
      <c s="113" r="J1584">
        <v>65060517</v>
      </c>
      <c t="s" s="113" r="K1584">
        <v>8059</v>
      </c>
      <c t="s" s="18" r="L1584">
        <v>45</v>
      </c>
      <c t="s" s="18" r="M1584">
        <v>7485</v>
      </c>
      <c t="s" s="18" r="N1584">
        <v>8060</v>
      </c>
      <c t="s" s="18" r="O1584">
        <v>8061</v>
      </c>
    </row>
    <row r="1585">
      <c t="s" s="107" r="A1585">
        <v>8062</v>
      </c>
      <c t="s" s="113" r="B1585">
        <v>7643</v>
      </c>
      <c t="s" s="113" r="C1585">
        <v>8063</v>
      </c>
      <c t="s" s="113" r="D1585">
        <v>8064</v>
      </c>
      <c s="104" r="E1585">
        <v>41187.7305092593</v>
      </c>
      <c s="28" r="F1585"/>
      <c t="s" s="113" r="G1585">
        <v>53</v>
      </c>
      <c s="113" r="H1585"/>
      <c s="113" r="I1585">
        <v>0</v>
      </c>
      <c s="113" r="J1585">
        <v>515877780</v>
      </c>
      <c s="113" r="K1585"/>
      <c t="s" s="18" r="L1585">
        <v>45</v>
      </c>
      <c t="s" s="18" r="M1585">
        <v>7646</v>
      </c>
      <c t="s" s="18" r="N1585">
        <v>8065</v>
      </c>
      <c t="s" s="18" r="O1585">
        <v>210</v>
      </c>
    </row>
    <row r="1586">
      <c t="s" s="107" r="A1586">
        <v>8066</v>
      </c>
      <c t="s" s="113" r="B1586">
        <v>7643</v>
      </c>
      <c t="s" s="113" r="C1586">
        <v>8067</v>
      </c>
      <c t="s" s="113" r="D1586">
        <v>8068</v>
      </c>
      <c s="104" r="E1586">
        <v>41187.7291898148</v>
      </c>
      <c s="28" r="F1586"/>
      <c t="s" s="113" r="G1586">
        <v>53</v>
      </c>
      <c t="s" s="113" r="H1586">
        <v>5962</v>
      </c>
      <c s="113" r="I1586">
        <v>65060517</v>
      </c>
      <c s="113" r="J1586">
        <v>515877780</v>
      </c>
      <c s="113" r="K1586"/>
      <c t="s" s="18" r="L1586">
        <v>45</v>
      </c>
      <c t="s" s="18" r="M1586">
        <v>7646</v>
      </c>
      <c t="s" s="18" r="N1586">
        <v>8069</v>
      </c>
      <c t="s" s="18" r="O1586">
        <v>7475</v>
      </c>
    </row>
    <row r="1587">
      <c t="s" s="107" r="A1587">
        <v>8070</v>
      </c>
      <c t="s" s="113" r="B1587">
        <v>7643</v>
      </c>
      <c t="s" s="113" r="C1587">
        <v>8071</v>
      </c>
      <c t="s" s="113" r="D1587">
        <v>8072</v>
      </c>
      <c s="104" r="E1587">
        <v>41187.7284490741</v>
      </c>
      <c s="28" r="F1587"/>
      <c t="s" s="113" r="G1587">
        <v>53</v>
      </c>
      <c s="113" r="H1587"/>
      <c s="113" r="I1587">
        <v>0</v>
      </c>
      <c s="113" r="J1587">
        <v>515877780</v>
      </c>
      <c s="113" r="K1587"/>
      <c t="s" s="18" r="L1587">
        <v>45</v>
      </c>
      <c t="s" s="18" r="M1587">
        <v>7646</v>
      </c>
      <c t="s" s="18" r="N1587">
        <v>8073</v>
      </c>
      <c t="s" s="18" r="O1587">
        <v>210</v>
      </c>
    </row>
    <row r="1588">
      <c t="s" s="107" r="A1588">
        <v>8074</v>
      </c>
      <c t="s" s="113" r="B1588">
        <v>7643</v>
      </c>
      <c t="s" s="113" r="C1588">
        <v>8075</v>
      </c>
      <c t="s" s="113" r="D1588">
        <v>8076</v>
      </c>
      <c s="104" r="E1588">
        <v>41187.7278356482</v>
      </c>
      <c s="28" r="F1588"/>
      <c t="s" s="113" r="G1588">
        <v>53</v>
      </c>
      <c t="s" s="113" r="H1588">
        <v>5962</v>
      </c>
      <c s="113" r="I1588">
        <v>65060517</v>
      </c>
      <c s="113" r="J1588">
        <v>515877780</v>
      </c>
      <c t="s" s="113" r="K1588">
        <v>8077</v>
      </c>
      <c t="s" s="18" r="L1588">
        <v>45</v>
      </c>
      <c t="s" s="18" r="M1588">
        <v>7646</v>
      </c>
      <c t="s" s="18" r="N1588">
        <v>8078</v>
      </c>
      <c t="s" s="18" r="O1588">
        <v>7475</v>
      </c>
    </row>
    <row r="1589">
      <c t="s" s="107" r="A1589">
        <v>8079</v>
      </c>
      <c t="s" s="113" r="B1589">
        <v>7643</v>
      </c>
      <c t="s" s="113" r="C1589">
        <v>8080</v>
      </c>
      <c t="s" s="113" r="D1589">
        <v>8081</v>
      </c>
      <c s="104" r="E1589">
        <v>41187.7269097222</v>
      </c>
      <c s="28" r="F1589"/>
      <c t="s" s="113" r="G1589">
        <v>53</v>
      </c>
      <c t="s" s="113" r="H1589">
        <v>768</v>
      </c>
      <c s="113" r="I1589">
        <v>300661777</v>
      </c>
      <c s="113" r="J1589">
        <v>515877780</v>
      </c>
      <c t="s" s="113" r="K1589">
        <v>8082</v>
      </c>
      <c t="s" s="18" r="L1589">
        <v>45</v>
      </c>
      <c t="s" s="18" r="M1589">
        <v>7646</v>
      </c>
      <c t="s" s="18" r="N1589">
        <v>8083</v>
      </c>
      <c t="s" s="18" r="O1589">
        <v>7765</v>
      </c>
    </row>
    <row r="1590">
      <c t="s" s="107" r="A1590">
        <v>8084</v>
      </c>
      <c t="s" s="113" r="B1590">
        <v>5962</v>
      </c>
      <c t="s" s="113" r="C1590">
        <v>8085</v>
      </c>
      <c t="s" s="113" r="D1590">
        <v>8086</v>
      </c>
      <c s="104" r="E1590">
        <v>41187.7266435185</v>
      </c>
      <c s="28" r="F1590"/>
      <c t="s" s="113" r="G1590">
        <v>53</v>
      </c>
      <c t="s" s="113" r="H1590">
        <v>7643</v>
      </c>
      <c s="113" r="I1590">
        <v>515877780</v>
      </c>
      <c s="113" r="J1590">
        <v>65060517</v>
      </c>
      <c t="s" s="113" r="K1590">
        <v>8087</v>
      </c>
      <c t="s" s="18" r="L1590">
        <v>45</v>
      </c>
      <c t="s" s="18" r="M1590">
        <v>7485</v>
      </c>
      <c t="s" s="18" r="N1590">
        <v>8088</v>
      </c>
      <c t="s" s="18" r="O1590">
        <v>8061</v>
      </c>
    </row>
    <row r="1591">
      <c t="s" s="107" r="A1591">
        <v>8089</v>
      </c>
      <c t="s" s="113" r="B1591">
        <v>768</v>
      </c>
      <c t="s" s="113" r="C1591">
        <v>8090</v>
      </c>
      <c t="s" s="113" r="D1591">
        <v>8091</v>
      </c>
      <c s="104" r="E1591">
        <v>41187.7257175926</v>
      </c>
      <c s="28" r="F1591"/>
      <c t="s" s="113" r="G1591">
        <v>53</v>
      </c>
      <c s="113" r="H1591"/>
      <c s="113" r="I1591">
        <v>0</v>
      </c>
      <c s="113" r="J1591">
        <v>300661777</v>
      </c>
      <c s="113" r="K1591"/>
      <c t="s" s="18" r="L1591">
        <v>45</v>
      </c>
      <c t="s" s="18" r="M1591">
        <v>7758</v>
      </c>
      <c t="s" s="18" r="N1591">
        <v>8092</v>
      </c>
      <c t="s" s="18" r="O1591">
        <v>210</v>
      </c>
    </row>
    <row r="1592">
      <c t="s" s="107" r="A1592">
        <v>8093</v>
      </c>
      <c t="s" s="113" r="B1592">
        <v>7643</v>
      </c>
      <c t="s" s="113" r="C1592">
        <v>8094</v>
      </c>
      <c t="s" s="113" r="D1592">
        <v>8095</v>
      </c>
      <c s="104" r="E1592">
        <v>41187.7247916667</v>
      </c>
      <c s="28" r="F1592"/>
      <c t="s" s="113" r="G1592">
        <v>53</v>
      </c>
      <c t="s" s="113" r="H1592">
        <v>7643</v>
      </c>
      <c s="113" r="I1592">
        <v>515877780</v>
      </c>
      <c s="113" r="J1592">
        <v>515877780</v>
      </c>
      <c t="s" s="113" r="K1592">
        <v>8096</v>
      </c>
      <c t="s" s="18" r="L1592">
        <v>45</v>
      </c>
      <c t="s" s="18" r="M1592">
        <v>7646</v>
      </c>
      <c t="s" s="18" r="N1592">
        <v>8097</v>
      </c>
      <c t="s" s="18" r="O1592">
        <v>7776</v>
      </c>
    </row>
    <row r="1593">
      <c t="s" s="107" r="A1593">
        <v>8098</v>
      </c>
      <c t="s" s="113" r="B1593">
        <v>5962</v>
      </c>
      <c t="s" s="113" r="C1593">
        <v>8099</v>
      </c>
      <c t="s" s="113" r="D1593">
        <v>8100</v>
      </c>
      <c s="104" r="E1593">
        <v>41187.7246759259</v>
      </c>
      <c s="28" r="F1593"/>
      <c t="s" s="113" r="G1593">
        <v>53</v>
      </c>
      <c t="s" s="113" r="H1593">
        <v>7643</v>
      </c>
      <c s="113" r="I1593">
        <v>515877780</v>
      </c>
      <c s="113" r="J1593">
        <v>65060517</v>
      </c>
      <c t="s" s="113" r="K1593">
        <v>8096</v>
      </c>
      <c t="s" s="18" r="L1593">
        <v>45</v>
      </c>
      <c t="s" s="18" r="M1593">
        <v>7485</v>
      </c>
      <c t="s" s="18" r="N1593">
        <v>8101</v>
      </c>
      <c t="s" s="18" r="O1593">
        <v>8061</v>
      </c>
    </row>
    <row r="1594">
      <c t="s" s="107" r="A1594">
        <v>8102</v>
      </c>
      <c t="s" s="113" r="B1594">
        <v>5962</v>
      </c>
      <c t="s" s="113" r="C1594">
        <v>8103</v>
      </c>
      <c t="s" s="113" r="D1594">
        <v>8104</v>
      </c>
      <c s="104" r="E1594">
        <v>41187.7235763889</v>
      </c>
      <c s="28" r="F1594"/>
      <c t="s" s="113" r="G1594">
        <v>53</v>
      </c>
      <c t="s" s="113" r="H1594">
        <v>7643</v>
      </c>
      <c s="113" r="I1594">
        <v>515877780</v>
      </c>
      <c s="113" r="J1594">
        <v>65060517</v>
      </c>
      <c t="s" s="113" r="K1594">
        <v>8105</v>
      </c>
      <c t="s" s="18" r="L1594">
        <v>45</v>
      </c>
      <c t="s" s="18" r="M1594">
        <v>7485</v>
      </c>
      <c t="s" s="18" r="N1594">
        <v>8106</v>
      </c>
      <c t="s" s="18" r="O1594">
        <v>8061</v>
      </c>
    </row>
    <row r="1595">
      <c t="s" s="107" r="A1595">
        <v>8107</v>
      </c>
      <c t="s" s="113" r="B1595">
        <v>7643</v>
      </c>
      <c t="s" s="113" r="C1595">
        <v>8108</v>
      </c>
      <c t="s" s="113" r="D1595">
        <v>8109</v>
      </c>
      <c s="104" r="E1595">
        <v>41187.7229282407</v>
      </c>
      <c s="28" r="F1595"/>
      <c t="s" s="113" r="G1595">
        <v>53</v>
      </c>
      <c t="s" s="113" r="H1595">
        <v>7643</v>
      </c>
      <c s="113" r="I1595">
        <v>515877780</v>
      </c>
      <c s="113" r="J1595">
        <v>515877780</v>
      </c>
      <c t="s" s="113" r="K1595">
        <v>8110</v>
      </c>
      <c t="s" s="18" r="L1595">
        <v>45</v>
      </c>
      <c t="s" s="18" r="M1595">
        <v>7646</v>
      </c>
      <c t="s" s="18" r="N1595">
        <v>8111</v>
      </c>
      <c t="s" s="18" r="O1595">
        <v>7776</v>
      </c>
    </row>
    <row r="1596">
      <c t="s" s="107" r="A1596">
        <v>8112</v>
      </c>
      <c t="s" s="113" r="B1596">
        <v>7643</v>
      </c>
      <c t="s" s="113" r="C1596">
        <v>8113</v>
      </c>
      <c t="s" s="113" r="D1596">
        <v>8114</v>
      </c>
      <c s="104" r="E1596">
        <v>41187.7221412037</v>
      </c>
      <c s="28" r="F1596"/>
      <c t="s" s="113" r="G1596">
        <v>53</v>
      </c>
      <c t="s" s="113" r="H1596">
        <v>7643</v>
      </c>
      <c s="113" r="I1596">
        <v>515877780</v>
      </c>
      <c s="113" r="J1596">
        <v>515877780</v>
      </c>
      <c t="s" s="113" r="K1596">
        <v>8110</v>
      </c>
      <c t="s" s="18" r="L1596">
        <v>45</v>
      </c>
      <c t="s" s="18" r="M1596">
        <v>7646</v>
      </c>
      <c t="s" s="18" r="N1596">
        <v>8115</v>
      </c>
      <c t="s" s="18" r="O1596">
        <v>7776</v>
      </c>
    </row>
    <row r="1597">
      <c t="s" s="107" r="A1597">
        <v>8116</v>
      </c>
      <c t="s" s="113" r="B1597">
        <v>7643</v>
      </c>
      <c t="s" s="113" r="C1597">
        <v>8117</v>
      </c>
      <c t="s" s="113" r="D1597">
        <v>8118</v>
      </c>
      <c s="104" r="E1597">
        <v>41187.7203587963</v>
      </c>
      <c s="28" r="F1597"/>
      <c t="s" s="113" r="G1597">
        <v>53</v>
      </c>
      <c s="113" r="H1597"/>
      <c s="113" r="I1597">
        <v>0</v>
      </c>
      <c s="113" r="J1597">
        <v>515877780</v>
      </c>
      <c s="113" r="K1597"/>
      <c t="s" s="18" r="L1597">
        <v>45</v>
      </c>
      <c t="s" s="18" r="M1597">
        <v>7646</v>
      </c>
      <c t="s" s="18" r="N1597">
        <v>8119</v>
      </c>
      <c t="s" s="18" r="O1597">
        <v>210</v>
      </c>
    </row>
    <row r="1598">
      <c t="s" s="107" r="A1598">
        <v>8120</v>
      </c>
      <c t="s" s="113" r="B1598">
        <v>7643</v>
      </c>
      <c t="s" s="113" r="C1598">
        <v>8121</v>
      </c>
      <c t="s" s="113" r="D1598">
        <v>8122</v>
      </c>
      <c s="104" r="E1598">
        <v>41187.7184722222</v>
      </c>
      <c s="28" r="F1598"/>
      <c t="s" s="113" r="G1598">
        <v>53</v>
      </c>
      <c t="s" s="113" r="H1598">
        <v>7643</v>
      </c>
      <c s="113" r="I1598">
        <v>515877780</v>
      </c>
      <c s="113" r="J1598">
        <v>515877780</v>
      </c>
      <c t="s" s="113" r="K1598">
        <v>8123</v>
      </c>
      <c t="s" s="18" r="L1598">
        <v>45</v>
      </c>
      <c t="s" s="18" r="M1598">
        <v>7646</v>
      </c>
      <c t="s" s="18" r="N1598">
        <v>8124</v>
      </c>
      <c t="s" s="18" r="O1598">
        <v>7770</v>
      </c>
    </row>
    <row r="1599">
      <c t="s" s="107" r="A1599">
        <v>8125</v>
      </c>
      <c t="s" s="113" r="B1599">
        <v>7643</v>
      </c>
      <c t="s" s="113" r="C1599">
        <v>8126</v>
      </c>
      <c t="s" s="113" r="D1599">
        <v>8127</v>
      </c>
      <c s="104" r="E1599">
        <v>41187.7167476852</v>
      </c>
      <c s="28" r="F1599"/>
      <c t="s" s="113" r="G1599">
        <v>53</v>
      </c>
      <c s="113" r="H1599"/>
      <c s="113" r="I1599">
        <v>0</v>
      </c>
      <c s="113" r="J1599">
        <v>515877780</v>
      </c>
      <c s="113" r="K1599"/>
      <c t="s" s="18" r="L1599">
        <v>45</v>
      </c>
      <c t="s" s="18" r="M1599">
        <v>7646</v>
      </c>
      <c t="s" s="18" r="N1599">
        <v>8128</v>
      </c>
      <c t="s" s="18" r="O1599">
        <v>210</v>
      </c>
    </row>
    <row r="1600">
      <c t="s" s="107" r="A1600">
        <v>8129</v>
      </c>
      <c t="s" s="113" r="B1600">
        <v>7643</v>
      </c>
      <c t="s" s="113" r="C1600">
        <v>8130</v>
      </c>
      <c t="s" s="113" r="D1600">
        <v>8131</v>
      </c>
      <c s="104" r="E1600">
        <v>41187.7157407407</v>
      </c>
      <c s="28" r="F1600"/>
      <c t="s" s="113" r="G1600">
        <v>53</v>
      </c>
      <c s="113" r="H1600"/>
      <c s="113" r="I1600">
        <v>0</v>
      </c>
      <c s="113" r="J1600">
        <v>515877780</v>
      </c>
      <c s="113" r="K1600"/>
      <c t="s" s="18" r="L1600">
        <v>45</v>
      </c>
      <c t="s" s="18" r="M1600">
        <v>7646</v>
      </c>
      <c t="s" s="18" r="N1600">
        <v>8132</v>
      </c>
      <c t="s" s="18" r="O1600">
        <v>210</v>
      </c>
    </row>
    <row r="1601">
      <c t="s" s="107" r="A1601">
        <v>8133</v>
      </c>
      <c t="s" s="113" r="B1601">
        <v>7643</v>
      </c>
      <c t="s" s="113" r="C1601">
        <v>8134</v>
      </c>
      <c t="s" s="113" r="D1601">
        <v>8135</v>
      </c>
      <c s="104" r="E1601">
        <v>41187.7135532407</v>
      </c>
      <c s="28" r="F1601"/>
      <c t="s" s="113" r="G1601">
        <v>53</v>
      </c>
      <c t="s" s="113" r="H1601">
        <v>7643</v>
      </c>
      <c s="113" r="I1601">
        <v>515877780</v>
      </c>
      <c s="113" r="J1601">
        <v>515877780</v>
      </c>
      <c t="s" s="113" r="K1601">
        <v>8136</v>
      </c>
      <c t="s" s="18" r="L1601">
        <v>45</v>
      </c>
      <c t="s" s="18" r="M1601">
        <v>7646</v>
      </c>
      <c t="s" s="18" r="N1601">
        <v>8137</v>
      </c>
      <c t="s" s="18" r="O1601">
        <v>8138</v>
      </c>
    </row>
    <row r="1602">
      <c t="s" s="107" r="A1602">
        <v>8139</v>
      </c>
      <c t="s" s="113" r="B1602">
        <v>7643</v>
      </c>
      <c t="s" s="113" r="C1602">
        <v>8140</v>
      </c>
      <c t="s" s="113" r="D1602">
        <v>8141</v>
      </c>
      <c s="104" r="E1602">
        <v>41187.7109722222</v>
      </c>
      <c s="28" r="F1602"/>
      <c t="s" s="113" r="G1602">
        <v>53</v>
      </c>
      <c s="113" r="H1602"/>
      <c s="113" r="I1602">
        <v>0</v>
      </c>
      <c s="113" r="J1602">
        <v>515877780</v>
      </c>
      <c s="113" r="K1602"/>
      <c t="s" s="18" r="L1602">
        <v>45</v>
      </c>
      <c t="s" s="18" r="M1602">
        <v>7646</v>
      </c>
      <c t="s" s="18" r="N1602">
        <v>8142</v>
      </c>
      <c t="s" s="18" r="O1602">
        <v>4619</v>
      </c>
    </row>
    <row r="1603">
      <c t="s" s="107" r="A1603">
        <v>8143</v>
      </c>
      <c t="s" s="113" r="B1603">
        <v>7643</v>
      </c>
      <c t="s" s="113" r="C1603">
        <v>8144</v>
      </c>
      <c t="s" s="113" r="D1603">
        <v>8145</v>
      </c>
      <c s="104" r="E1603">
        <v>41187.7081597222</v>
      </c>
      <c s="28" r="F1603"/>
      <c t="s" s="113" r="G1603">
        <v>53</v>
      </c>
      <c s="113" r="H1603"/>
      <c s="113" r="I1603">
        <v>0</v>
      </c>
      <c s="113" r="J1603">
        <v>515877780</v>
      </c>
      <c s="113" r="K1603"/>
      <c t="s" s="18" r="L1603">
        <v>45</v>
      </c>
      <c t="s" s="18" r="M1603">
        <v>7646</v>
      </c>
      <c t="s" s="18" r="N1603">
        <v>8146</v>
      </c>
      <c t="s" s="18" r="O1603">
        <v>599</v>
      </c>
    </row>
    <row r="1604">
      <c t="s" s="107" r="A1604">
        <v>8147</v>
      </c>
      <c t="s" s="113" r="B1604">
        <v>268</v>
      </c>
      <c t="s" s="113" r="C1604">
        <v>8148</v>
      </c>
      <c t="s" s="113" r="D1604">
        <v>8149</v>
      </c>
      <c s="104" r="E1604">
        <v>41187.7077546296</v>
      </c>
      <c s="28" r="F1604"/>
      <c t="s" s="113" r="G1604">
        <v>53</v>
      </c>
      <c s="113" r="H1604"/>
      <c s="113" r="I1604">
        <v>0</v>
      </c>
      <c s="113" r="J1604">
        <v>591539889</v>
      </c>
      <c s="113" r="K1604"/>
      <c t="s" s="18" r="L1604">
        <v>54</v>
      </c>
      <c t="s" s="18" r="M1604">
        <v>272</v>
      </c>
      <c t="s" s="18" r="N1604">
        <v>8150</v>
      </c>
      <c t="s" s="18" r="O1604">
        <v>8151</v>
      </c>
    </row>
    <row r="1605">
      <c t="s" s="107" r="A1605">
        <v>8152</v>
      </c>
      <c t="s" s="113" r="B1605">
        <v>4137</v>
      </c>
      <c t="s" s="113" r="C1605">
        <v>8153</v>
      </c>
      <c t="s" s="113" r="D1605">
        <v>8154</v>
      </c>
      <c s="104" r="E1605">
        <v>41187.7025462963</v>
      </c>
      <c s="28" r="F1605"/>
      <c t="s" s="113" r="G1605">
        <v>53</v>
      </c>
      <c s="113" r="H1605"/>
      <c s="113" r="I1605">
        <v>0</v>
      </c>
      <c s="113" r="J1605">
        <v>20779605</v>
      </c>
      <c s="113" r="K1605"/>
      <c t="s" s="18" r="L1605">
        <v>4840</v>
      </c>
      <c t="s" s="18" r="M1605">
        <v>8155</v>
      </c>
      <c t="s" s="18" r="N1605">
        <v>8156</v>
      </c>
      <c t="s" s="18" r="O1605">
        <v>8157</v>
      </c>
    </row>
    <row r="1606">
      <c t="s" s="107" r="A1606">
        <v>8158</v>
      </c>
      <c t="s" s="113" r="B1606">
        <v>4137</v>
      </c>
      <c t="s" s="113" r="C1606">
        <v>8159</v>
      </c>
      <c t="s" s="113" r="D1606">
        <v>8160</v>
      </c>
      <c s="104" r="E1606">
        <v>41187.7015740741</v>
      </c>
      <c s="28" r="F1606"/>
      <c t="s" s="113" r="G1606">
        <v>53</v>
      </c>
      <c s="113" r="H1606"/>
      <c s="113" r="I1606">
        <v>0</v>
      </c>
      <c s="113" r="J1606">
        <v>20779605</v>
      </c>
      <c s="113" r="K1606"/>
      <c t="s" s="18" r="L1606">
        <v>45</v>
      </c>
      <c t="s" s="18" r="M1606">
        <v>8155</v>
      </c>
      <c t="s" s="18" r="N1606">
        <v>8161</v>
      </c>
      <c t="s" s="18" r="O1606">
        <v>8162</v>
      </c>
    </row>
    <row r="1607">
      <c t="s" s="107" r="A1607">
        <v>8163</v>
      </c>
      <c t="s" s="113" r="B1607">
        <v>632</v>
      </c>
      <c t="s" s="113" r="C1607">
        <v>8159</v>
      </c>
      <c t="s" s="113" r="D1607">
        <v>8164</v>
      </c>
      <c s="104" r="E1607">
        <v>41187.6944097222</v>
      </c>
      <c s="28" r="F1607"/>
      <c t="s" s="113" r="G1607">
        <v>53</v>
      </c>
      <c s="113" r="H1607"/>
      <c s="113" r="I1607">
        <v>0</v>
      </c>
      <c s="113" r="J1607">
        <v>234198763</v>
      </c>
      <c s="113" r="K1607"/>
      <c t="s" s="18" r="L1607">
        <v>54</v>
      </c>
      <c t="s" s="18" r="M1607">
        <v>635</v>
      </c>
      <c t="s" s="18" r="N1607">
        <v>8165</v>
      </c>
      <c t="s" s="18" r="O1607">
        <v>8162</v>
      </c>
    </row>
    <row r="1608">
      <c t="s" s="107" r="A1608">
        <v>8166</v>
      </c>
      <c t="s" s="113" r="B1608">
        <v>268</v>
      </c>
      <c t="s" s="113" r="C1608">
        <v>8167</v>
      </c>
      <c t="s" s="113" r="D1608">
        <v>8168</v>
      </c>
      <c s="104" r="E1608">
        <v>41187.6936921296</v>
      </c>
      <c s="28" r="F1608"/>
      <c t="s" s="113" r="G1608">
        <v>53</v>
      </c>
      <c s="113" r="H1608"/>
      <c s="113" r="I1608">
        <v>0</v>
      </c>
      <c s="113" r="J1608">
        <v>591539889</v>
      </c>
      <c s="113" r="K1608"/>
      <c t="s" s="18" r="L1608">
        <v>54</v>
      </c>
      <c t="s" s="18" r="M1608">
        <v>272</v>
      </c>
      <c t="s" s="18" r="N1608">
        <v>8169</v>
      </c>
      <c t="s" s="18" r="O1608">
        <v>4524</v>
      </c>
    </row>
    <row r="1609">
      <c t="s" s="107" r="A1609">
        <v>8170</v>
      </c>
      <c t="s" s="113" r="B1609">
        <v>7643</v>
      </c>
      <c t="s" s="113" r="C1609">
        <v>8171</v>
      </c>
      <c t="s" s="113" r="D1609">
        <v>8172</v>
      </c>
      <c s="104" r="E1609">
        <v>41187.6683680556</v>
      </c>
      <c s="28" r="F1609"/>
      <c t="s" s="113" r="G1609">
        <v>53</v>
      </c>
      <c s="113" r="H1609"/>
      <c s="113" r="I1609">
        <v>0</v>
      </c>
      <c s="113" r="J1609">
        <v>515877780</v>
      </c>
      <c s="113" r="K1609"/>
      <c t="s" s="18" r="L1609">
        <v>45</v>
      </c>
      <c t="s" s="18" r="M1609">
        <v>7646</v>
      </c>
      <c t="s" s="18" r="N1609">
        <v>8173</v>
      </c>
      <c t="s" s="18" r="O1609">
        <v>1927</v>
      </c>
    </row>
    <row r="1610">
      <c t="s" s="107" r="A1610">
        <v>8174</v>
      </c>
      <c t="s" s="113" r="B1610">
        <v>7643</v>
      </c>
      <c t="s" s="113" r="C1610">
        <v>8175</v>
      </c>
      <c t="s" s="113" r="D1610">
        <v>8176</v>
      </c>
      <c s="104" r="E1610">
        <v>41187.6189351852</v>
      </c>
      <c s="28" r="F1610"/>
      <c t="s" s="113" r="G1610">
        <v>53</v>
      </c>
      <c s="113" r="H1610"/>
      <c s="113" r="I1610">
        <v>0</v>
      </c>
      <c s="113" r="J1610">
        <v>515877780</v>
      </c>
      <c s="113" r="K1610"/>
      <c t="s" s="18" r="L1610">
        <v>45</v>
      </c>
      <c t="s" s="18" r="M1610">
        <v>7646</v>
      </c>
      <c t="s" s="18" r="N1610">
        <v>8177</v>
      </c>
      <c t="s" s="18" r="O1610">
        <v>3197</v>
      </c>
    </row>
    <row r="1611">
      <c t="s" s="107" r="A1611">
        <v>8178</v>
      </c>
      <c t="s" s="113" r="B1611">
        <v>268</v>
      </c>
      <c t="s" s="113" r="C1611">
        <v>8179</v>
      </c>
      <c t="s" s="113" r="D1611">
        <v>8180</v>
      </c>
      <c s="104" r="E1611">
        <v>41187.6139583333</v>
      </c>
      <c s="28" r="F1611"/>
      <c t="s" s="113" r="G1611">
        <v>53</v>
      </c>
      <c s="113" r="H1611"/>
      <c s="113" r="I1611">
        <v>0</v>
      </c>
      <c s="113" r="J1611">
        <v>591539889</v>
      </c>
      <c s="113" r="K1611"/>
      <c t="s" s="18" r="L1611">
        <v>271</v>
      </c>
      <c t="s" s="18" r="M1611">
        <v>272</v>
      </c>
      <c t="s" s="18" r="N1611">
        <v>8181</v>
      </c>
      <c t="s" s="18" r="O1611">
        <v>8182</v>
      </c>
    </row>
    <row r="1612">
      <c t="s" s="107" r="A1612">
        <v>8183</v>
      </c>
      <c t="s" s="113" r="B1612">
        <v>632</v>
      </c>
      <c t="s" s="113" r="C1612">
        <v>8184</v>
      </c>
      <c t="s" s="113" r="D1612">
        <v>8185</v>
      </c>
      <c s="104" r="E1612">
        <v>41187.5984490741</v>
      </c>
      <c s="28" r="F1612"/>
      <c t="s" s="113" r="G1612">
        <v>53</v>
      </c>
      <c s="113" r="H1612"/>
      <c s="113" r="I1612">
        <v>0</v>
      </c>
      <c s="113" r="J1612">
        <v>234198763</v>
      </c>
      <c s="113" r="K1612"/>
      <c t="s" s="18" r="L1612">
        <v>54</v>
      </c>
      <c t="s" s="18" r="M1612">
        <v>635</v>
      </c>
      <c t="s" s="18" r="N1612">
        <v>8186</v>
      </c>
      <c t="s" s="18" r="O1612">
        <v>8187</v>
      </c>
    </row>
    <row r="1613">
      <c t="s" s="107" r="A1613">
        <v>8188</v>
      </c>
      <c t="s" s="113" r="B1613">
        <v>8189</v>
      </c>
      <c t="s" s="113" r="C1613">
        <v>8184</v>
      </c>
      <c t="s" s="113" r="D1613">
        <v>8190</v>
      </c>
      <c s="104" r="E1613">
        <v>41187.5980787037</v>
      </c>
      <c s="28" r="F1613"/>
      <c t="s" s="113" r="G1613">
        <v>53</v>
      </c>
      <c s="113" r="H1613"/>
      <c s="113" r="I1613">
        <v>0</v>
      </c>
      <c s="113" r="J1613">
        <v>14723964</v>
      </c>
      <c s="113" r="K1613"/>
      <c t="s" s="18" r="L1613">
        <v>758</v>
      </c>
      <c t="s" s="18" r="M1613">
        <v>8191</v>
      </c>
      <c t="s" s="18" r="N1613">
        <v>8192</v>
      </c>
      <c t="s" s="18" r="O1613">
        <v>8187</v>
      </c>
    </row>
    <row r="1614">
      <c t="s" s="107" r="A1614">
        <v>8193</v>
      </c>
      <c t="s" s="113" r="B1614">
        <v>268</v>
      </c>
      <c t="s" s="113" r="C1614">
        <v>8194</v>
      </c>
      <c t="s" s="113" r="D1614">
        <v>8195</v>
      </c>
      <c s="104" r="E1614">
        <v>41187.5972916667</v>
      </c>
      <c s="28" r="F1614"/>
      <c t="s" s="113" r="G1614">
        <v>53</v>
      </c>
      <c s="113" r="H1614"/>
      <c s="113" r="I1614">
        <v>0</v>
      </c>
      <c s="113" r="J1614">
        <v>591539889</v>
      </c>
      <c s="113" r="K1614"/>
      <c t="s" s="18" r="L1614">
        <v>54</v>
      </c>
      <c t="s" s="18" r="M1614">
        <v>272</v>
      </c>
      <c t="s" s="18" r="N1614">
        <v>8196</v>
      </c>
      <c t="s" s="18" r="O1614">
        <v>8182</v>
      </c>
    </row>
    <row r="1615">
      <c t="s" s="107" r="A1615">
        <v>8197</v>
      </c>
      <c t="s" s="113" r="B1615">
        <v>696</v>
      </c>
      <c t="s" s="113" r="C1615">
        <v>8198</v>
      </c>
      <c t="s" s="113" r="D1615">
        <v>8199</v>
      </c>
      <c s="104" r="E1615">
        <v>41186.8261342593</v>
      </c>
      <c s="28" r="F1615"/>
      <c t="s" s="113" r="G1615">
        <v>53</v>
      </c>
      <c t="s" s="113" r="H1615">
        <v>8200</v>
      </c>
      <c s="113" r="I1615">
        <v>14089054</v>
      </c>
      <c s="113" r="J1615">
        <v>98890966</v>
      </c>
      <c t="s" s="113" r="K1615">
        <v>8201</v>
      </c>
      <c t="s" s="18" r="L1615">
        <v>54</v>
      </c>
      <c t="s" s="18" r="M1615">
        <v>7624</v>
      </c>
      <c t="s" s="18" r="N1615">
        <v>8202</v>
      </c>
      <c t="s" s="18" r="O1615">
        <v>8203</v>
      </c>
    </row>
    <row r="1616">
      <c t="s" s="107" r="A1616">
        <v>8204</v>
      </c>
      <c t="s" s="113" r="B1616">
        <v>109</v>
      </c>
      <c t="s" s="113" r="C1616">
        <v>8205</v>
      </c>
      <c t="s" s="113" r="D1616">
        <v>8206</v>
      </c>
      <c s="104" r="E1616">
        <v>41186.6630902778</v>
      </c>
      <c s="28" r="F1616"/>
      <c t="s" s="113" r="G1616">
        <v>53</v>
      </c>
      <c s="113" r="H1616"/>
      <c s="113" r="I1616">
        <v>0</v>
      </c>
      <c s="113" r="J1616">
        <v>140145408</v>
      </c>
      <c s="113" r="K1616"/>
      <c t="s" s="18" r="L1616">
        <v>45</v>
      </c>
      <c t="s" s="18" r="M1616">
        <v>112</v>
      </c>
      <c t="s" s="18" r="N1616">
        <v>8207</v>
      </c>
      <c t="s" s="18" r="O1616">
        <v>8208</v>
      </c>
    </row>
    <row r="1617">
      <c t="s" s="107" r="A1617">
        <v>8209</v>
      </c>
      <c t="s" s="113" r="B1617">
        <v>4125</v>
      </c>
      <c t="s" s="113" r="C1617">
        <v>8205</v>
      </c>
      <c t="s" s="113" r="D1617">
        <v>8210</v>
      </c>
      <c s="104" r="E1617">
        <v>41186.6541435185</v>
      </c>
      <c s="28" r="F1617"/>
      <c t="s" s="113" r="G1617">
        <v>53</v>
      </c>
      <c s="113" r="H1617"/>
      <c s="113" r="I1617">
        <v>0</v>
      </c>
      <c s="113" r="J1617">
        <v>505018227</v>
      </c>
      <c s="113" r="K1617"/>
      <c t="s" s="18" r="L1617">
        <v>6578</v>
      </c>
      <c t="s" s="18" r="M1617">
        <v>4128</v>
      </c>
      <c t="s" s="18" r="N1617">
        <v>8211</v>
      </c>
      <c t="s" s="18" r="O1617">
        <v>8208</v>
      </c>
    </row>
    <row r="1618">
      <c t="s" s="107" r="A1618">
        <v>8212</v>
      </c>
      <c t="s" s="113" r="B1618">
        <v>632</v>
      </c>
      <c t="s" s="113" r="C1618">
        <v>8205</v>
      </c>
      <c t="s" s="113" r="D1618">
        <v>8213</v>
      </c>
      <c s="104" r="E1618">
        <v>41186.6369328704</v>
      </c>
      <c s="28" r="F1618"/>
      <c t="s" s="113" r="G1618">
        <v>53</v>
      </c>
      <c s="113" r="H1618"/>
      <c s="113" r="I1618">
        <v>0</v>
      </c>
      <c s="113" r="J1618">
        <v>234198763</v>
      </c>
      <c s="113" r="K1618"/>
      <c t="s" s="18" r="L1618">
        <v>54</v>
      </c>
      <c t="s" s="18" r="M1618">
        <v>635</v>
      </c>
      <c t="s" s="18" r="N1618">
        <v>8214</v>
      </c>
      <c t="s" s="18" r="O1618">
        <v>8208</v>
      </c>
    </row>
    <row r="1619">
      <c t="s" s="107" r="A1619">
        <v>8215</v>
      </c>
      <c t="s" s="113" r="B1619">
        <v>268</v>
      </c>
      <c t="s" s="113" r="C1619">
        <v>8205</v>
      </c>
      <c t="s" s="113" r="D1619">
        <v>8216</v>
      </c>
      <c s="104" r="E1619">
        <v>41186.6368055556</v>
      </c>
      <c s="28" r="F1619"/>
      <c t="s" s="113" r="G1619">
        <v>53</v>
      </c>
      <c s="113" r="H1619"/>
      <c s="113" r="I1619">
        <v>0</v>
      </c>
      <c s="113" r="J1619">
        <v>591539889</v>
      </c>
      <c s="113" r="K1619"/>
      <c t="s" s="18" r="L1619">
        <v>54</v>
      </c>
      <c t="s" s="18" r="M1619">
        <v>272</v>
      </c>
      <c t="s" s="18" r="N1619">
        <v>8217</v>
      </c>
      <c t="s" s="18" r="O1619">
        <v>8208</v>
      </c>
    </row>
    <row r="1620">
      <c t="s" s="107" r="A1620">
        <v>8218</v>
      </c>
      <c t="s" s="113" r="B1620">
        <v>696</v>
      </c>
      <c t="s" s="113" r="C1620">
        <v>8219</v>
      </c>
      <c t="s" s="113" r="D1620">
        <v>8220</v>
      </c>
      <c s="104" r="E1620">
        <v>41186.6352430556</v>
      </c>
      <c s="28" r="F1620"/>
      <c t="s" s="113" r="G1620">
        <v>53</v>
      </c>
      <c s="113" r="H1620"/>
      <c s="113" r="I1620">
        <v>0</v>
      </c>
      <c s="113" r="J1620">
        <v>98890966</v>
      </c>
      <c s="113" r="K1620"/>
      <c t="s" s="18" r="L1620">
        <v>45</v>
      </c>
      <c t="s" s="18" r="M1620">
        <v>7624</v>
      </c>
      <c t="s" s="18" r="N1620">
        <v>8221</v>
      </c>
      <c t="s" s="18" r="O1620">
        <v>8222</v>
      </c>
    </row>
    <row r="1621">
      <c t="s" s="107" r="A1621">
        <v>8223</v>
      </c>
      <c t="s" s="113" r="B1621">
        <v>632</v>
      </c>
      <c t="s" s="113" r="C1621">
        <v>8224</v>
      </c>
      <c t="s" s="113" r="D1621">
        <v>8225</v>
      </c>
      <c s="104" r="E1621">
        <v>41186.6024768519</v>
      </c>
      <c s="28" r="F1621"/>
      <c t="s" s="113" r="G1621">
        <v>53</v>
      </c>
      <c s="113" r="H1621"/>
      <c s="113" r="I1621">
        <v>0</v>
      </c>
      <c s="113" r="J1621">
        <v>234198763</v>
      </c>
      <c s="113" r="K1621"/>
      <c t="s" s="18" r="L1621">
        <v>54</v>
      </c>
      <c t="s" s="18" r="M1621">
        <v>635</v>
      </c>
      <c t="s" s="18" r="N1621">
        <v>8226</v>
      </c>
      <c t="s" s="18" r="O1621">
        <v>8227</v>
      </c>
    </row>
    <row r="1622">
      <c t="s" s="107" r="A1622">
        <v>8228</v>
      </c>
      <c t="s" s="113" r="B1622">
        <v>268</v>
      </c>
      <c t="s" s="113" r="C1622">
        <v>8229</v>
      </c>
      <c t="s" s="113" r="D1622">
        <v>8230</v>
      </c>
      <c s="104" r="E1622">
        <v>41186.3243055556</v>
      </c>
      <c s="28" r="F1622"/>
      <c t="s" s="113" r="G1622">
        <v>53</v>
      </c>
      <c s="113" r="H1622"/>
      <c s="113" r="I1622">
        <v>0</v>
      </c>
      <c s="113" r="J1622">
        <v>591539889</v>
      </c>
      <c s="113" r="K1622"/>
      <c t="s" s="18" r="L1622">
        <v>45</v>
      </c>
      <c t="s" s="18" r="M1622">
        <v>272</v>
      </c>
      <c t="s" s="18" r="N1622">
        <v>8231</v>
      </c>
      <c t="s" s="18" r="O1622">
        <v>8232</v>
      </c>
    </row>
    <row r="1623">
      <c t="s" s="107" r="A1623">
        <v>8233</v>
      </c>
      <c t="s" s="113" r="B1623">
        <v>4125</v>
      </c>
      <c t="s" s="113" r="C1623">
        <v>8234</v>
      </c>
      <c t="s" s="113" r="D1623">
        <v>8235</v>
      </c>
      <c s="104" r="E1623">
        <v>41183.7761689815</v>
      </c>
      <c s="28" r="F1623"/>
      <c t="s" s="113" r="G1623">
        <v>53</v>
      </c>
      <c s="113" r="H1623"/>
      <c s="113" r="I1623">
        <v>0</v>
      </c>
      <c s="113" r="J1623">
        <v>505018227</v>
      </c>
      <c s="113" r="K1623"/>
      <c t="s" s="18" r="L1623">
        <v>45</v>
      </c>
      <c t="s" s="18" r="M1623">
        <v>4128</v>
      </c>
      <c t="s" s="18" r="N1623">
        <v>8236</v>
      </c>
      <c t="s" s="18" r="O1623">
        <v>8237</v>
      </c>
    </row>
    <row r="1624">
      <c t="s" s="107" r="A1624">
        <v>8238</v>
      </c>
      <c t="s" s="113" r="B1624">
        <v>632</v>
      </c>
      <c t="s" s="113" r="C1624">
        <v>8234</v>
      </c>
      <c t="s" s="113" r="D1624">
        <v>8239</v>
      </c>
      <c s="104" r="E1624">
        <v>41183.7640393518</v>
      </c>
      <c s="28" r="F1624"/>
      <c t="s" s="113" r="G1624">
        <v>53</v>
      </c>
      <c s="113" r="H1624"/>
      <c s="113" r="I1624">
        <v>0</v>
      </c>
      <c s="113" r="J1624">
        <v>234198763</v>
      </c>
      <c s="113" r="K1624"/>
      <c t="s" s="18" r="L1624">
        <v>45</v>
      </c>
      <c t="s" s="18" r="M1624">
        <v>635</v>
      </c>
      <c t="s" s="18" r="N1624">
        <v>8240</v>
      </c>
      <c t="s" s="18" r="O1624">
        <v>8237</v>
      </c>
    </row>
    <row r="1625">
      <c t="s" s="107" r="A1625">
        <v>8241</v>
      </c>
      <c t="s" s="113" r="B1625">
        <v>268</v>
      </c>
      <c t="s" s="113" r="C1625">
        <v>8242</v>
      </c>
      <c t="s" s="113" r="D1625">
        <v>8243</v>
      </c>
      <c s="104" r="E1625">
        <v>41183.7630092593</v>
      </c>
      <c s="28" r="F1625"/>
      <c t="s" s="113" r="G1625">
        <v>53</v>
      </c>
      <c s="113" r="H1625"/>
      <c s="113" r="I1625">
        <v>0</v>
      </c>
      <c s="113" r="J1625">
        <v>591539889</v>
      </c>
      <c s="113" r="K1625"/>
      <c t="s" s="18" r="L1625">
        <v>45</v>
      </c>
      <c t="s" s="18" r="M1625">
        <v>272</v>
      </c>
      <c t="s" s="18" r="N1625">
        <v>8244</v>
      </c>
      <c t="s" s="18" r="O1625">
        <v>8245</v>
      </c>
    </row>
    <row r="1626">
      <c t="s" s="107" r="A1626">
        <v>8246</v>
      </c>
      <c t="s" s="113" r="B1626">
        <v>268</v>
      </c>
      <c t="s" s="113" r="C1626">
        <v>8247</v>
      </c>
      <c t="s" s="113" r="D1626">
        <v>8248</v>
      </c>
      <c s="104" r="E1626">
        <v>41183.753275463</v>
      </c>
      <c s="28" r="F1626"/>
      <c t="s" s="113" r="G1626">
        <v>53</v>
      </c>
      <c s="113" r="H1626"/>
      <c s="113" r="I1626">
        <v>0</v>
      </c>
      <c s="113" r="J1626">
        <v>591539889</v>
      </c>
      <c s="113" r="K1626"/>
      <c t="s" s="18" r="L1626">
        <v>45</v>
      </c>
      <c t="s" s="18" r="M1626">
        <v>272</v>
      </c>
      <c t="s" s="18" r="N1626">
        <v>8249</v>
      </c>
      <c t="s" s="18" r="O1626">
        <v>8250</v>
      </c>
    </row>
    <row r="1627">
      <c t="s" s="107" r="A1627">
        <v>8251</v>
      </c>
      <c t="s" s="113" r="B1627">
        <v>4125</v>
      </c>
      <c t="s" s="113" r="C1627">
        <v>8252</v>
      </c>
      <c t="s" s="113" r="D1627">
        <v>8253</v>
      </c>
      <c s="104" r="E1627">
        <v>41181.720474537</v>
      </c>
      <c s="28" r="F1627"/>
      <c t="s" s="113" r="G1627">
        <v>53</v>
      </c>
      <c s="113" r="H1627"/>
      <c s="113" r="I1627">
        <v>0</v>
      </c>
      <c s="113" r="J1627">
        <v>505018227</v>
      </c>
      <c s="113" r="K1627"/>
      <c t="s" s="18" r="L1627">
        <v>45</v>
      </c>
      <c t="s" s="18" r="M1627">
        <v>4128</v>
      </c>
      <c t="s" s="18" r="N1627">
        <v>8254</v>
      </c>
      <c t="s" s="18" r="O1627">
        <v>8255</v>
      </c>
    </row>
    <row r="1628">
      <c t="s" s="107" r="A1628">
        <v>8256</v>
      </c>
      <c t="s" s="113" r="B1628">
        <v>7314</v>
      </c>
      <c t="s" s="113" r="C1628">
        <v>8252</v>
      </c>
      <c t="s" s="113" r="D1628">
        <v>8257</v>
      </c>
      <c s="104" r="E1628">
        <v>41180.8481828704</v>
      </c>
      <c s="28" r="F1628"/>
      <c t="s" s="113" r="G1628">
        <v>53</v>
      </c>
      <c s="113" r="H1628"/>
      <c s="113" r="I1628">
        <v>0</v>
      </c>
      <c s="113" r="J1628">
        <v>198465414</v>
      </c>
      <c s="113" r="K1628"/>
      <c t="s" s="18" r="L1628">
        <v>54</v>
      </c>
      <c t="s" s="18" r="M1628">
        <v>7316</v>
      </c>
      <c t="s" s="18" r="N1628">
        <v>8258</v>
      </c>
      <c t="s" s="18" r="O1628">
        <v>8255</v>
      </c>
    </row>
    <row r="1629">
      <c t="s" s="107" r="A1629">
        <v>8259</v>
      </c>
      <c t="s" s="113" r="B1629">
        <v>86</v>
      </c>
      <c t="s" s="113" r="C1629">
        <v>8252</v>
      </c>
      <c t="s" s="113" r="D1629">
        <v>8260</v>
      </c>
      <c s="104" r="E1629">
        <v>41180.8298958333</v>
      </c>
      <c s="28" r="F1629"/>
      <c t="s" s="113" r="G1629">
        <v>53</v>
      </c>
      <c s="113" r="H1629"/>
      <c s="113" r="I1629">
        <v>0</v>
      </c>
      <c s="113" r="J1629">
        <v>213863609</v>
      </c>
      <c s="113" r="K1629"/>
      <c t="s" s="18" r="L1629">
        <v>271</v>
      </c>
      <c t="s" s="18" r="M1629">
        <v>7572</v>
      </c>
      <c t="s" s="18" r="N1629">
        <v>8261</v>
      </c>
      <c t="s" s="18" r="O1629">
        <v>8255</v>
      </c>
    </row>
    <row r="1630">
      <c t="s" s="107" r="A1630">
        <v>8262</v>
      </c>
      <c t="s" s="113" r="B1630">
        <v>86</v>
      </c>
      <c t="s" s="113" r="C1630">
        <v>8263</v>
      </c>
      <c t="s" s="113" r="D1630">
        <v>8264</v>
      </c>
      <c s="104" r="E1630">
        <v>41180.8295833333</v>
      </c>
      <c s="28" r="F1630"/>
      <c t="s" s="113" r="G1630">
        <v>53</v>
      </c>
      <c s="113" r="H1630"/>
      <c s="113" r="I1630">
        <v>0</v>
      </c>
      <c s="113" r="J1630">
        <v>213863609</v>
      </c>
      <c s="113" r="K1630"/>
      <c t="s" s="18" r="L1630">
        <v>271</v>
      </c>
      <c t="s" s="18" r="M1630">
        <v>7572</v>
      </c>
      <c t="s" s="18" r="N1630">
        <v>8265</v>
      </c>
      <c t="s" s="18" r="O1630">
        <v>8266</v>
      </c>
    </row>
    <row r="1631">
      <c t="s" s="107" r="A1631">
        <v>8267</v>
      </c>
      <c t="s" s="113" r="B1631">
        <v>164</v>
      </c>
      <c t="s" s="113" r="C1631">
        <v>8268</v>
      </c>
      <c t="s" s="113" r="D1631">
        <v>8269</v>
      </c>
      <c s="104" r="E1631">
        <v>41180.8225231482</v>
      </c>
      <c s="28" r="F1631"/>
      <c t="s" s="113" r="G1631">
        <v>53</v>
      </c>
      <c s="113" r="H1631"/>
      <c s="113" r="I1631">
        <v>0</v>
      </c>
      <c s="113" r="J1631">
        <v>242180541</v>
      </c>
      <c s="113" r="K1631"/>
      <c t="s" s="18" r="L1631">
        <v>45</v>
      </c>
      <c t="s" s="18" r="M1631">
        <v>168</v>
      </c>
      <c t="s" s="18" r="N1631">
        <v>8270</v>
      </c>
      <c t="s" s="18" r="O1631">
        <v>8271</v>
      </c>
    </row>
    <row r="1632">
      <c t="s" s="107" r="A1632">
        <v>8272</v>
      </c>
      <c t="s" s="113" r="B1632">
        <v>632</v>
      </c>
      <c t="s" s="113" r="C1632">
        <v>8252</v>
      </c>
      <c t="s" s="113" r="D1632">
        <v>8273</v>
      </c>
      <c s="104" r="E1632">
        <v>41180.8191087963</v>
      </c>
      <c s="28" r="F1632"/>
      <c t="s" s="113" r="G1632">
        <v>53</v>
      </c>
      <c s="113" r="H1632"/>
      <c s="113" r="I1632">
        <v>0</v>
      </c>
      <c s="113" r="J1632">
        <v>234198763</v>
      </c>
      <c s="113" r="K1632"/>
      <c t="s" s="18" r="L1632">
        <v>45</v>
      </c>
      <c t="s" s="18" r="M1632">
        <v>635</v>
      </c>
      <c t="s" s="18" r="N1632">
        <v>8274</v>
      </c>
      <c t="s" s="18" r="O1632">
        <v>8255</v>
      </c>
    </row>
    <row r="1633">
      <c t="s" s="107" r="A1633">
        <v>8275</v>
      </c>
      <c t="s" s="113" r="B1633">
        <v>268</v>
      </c>
      <c t="s" s="113" r="C1633">
        <v>8276</v>
      </c>
      <c t="s" s="113" r="D1633">
        <v>8277</v>
      </c>
      <c s="104" r="E1633">
        <v>41180.8173842593</v>
      </c>
      <c s="28" r="F1633"/>
      <c t="s" s="113" r="G1633">
        <v>53</v>
      </c>
      <c s="113" r="H1633"/>
      <c s="113" r="I1633">
        <v>0</v>
      </c>
      <c s="113" r="J1633">
        <v>591539889</v>
      </c>
      <c s="113" r="K1633"/>
      <c t="s" s="18" r="L1633">
        <v>45</v>
      </c>
      <c t="s" s="18" r="M1633">
        <v>272</v>
      </c>
      <c t="s" s="18" r="N1633">
        <v>8278</v>
      </c>
      <c t="s" s="18" r="O1633">
        <v>8279</v>
      </c>
    </row>
    <row r="1634">
      <c t="s" s="107" r="A1634">
        <v>8280</v>
      </c>
      <c t="s" s="113" r="B1634">
        <v>685</v>
      </c>
      <c t="s" s="113" r="C1634">
        <v>8281</v>
      </c>
      <c t="s" s="113" r="D1634">
        <v>8282</v>
      </c>
      <c s="104" r="E1634">
        <v>41180.2396527778</v>
      </c>
      <c s="28" r="F1634"/>
      <c t="s" s="113" r="G1634">
        <v>53</v>
      </c>
      <c s="113" r="H1634"/>
      <c s="113" r="I1634">
        <v>0</v>
      </c>
      <c s="113" r="J1634">
        <v>18630409</v>
      </c>
      <c s="113" r="K1634"/>
      <c t="s" s="18" r="L1634">
        <v>689</v>
      </c>
      <c t="s" s="18" r="M1634">
        <v>6306</v>
      </c>
      <c t="s" s="18" r="N1634">
        <v>8283</v>
      </c>
      <c t="s" s="18" r="O1634">
        <v>8284</v>
      </c>
    </row>
    <row r="1635">
      <c t="s" s="107" r="A1635">
        <v>8285</v>
      </c>
      <c t="s" s="113" r="B1635">
        <v>696</v>
      </c>
      <c t="s" s="113" r="C1635">
        <v>8286</v>
      </c>
      <c t="s" s="113" r="D1635">
        <v>8287</v>
      </c>
      <c s="104" r="E1635">
        <v>41178.7507060185</v>
      </c>
      <c s="28" r="F1635"/>
      <c t="s" s="113" r="G1635">
        <v>53</v>
      </c>
      <c s="113" r="H1635"/>
      <c s="113" r="I1635">
        <v>0</v>
      </c>
      <c s="113" r="J1635">
        <v>98890966</v>
      </c>
      <c s="113" r="K1635"/>
      <c t="s" s="18" r="L1635">
        <v>45</v>
      </c>
      <c t="s" s="18" r="M1635">
        <v>7624</v>
      </c>
      <c t="s" s="18" r="N1635">
        <v>8288</v>
      </c>
      <c t="s" s="18" r="O1635">
        <v>8289</v>
      </c>
    </row>
    <row r="1636">
      <c t="s" s="107" r="A1636">
        <v>8290</v>
      </c>
      <c t="s" s="113" r="B1636">
        <v>164</v>
      </c>
      <c t="s" s="113" r="C1636">
        <v>8291</v>
      </c>
      <c t="s" s="113" r="D1636">
        <v>8292</v>
      </c>
      <c s="104" r="E1636">
        <v>41175.8059490741</v>
      </c>
      <c s="28" r="F1636"/>
      <c t="s" s="113" r="G1636">
        <v>53</v>
      </c>
      <c s="113" r="H1636"/>
      <c s="113" r="I1636">
        <v>0</v>
      </c>
      <c s="113" r="J1636">
        <v>242180541</v>
      </c>
      <c s="113" r="K1636"/>
      <c t="s" s="18" r="L1636">
        <v>45</v>
      </c>
      <c t="s" s="18" r="M1636">
        <v>168</v>
      </c>
      <c t="s" s="18" r="N1636">
        <v>8293</v>
      </c>
      <c t="s" s="18" r="O1636">
        <v>8294</v>
      </c>
    </row>
    <row r="1637">
      <c t="s" s="107" r="A1637">
        <v>8295</v>
      </c>
      <c t="s" s="113" r="B1637">
        <v>6336</v>
      </c>
      <c t="s" s="113" r="C1637">
        <v>8296</v>
      </c>
      <c t="s" s="113" r="D1637">
        <v>8297</v>
      </c>
      <c s="104" r="E1637">
        <v>41174.5906597222</v>
      </c>
      <c s="28" r="F1637"/>
      <c t="s" s="113" r="G1637">
        <v>53</v>
      </c>
      <c s="113" r="H1637"/>
      <c s="113" r="I1637">
        <v>0</v>
      </c>
      <c s="113" r="J1637">
        <v>583858780</v>
      </c>
      <c s="113" r="K1637"/>
      <c t="s" s="18" r="L1637">
        <v>54</v>
      </c>
      <c t="s" s="18" r="M1637">
        <v>6339</v>
      </c>
      <c t="s" s="18" r="N1637">
        <v>8298</v>
      </c>
      <c t="s" s="18" r="O1637">
        <v>8299</v>
      </c>
    </row>
    <row r="1638">
      <c t="s" s="107" r="A1638">
        <v>8300</v>
      </c>
      <c t="s" s="113" r="B1638">
        <v>8301</v>
      </c>
      <c t="s" s="113" r="C1638">
        <v>8302</v>
      </c>
      <c t="s" s="113" r="D1638">
        <v>8303</v>
      </c>
      <c s="104" r="E1638">
        <v>41174.4710763889</v>
      </c>
      <c s="28" r="F1638"/>
      <c t="s" s="113" r="G1638">
        <v>53</v>
      </c>
      <c s="113" r="H1638"/>
      <c s="113" r="I1638">
        <v>0</v>
      </c>
      <c s="113" r="J1638">
        <v>38978404</v>
      </c>
      <c s="113" r="K1638"/>
      <c t="s" s="18" r="L1638">
        <v>8304</v>
      </c>
      <c t="s" s="18" r="M1638">
        <v>8305</v>
      </c>
      <c t="s" s="18" r="N1638">
        <v>8306</v>
      </c>
      <c t="s" s="18" r="O1638">
        <v>8307</v>
      </c>
    </row>
    <row r="1639">
      <c t="s" s="107" r="A1639">
        <v>8308</v>
      </c>
      <c t="s" s="113" r="B1639">
        <v>632</v>
      </c>
      <c t="s" s="113" r="C1639">
        <v>8291</v>
      </c>
      <c t="s" s="113" r="D1639">
        <v>8309</v>
      </c>
      <c s="104" r="E1639">
        <v>41174.2034606481</v>
      </c>
      <c s="28" r="F1639"/>
      <c t="s" s="113" r="G1639">
        <v>53</v>
      </c>
      <c s="113" r="H1639"/>
      <c s="113" r="I1639">
        <v>0</v>
      </c>
      <c s="113" r="J1639">
        <v>234198763</v>
      </c>
      <c s="113" r="K1639"/>
      <c t="s" s="18" r="L1639">
        <v>271</v>
      </c>
      <c t="s" s="18" r="M1639">
        <v>635</v>
      </c>
      <c t="s" s="18" r="N1639">
        <v>8310</v>
      </c>
      <c t="s" s="18" r="O1639">
        <v>8294</v>
      </c>
    </row>
    <row r="1640">
      <c t="s" s="107" r="A1640">
        <v>8311</v>
      </c>
      <c t="s" s="113" r="B1640">
        <v>268</v>
      </c>
      <c t="s" s="113" r="C1640">
        <v>8291</v>
      </c>
      <c t="s" s="113" r="D1640">
        <v>8312</v>
      </c>
      <c s="104" r="E1640">
        <v>41174.2031597222</v>
      </c>
      <c s="28" r="F1640"/>
      <c t="s" s="113" r="G1640">
        <v>53</v>
      </c>
      <c s="113" r="H1640"/>
      <c s="113" r="I1640">
        <v>0</v>
      </c>
      <c s="113" r="J1640">
        <v>591539889</v>
      </c>
      <c s="113" r="K1640"/>
      <c t="s" s="18" r="L1640">
        <v>271</v>
      </c>
      <c t="s" s="18" r="M1640">
        <v>272</v>
      </c>
      <c t="s" s="18" r="N1640">
        <v>8313</v>
      </c>
      <c t="s" s="18" r="O1640">
        <v>8294</v>
      </c>
    </row>
    <row r="1641">
      <c t="s" s="107" r="A1641">
        <v>8314</v>
      </c>
      <c t="s" s="113" r="B1641">
        <v>86</v>
      </c>
      <c t="s" s="113" r="C1641">
        <v>8315</v>
      </c>
      <c t="s" s="113" r="D1641">
        <v>8316</v>
      </c>
      <c s="104" r="E1641">
        <v>41174.2030439815</v>
      </c>
      <c s="28" r="F1641"/>
      <c t="s" s="113" r="G1641">
        <v>53</v>
      </c>
      <c s="113" r="H1641"/>
      <c s="113" r="I1641">
        <v>0</v>
      </c>
      <c s="113" r="J1641">
        <v>213863609</v>
      </c>
      <c s="113" r="K1641"/>
      <c t="s" s="18" r="L1641">
        <v>271</v>
      </c>
      <c t="s" s="18" r="M1641">
        <v>7572</v>
      </c>
      <c t="s" s="18" r="N1641">
        <v>8317</v>
      </c>
      <c t="s" s="18" r="O1641">
        <v>8318</v>
      </c>
    </row>
    <row r="1642">
      <c t="s" s="107" r="A1642">
        <v>8319</v>
      </c>
      <c t="s" s="113" r="B1642">
        <v>268</v>
      </c>
      <c t="s" s="113" r="C1642">
        <v>8320</v>
      </c>
      <c t="s" s="113" r="D1642">
        <v>8321</v>
      </c>
      <c s="104" r="E1642">
        <v>41170.7323032407</v>
      </c>
      <c s="28" r="F1642"/>
      <c t="s" s="113" r="G1642">
        <v>53</v>
      </c>
      <c s="113" r="H1642"/>
      <c s="113" r="I1642">
        <v>0</v>
      </c>
      <c s="113" r="J1642">
        <v>591539889</v>
      </c>
      <c s="113" r="K1642"/>
      <c t="s" s="18" r="L1642">
        <v>54</v>
      </c>
      <c t="s" s="18" r="M1642">
        <v>272</v>
      </c>
      <c t="s" s="18" r="N1642">
        <v>8322</v>
      </c>
      <c t="s" s="18" r="O1642">
        <v>8323</v>
      </c>
    </row>
    <row r="1643">
      <c t="s" s="107" r="A1643">
        <v>8324</v>
      </c>
      <c t="s" s="113" r="B1643">
        <v>86</v>
      </c>
      <c t="s" s="113" r="C1643">
        <v>8320</v>
      </c>
      <c t="s" s="113" r="D1643">
        <v>8325</v>
      </c>
      <c s="104" r="E1643">
        <v>41170.7322106482</v>
      </c>
      <c s="28" r="F1643"/>
      <c t="s" s="113" r="G1643">
        <v>53</v>
      </c>
      <c s="113" r="H1643"/>
      <c s="113" r="I1643">
        <v>0</v>
      </c>
      <c s="113" r="J1643">
        <v>213863609</v>
      </c>
      <c s="113" r="K1643"/>
      <c t="s" s="18" r="L1643">
        <v>271</v>
      </c>
      <c t="s" s="18" r="M1643">
        <v>7572</v>
      </c>
      <c t="s" s="18" r="N1643">
        <v>8326</v>
      </c>
      <c t="s" s="18" r="O1643">
        <v>8323</v>
      </c>
    </row>
    <row r="1644">
      <c t="s" s="107" r="A1644">
        <v>8327</v>
      </c>
      <c t="s" s="113" r="B1644">
        <v>696</v>
      </c>
      <c t="s" s="113" r="C1644">
        <v>8328</v>
      </c>
      <c t="s" s="113" r="D1644">
        <v>8329</v>
      </c>
      <c s="104" r="E1644">
        <v>41170.7320138889</v>
      </c>
      <c s="28" r="F1644"/>
      <c t="s" s="113" r="G1644">
        <v>53</v>
      </c>
      <c s="113" r="H1644"/>
      <c s="113" r="I1644">
        <v>0</v>
      </c>
      <c s="113" r="J1644">
        <v>98890966</v>
      </c>
      <c s="113" r="K1644"/>
      <c t="s" s="18" r="L1644">
        <v>45</v>
      </c>
      <c t="s" s="18" r="M1644">
        <v>7624</v>
      </c>
      <c t="s" s="18" r="N1644">
        <v>8330</v>
      </c>
      <c t="s" s="18" r="O1644">
        <v>8331</v>
      </c>
    </row>
    <row r="1645">
      <c t="s" s="107" r="A1645">
        <v>8332</v>
      </c>
      <c t="s" s="113" r="B1645">
        <v>6336</v>
      </c>
      <c t="s" s="113" r="C1645">
        <v>8302</v>
      </c>
      <c t="s" s="113" r="D1645">
        <v>8333</v>
      </c>
      <c s="104" r="E1645">
        <v>41169.9959722222</v>
      </c>
      <c s="28" r="F1645"/>
      <c t="s" s="113" r="G1645">
        <v>53</v>
      </c>
      <c s="113" r="H1645"/>
      <c s="113" r="I1645">
        <v>0</v>
      </c>
      <c s="113" r="J1645">
        <v>583858780</v>
      </c>
      <c s="113" r="K1645"/>
      <c t="s" s="18" r="L1645">
        <v>54</v>
      </c>
      <c t="s" s="18" r="M1645">
        <v>6339</v>
      </c>
      <c t="s" s="18" r="N1645">
        <v>8334</v>
      </c>
      <c t="s" s="18" r="O1645">
        <v>8307</v>
      </c>
    </row>
    <row r="1646">
      <c t="s" s="107" r="A1646">
        <v>8335</v>
      </c>
      <c t="s" s="113" r="B1646">
        <v>8336</v>
      </c>
      <c t="s" s="113" r="C1646">
        <v>8302</v>
      </c>
      <c t="s" s="113" r="D1646">
        <v>8337</v>
      </c>
      <c s="104" r="E1646">
        <v>41169.9182175926</v>
      </c>
      <c s="28" r="F1646"/>
      <c t="s" s="113" r="G1646">
        <v>53</v>
      </c>
      <c s="113" r="H1646"/>
      <c s="113" r="I1646">
        <v>0</v>
      </c>
      <c s="113" r="J1646">
        <v>16513357</v>
      </c>
      <c s="113" r="K1646"/>
      <c t="s" s="18" r="L1646">
        <v>45</v>
      </c>
      <c t="s" s="18" r="M1646">
        <v>8338</v>
      </c>
      <c t="s" s="18" r="N1646">
        <v>8339</v>
      </c>
      <c t="s" s="18" r="O1646">
        <v>8307</v>
      </c>
    </row>
    <row r="1647">
      <c t="s" s="107" r="A1647">
        <v>8340</v>
      </c>
      <c t="s" s="113" r="B1647">
        <v>8341</v>
      </c>
      <c t="s" s="113" r="C1647">
        <v>8302</v>
      </c>
      <c t="s" s="113" r="D1647">
        <v>8342</v>
      </c>
      <c s="104" r="E1647">
        <v>41169.9105208333</v>
      </c>
      <c s="28" r="F1647"/>
      <c t="s" s="113" r="G1647">
        <v>53</v>
      </c>
      <c s="113" r="H1647"/>
      <c s="113" r="I1647">
        <v>0</v>
      </c>
      <c s="113" r="J1647">
        <v>173802256</v>
      </c>
      <c s="113" r="K1647"/>
      <c t="s" s="18" r="L1647">
        <v>45</v>
      </c>
      <c t="s" s="18" r="M1647">
        <v>8343</v>
      </c>
      <c t="s" s="18" r="N1647">
        <v>8344</v>
      </c>
      <c t="s" s="18" r="O1647">
        <v>8307</v>
      </c>
    </row>
    <row r="1648">
      <c t="s" s="107" r="A1648">
        <v>8345</v>
      </c>
      <c t="s" s="113" r="B1648">
        <v>8346</v>
      </c>
      <c t="s" s="113" r="C1648">
        <v>8347</v>
      </c>
      <c t="s" s="113" r="D1648">
        <v>8348</v>
      </c>
      <c s="104" r="E1648">
        <v>41169.8367824074</v>
      </c>
      <c s="28" r="F1648"/>
      <c t="s" s="113" r="G1648">
        <v>53</v>
      </c>
      <c s="113" r="H1648"/>
      <c s="113" r="I1648">
        <v>0</v>
      </c>
      <c s="113" r="J1648">
        <v>316341639</v>
      </c>
      <c s="113" r="K1648"/>
      <c t="s" s="18" r="L1648">
        <v>54</v>
      </c>
      <c t="s" s="18" r="M1648">
        <v>8349</v>
      </c>
      <c t="s" s="18" r="N1648">
        <v>8350</v>
      </c>
      <c t="s" s="18" r="O1648">
        <v>8351</v>
      </c>
    </row>
    <row r="1649">
      <c t="s" s="107" r="A1649">
        <v>8352</v>
      </c>
      <c t="s" s="113" r="B1649">
        <v>8353</v>
      </c>
      <c t="s" s="113" r="C1649">
        <v>8354</v>
      </c>
      <c t="s" s="113" r="D1649">
        <v>8355</v>
      </c>
      <c s="104" r="E1649">
        <v>41169.7674652778</v>
      </c>
      <c s="28" r="F1649"/>
      <c t="s" s="113" r="G1649">
        <v>53</v>
      </c>
      <c s="113" r="H1649"/>
      <c s="113" r="I1649">
        <v>0</v>
      </c>
      <c s="113" r="J1649">
        <v>17383566</v>
      </c>
      <c s="113" r="K1649"/>
      <c t="s" s="18" r="L1649">
        <v>54</v>
      </c>
      <c t="s" s="18" r="M1649">
        <v>8356</v>
      </c>
      <c t="s" s="18" r="N1649">
        <v>8357</v>
      </c>
      <c t="s" s="18" r="O1649">
        <v>8358</v>
      </c>
    </row>
    <row r="1650">
      <c t="s" s="107" r="A1650">
        <v>8359</v>
      </c>
      <c t="s" s="113" r="B1650">
        <v>8360</v>
      </c>
      <c t="s" s="113" r="C1650">
        <v>8302</v>
      </c>
      <c t="s" s="113" r="D1650">
        <v>8361</v>
      </c>
      <c s="104" r="E1650">
        <v>41169.7299537037</v>
      </c>
      <c s="28" r="F1650"/>
      <c t="s" s="113" r="G1650">
        <v>53</v>
      </c>
      <c s="113" r="H1650"/>
      <c s="113" r="I1650">
        <v>0</v>
      </c>
      <c s="113" r="J1650">
        <v>116046636</v>
      </c>
      <c s="113" r="K1650"/>
      <c t="s" s="18" r="L1650">
        <v>54</v>
      </c>
      <c t="s" s="18" r="M1650">
        <v>8362</v>
      </c>
      <c t="s" s="18" r="N1650">
        <v>8363</v>
      </c>
      <c t="s" s="18" r="O1650">
        <v>8307</v>
      </c>
    </row>
    <row r="1651">
      <c t="s" s="107" r="A1651">
        <v>8364</v>
      </c>
      <c t="s" s="113" r="B1651">
        <v>8365</v>
      </c>
      <c t="s" s="113" r="C1651">
        <v>8366</v>
      </c>
      <c t="s" s="113" r="D1651">
        <v>8367</v>
      </c>
      <c s="104" r="E1651">
        <v>41169.6709143518</v>
      </c>
      <c s="28" r="F1651"/>
      <c t="s" s="113" r="G1651">
        <v>53</v>
      </c>
      <c s="113" r="H1651"/>
      <c s="113" r="I1651">
        <v>0</v>
      </c>
      <c s="113" r="J1651">
        <v>576130781</v>
      </c>
      <c s="113" r="K1651"/>
      <c t="s" s="18" r="L1651">
        <v>45</v>
      </c>
      <c t="s" s="18" r="M1651">
        <v>8368</v>
      </c>
      <c t="s" s="18" r="N1651">
        <v>8369</v>
      </c>
      <c t="s" s="18" r="O1651">
        <v>8370</v>
      </c>
    </row>
    <row r="1652">
      <c t="s" s="107" r="A1652">
        <v>8371</v>
      </c>
      <c t="s" s="113" r="B1652">
        <v>632</v>
      </c>
      <c t="s" s="113" r="C1652">
        <v>8302</v>
      </c>
      <c t="s" s="113" r="D1652">
        <v>8372</v>
      </c>
      <c s="104" r="E1652">
        <v>41169.6652893519</v>
      </c>
      <c s="28" r="F1652"/>
      <c t="s" s="113" r="G1652">
        <v>53</v>
      </c>
      <c s="113" r="H1652"/>
      <c s="113" r="I1652">
        <v>0</v>
      </c>
      <c s="113" r="J1652">
        <v>234198763</v>
      </c>
      <c s="113" r="K1652"/>
      <c t="s" s="18" r="L1652">
        <v>271</v>
      </c>
      <c t="s" s="18" r="M1652">
        <v>635</v>
      </c>
      <c t="s" s="18" r="N1652">
        <v>8373</v>
      </c>
      <c t="s" s="18" r="O1652">
        <v>8307</v>
      </c>
    </row>
    <row r="1653">
      <c t="s" s="107" r="A1653">
        <v>8374</v>
      </c>
      <c t="s" s="113" r="B1653">
        <v>268</v>
      </c>
      <c t="s" s="113" r="C1653">
        <v>8302</v>
      </c>
      <c t="s" s="113" r="D1653">
        <v>8375</v>
      </c>
      <c s="104" r="E1653">
        <v>41169.6651851852</v>
      </c>
      <c s="28" r="F1653"/>
      <c t="s" s="113" r="G1653">
        <v>53</v>
      </c>
      <c s="113" r="H1653"/>
      <c s="113" r="I1653">
        <v>0</v>
      </c>
      <c s="113" r="J1653">
        <v>591539889</v>
      </c>
      <c s="113" r="K1653"/>
      <c t="s" s="18" r="L1653">
        <v>271</v>
      </c>
      <c t="s" s="18" r="M1653">
        <v>272</v>
      </c>
      <c t="s" s="18" r="N1653">
        <v>8376</v>
      </c>
      <c t="s" s="18" r="O1653">
        <v>8307</v>
      </c>
    </row>
    <row r="1654">
      <c t="s" s="107" r="A1654">
        <v>8377</v>
      </c>
      <c t="s" s="113" r="B1654">
        <v>86</v>
      </c>
      <c t="s" s="113" r="C1654">
        <v>8378</v>
      </c>
      <c t="s" s="113" r="D1654">
        <v>8379</v>
      </c>
      <c s="104" r="E1654">
        <v>41169.6650231482</v>
      </c>
      <c s="28" r="F1654"/>
      <c t="s" s="113" r="G1654">
        <v>53</v>
      </c>
      <c s="113" r="H1654"/>
      <c s="113" r="I1654">
        <v>0</v>
      </c>
      <c s="113" r="J1654">
        <v>213863609</v>
      </c>
      <c s="113" r="K1654"/>
      <c t="s" s="18" r="L1654">
        <v>271</v>
      </c>
      <c t="s" s="18" r="M1654">
        <v>7572</v>
      </c>
      <c t="s" s="18" r="N1654">
        <v>8380</v>
      </c>
      <c t="s" s="18" r="O1654">
        <v>8381</v>
      </c>
    </row>
    <row r="1655">
      <c t="s" s="107" r="A1655">
        <v>8382</v>
      </c>
      <c t="s" s="113" r="B1655">
        <v>714</v>
      </c>
      <c t="s" s="113" r="C1655">
        <v>8383</v>
      </c>
      <c t="s" s="113" r="D1655">
        <v>8384</v>
      </c>
      <c s="104" r="E1655">
        <v>41166.755787037</v>
      </c>
      <c s="28" r="F1655"/>
      <c t="s" s="113" r="G1655">
        <v>53</v>
      </c>
      <c t="s" s="113" r="H1655">
        <v>8385</v>
      </c>
      <c s="113" r="I1655">
        <v>818073428</v>
      </c>
      <c s="113" r="J1655">
        <v>16063171</v>
      </c>
      <c s="113" r="K1655"/>
      <c t="s" s="18" r="L1655">
        <v>45</v>
      </c>
      <c t="s" s="18" r="M1655">
        <v>783</v>
      </c>
      <c t="s" s="18" r="N1655">
        <v>8386</v>
      </c>
      <c t="s" s="18" r="O1655">
        <v>8387</v>
      </c>
    </row>
    <row r="1656">
      <c t="s" s="107" r="A1656">
        <v>8388</v>
      </c>
      <c t="s" s="113" r="B1656">
        <v>714</v>
      </c>
      <c t="s" s="113" r="C1656">
        <v>8389</v>
      </c>
      <c t="s" s="113" r="D1656">
        <v>8390</v>
      </c>
      <c s="104" r="E1656">
        <v>41166.7546990741</v>
      </c>
      <c s="28" r="F1656"/>
      <c t="s" s="113" r="G1656">
        <v>53</v>
      </c>
      <c t="s" s="113" r="H1656">
        <v>8385</v>
      </c>
      <c s="113" r="I1656">
        <v>818073428</v>
      </c>
      <c s="113" r="J1656">
        <v>16063171</v>
      </c>
      <c s="113" r="K1656"/>
      <c t="s" s="18" r="L1656">
        <v>45</v>
      </c>
      <c t="s" s="18" r="M1656">
        <v>783</v>
      </c>
      <c t="s" s="18" r="N1656">
        <v>8391</v>
      </c>
      <c t="s" s="18" r="O1656">
        <v>8392</v>
      </c>
    </row>
    <row r="1657">
      <c t="s" s="107" r="A1657">
        <v>8393</v>
      </c>
      <c t="s" s="113" r="B1657">
        <v>268</v>
      </c>
      <c t="s" s="113" r="C1657">
        <v>8394</v>
      </c>
      <c t="s" s="113" r="D1657">
        <v>8395</v>
      </c>
      <c s="104" r="E1657">
        <v>41166.7543171296</v>
      </c>
      <c s="28" r="F1657"/>
      <c t="s" s="113" r="G1657">
        <v>53</v>
      </c>
      <c s="113" r="H1657"/>
      <c s="113" r="I1657">
        <v>0</v>
      </c>
      <c s="113" r="J1657">
        <v>591539889</v>
      </c>
      <c s="113" r="K1657"/>
      <c t="s" s="18" r="L1657">
        <v>45</v>
      </c>
      <c t="s" s="18" r="M1657">
        <v>272</v>
      </c>
      <c t="s" s="18" r="N1657">
        <v>8396</v>
      </c>
      <c t="s" s="18" r="O1657">
        <v>8397</v>
      </c>
    </row>
    <row r="1658">
      <c t="s" s="107" r="A1658">
        <v>8398</v>
      </c>
      <c t="s" s="113" r="B1658">
        <v>797</v>
      </c>
      <c t="s" s="113" r="C1658">
        <v>8399</v>
      </c>
      <c t="s" s="113" r="D1658">
        <v>8400</v>
      </c>
      <c s="104" r="E1658">
        <v>41166.7528587963</v>
      </c>
      <c s="28" r="F1658"/>
      <c t="s" s="113" r="G1658">
        <v>53</v>
      </c>
      <c t="s" s="113" r="H1658">
        <v>8385</v>
      </c>
      <c s="113" r="I1658">
        <v>818073428</v>
      </c>
      <c s="113" r="J1658">
        <v>3766981</v>
      </c>
      <c t="s" s="113" r="K1658">
        <v>8401</v>
      </c>
      <c t="s" s="18" r="L1658">
        <v>74</v>
      </c>
      <c t="s" s="18" r="M1658">
        <v>6293</v>
      </c>
      <c t="s" s="18" r="N1658">
        <v>8402</v>
      </c>
      <c t="s" s="18" r="O1658">
        <v>8403</v>
      </c>
    </row>
    <row r="1659">
      <c t="s" s="107" r="A1659">
        <v>8404</v>
      </c>
      <c t="s" s="113" r="B1659">
        <v>268</v>
      </c>
      <c t="s" s="113" r="C1659">
        <v>8405</v>
      </c>
      <c t="s" s="113" r="D1659">
        <v>8406</v>
      </c>
      <c s="104" r="E1659">
        <v>41166.752349537</v>
      </c>
      <c s="28" r="F1659"/>
      <c t="s" s="113" r="G1659">
        <v>53</v>
      </c>
      <c s="113" r="H1659"/>
      <c s="113" r="I1659">
        <v>0</v>
      </c>
      <c s="113" r="J1659">
        <v>591539889</v>
      </c>
      <c s="113" r="K1659"/>
      <c t="s" s="18" r="L1659">
        <v>45</v>
      </c>
      <c t="s" s="18" r="M1659">
        <v>272</v>
      </c>
      <c t="s" s="18" r="N1659">
        <v>8407</v>
      </c>
      <c t="s" s="18" r="O1659">
        <v>8408</v>
      </c>
    </row>
    <row r="1660">
      <c t="s" s="107" r="A1660">
        <v>8409</v>
      </c>
      <c t="s" s="113" r="B1660">
        <v>8385</v>
      </c>
      <c t="s" s="113" r="C1660">
        <v>8410</v>
      </c>
      <c t="s" s="113" r="D1660">
        <v>8411</v>
      </c>
      <c s="104" r="E1660">
        <v>41166.7521064815</v>
      </c>
      <c s="28" r="F1660"/>
      <c t="s" s="113" r="G1660">
        <v>53</v>
      </c>
      <c s="113" r="H1660"/>
      <c s="113" r="I1660">
        <v>0</v>
      </c>
      <c s="113" r="J1660">
        <v>818073428</v>
      </c>
      <c s="113" r="K1660"/>
      <c t="s" s="18" r="L1660">
        <v>45</v>
      </c>
      <c t="s" s="18" r="M1660">
        <v>8412</v>
      </c>
      <c t="s" s="18" r="N1660">
        <v>8413</v>
      </c>
      <c t="s" s="18" r="O1660">
        <v>210</v>
      </c>
    </row>
    <row r="1661">
      <c t="s" s="107" r="A1661">
        <v>8414</v>
      </c>
      <c t="s" s="113" r="B1661">
        <v>8385</v>
      </c>
      <c t="s" s="113" r="C1661">
        <v>8415</v>
      </c>
      <c t="s" s="113" r="D1661">
        <v>8416</v>
      </c>
      <c s="104" r="E1661">
        <v>41166.7512731482</v>
      </c>
      <c s="28" r="F1661"/>
      <c t="s" s="113" r="G1661">
        <v>53</v>
      </c>
      <c t="s" s="113" r="H1661">
        <v>797</v>
      </c>
      <c s="113" r="I1661">
        <v>3766981</v>
      </c>
      <c s="113" r="J1661">
        <v>818073428</v>
      </c>
      <c t="s" s="113" r="K1661">
        <v>8417</v>
      </c>
      <c t="s" s="18" r="L1661">
        <v>45</v>
      </c>
      <c t="s" s="18" r="M1661">
        <v>8412</v>
      </c>
      <c t="s" s="18" r="N1661">
        <v>8418</v>
      </c>
      <c t="s" s="18" r="O1661">
        <v>8419</v>
      </c>
    </row>
    <row r="1662">
      <c t="s" s="107" r="A1662">
        <v>8420</v>
      </c>
      <c t="s" s="113" r="B1662">
        <v>797</v>
      </c>
      <c t="s" s="113" r="C1662">
        <v>8421</v>
      </c>
      <c t="s" s="113" r="D1662">
        <v>8422</v>
      </c>
      <c s="104" r="E1662">
        <v>41166.7497106481</v>
      </c>
      <c s="28" r="F1662"/>
      <c t="s" s="113" r="G1662">
        <v>53</v>
      </c>
      <c t="s" s="113" r="H1662">
        <v>8385</v>
      </c>
      <c s="113" r="I1662">
        <v>818073428</v>
      </c>
      <c s="113" r="J1662">
        <v>3766981</v>
      </c>
      <c t="s" s="113" r="K1662">
        <v>8423</v>
      </c>
      <c t="s" s="18" r="L1662">
        <v>74</v>
      </c>
      <c t="s" s="18" r="M1662">
        <v>6293</v>
      </c>
      <c t="s" s="18" r="N1662">
        <v>8424</v>
      </c>
      <c t="s" s="18" r="O1662">
        <v>8425</v>
      </c>
    </row>
    <row r="1663">
      <c t="s" s="107" r="A1663">
        <v>8426</v>
      </c>
      <c t="s" s="113" r="B1663">
        <v>8385</v>
      </c>
      <c t="s" s="113" r="C1663">
        <v>8427</v>
      </c>
      <c t="s" s="113" r="D1663">
        <v>8428</v>
      </c>
      <c s="104" r="E1663">
        <v>41166.7477314815</v>
      </c>
      <c s="28" r="F1663"/>
      <c t="s" s="113" r="G1663">
        <v>53</v>
      </c>
      <c t="s" s="113" r="H1663">
        <v>797</v>
      </c>
      <c s="113" r="I1663">
        <v>3766981</v>
      </c>
      <c s="113" r="J1663">
        <v>818073428</v>
      </c>
      <c t="s" s="113" r="K1663">
        <v>8429</v>
      </c>
      <c t="s" s="18" r="L1663">
        <v>45</v>
      </c>
      <c t="s" s="18" r="M1663">
        <v>8412</v>
      </c>
      <c t="s" s="18" r="N1663">
        <v>8430</v>
      </c>
      <c t="s" s="18" r="O1663">
        <v>8431</v>
      </c>
    </row>
    <row r="1664">
      <c t="s" s="107" r="A1664">
        <v>8432</v>
      </c>
      <c t="s" s="113" r="B1664">
        <v>8385</v>
      </c>
      <c t="s" s="113" r="C1664">
        <v>8433</v>
      </c>
      <c t="s" s="113" r="D1664">
        <v>8434</v>
      </c>
      <c s="104" r="E1664">
        <v>41166.7452777778</v>
      </c>
      <c s="28" r="F1664"/>
      <c t="s" s="113" r="G1664">
        <v>53</v>
      </c>
      <c t="s" s="113" r="H1664">
        <v>714</v>
      </c>
      <c s="113" r="I1664">
        <v>16063171</v>
      </c>
      <c s="113" r="J1664">
        <v>818073428</v>
      </c>
      <c t="s" s="113" r="K1664">
        <v>8435</v>
      </c>
      <c t="s" s="18" r="L1664">
        <v>45</v>
      </c>
      <c t="s" s="18" r="M1664">
        <v>8412</v>
      </c>
      <c t="s" s="18" r="N1664">
        <v>8436</v>
      </c>
      <c t="s" s="18" r="O1664">
        <v>965</v>
      </c>
    </row>
    <row r="1665">
      <c t="s" s="107" r="A1665">
        <v>8437</v>
      </c>
      <c t="s" s="113" r="B1665">
        <v>797</v>
      </c>
      <c t="s" s="113" r="C1665">
        <v>8438</v>
      </c>
      <c t="s" s="113" r="D1665">
        <v>8439</v>
      </c>
      <c s="104" r="E1665">
        <v>41166.7452546296</v>
      </c>
      <c s="28" r="F1665"/>
      <c t="s" s="113" r="G1665">
        <v>53</v>
      </c>
      <c t="s" s="113" r="H1665">
        <v>8385</v>
      </c>
      <c s="113" r="I1665">
        <v>818073428</v>
      </c>
      <c s="113" r="J1665">
        <v>3766981</v>
      </c>
      <c t="s" s="113" r="K1665">
        <v>8440</v>
      </c>
      <c t="s" s="18" r="L1665">
        <v>74</v>
      </c>
      <c t="s" s="18" r="M1665">
        <v>6293</v>
      </c>
      <c t="s" s="18" r="N1665">
        <v>8441</v>
      </c>
      <c t="s" s="18" r="O1665">
        <v>8442</v>
      </c>
    </row>
    <row r="1666">
      <c t="s" s="107" r="A1666">
        <v>8443</v>
      </c>
      <c t="s" s="113" r="B1666">
        <v>8385</v>
      </c>
      <c t="s" s="113" r="C1666">
        <v>8444</v>
      </c>
      <c t="s" s="113" r="D1666">
        <v>8445</v>
      </c>
      <c s="104" r="E1666">
        <v>41166.7447685185</v>
      </c>
      <c s="28" r="F1666"/>
      <c t="s" s="113" r="G1666">
        <v>53</v>
      </c>
      <c t="s" s="113" r="H1666">
        <v>797</v>
      </c>
      <c s="113" r="I1666">
        <v>3766981</v>
      </c>
      <c s="113" r="J1666">
        <v>818073428</v>
      </c>
      <c t="s" s="113" r="K1666">
        <v>8446</v>
      </c>
      <c t="s" s="18" r="L1666">
        <v>45</v>
      </c>
      <c t="s" s="18" r="M1666">
        <v>8412</v>
      </c>
      <c t="s" s="18" r="N1666">
        <v>8447</v>
      </c>
      <c t="s" s="18" r="O1666">
        <v>8431</v>
      </c>
    </row>
    <row r="1667">
      <c t="s" s="107" r="A1667">
        <v>8448</v>
      </c>
      <c t="s" s="113" r="B1667">
        <v>797</v>
      </c>
      <c t="s" s="113" r="C1667">
        <v>8449</v>
      </c>
      <c t="s" s="113" r="D1667">
        <v>8450</v>
      </c>
      <c s="104" r="E1667">
        <v>41166.7428819444</v>
      </c>
      <c s="28" r="F1667"/>
      <c t="s" s="113" r="G1667">
        <v>53</v>
      </c>
      <c t="s" s="113" r="H1667">
        <v>8385</v>
      </c>
      <c s="113" r="I1667">
        <v>818073428</v>
      </c>
      <c s="113" r="J1667">
        <v>3766981</v>
      </c>
      <c t="s" s="113" r="K1667">
        <v>8451</v>
      </c>
      <c t="s" s="18" r="L1667">
        <v>74</v>
      </c>
      <c t="s" s="18" r="M1667">
        <v>6293</v>
      </c>
      <c t="s" s="18" r="N1667">
        <v>8452</v>
      </c>
      <c t="s" s="18" r="O1667">
        <v>8453</v>
      </c>
    </row>
    <row r="1668">
      <c t="s" s="107" r="A1668">
        <v>8454</v>
      </c>
      <c t="s" s="113" r="B1668">
        <v>8385</v>
      </c>
      <c t="s" s="113" r="C1668">
        <v>8455</v>
      </c>
      <c t="s" s="113" r="D1668">
        <v>8456</v>
      </c>
      <c s="104" r="E1668">
        <v>41166.7414930556</v>
      </c>
      <c s="28" r="F1668"/>
      <c t="s" s="113" r="G1668">
        <v>53</v>
      </c>
      <c t="s" s="113" r="H1668">
        <v>8457</v>
      </c>
      <c s="113" r="I1668">
        <v>823498717</v>
      </c>
      <c s="113" r="J1668">
        <v>818073428</v>
      </c>
      <c t="s" s="113" r="K1668">
        <v>8458</v>
      </c>
      <c t="s" s="18" r="L1668">
        <v>45</v>
      </c>
      <c t="s" s="18" r="M1668">
        <v>8412</v>
      </c>
      <c t="s" s="18" r="N1668">
        <v>8459</v>
      </c>
      <c t="s" s="18" r="O1668">
        <v>8460</v>
      </c>
    </row>
    <row r="1669">
      <c t="s" s="107" r="A1669">
        <v>8461</v>
      </c>
      <c t="s" s="113" r="B1669">
        <v>8385</v>
      </c>
      <c t="s" s="113" r="C1669">
        <v>8462</v>
      </c>
      <c t="s" s="113" r="D1669">
        <v>8463</v>
      </c>
      <c s="104" r="E1669">
        <v>41166.7408680556</v>
      </c>
      <c s="28" r="F1669"/>
      <c t="s" s="113" r="G1669">
        <v>53</v>
      </c>
      <c t="s" s="113" r="H1669">
        <v>797</v>
      </c>
      <c s="113" r="I1669">
        <v>3766981</v>
      </c>
      <c s="113" r="J1669">
        <v>818073428</v>
      </c>
      <c t="s" s="113" r="K1669">
        <v>8464</v>
      </c>
      <c t="s" s="18" r="L1669">
        <v>45</v>
      </c>
      <c t="s" s="18" r="M1669">
        <v>8412</v>
      </c>
      <c t="s" s="18" r="N1669">
        <v>8465</v>
      </c>
      <c t="s" s="18" r="O1669">
        <v>8466</v>
      </c>
    </row>
    <row r="1670">
      <c t="s" s="107" r="A1670">
        <v>8467</v>
      </c>
      <c t="s" s="113" r="B1670">
        <v>8457</v>
      </c>
      <c t="s" s="113" r="C1670">
        <v>8468</v>
      </c>
      <c t="s" s="113" r="D1670">
        <v>8469</v>
      </c>
      <c s="104" r="E1670">
        <v>41166.7400925926</v>
      </c>
      <c s="28" r="F1670"/>
      <c t="s" s="113" r="G1670">
        <v>53</v>
      </c>
      <c t="s" s="113" r="H1670">
        <v>8385</v>
      </c>
      <c s="113" r="I1670">
        <v>818073428</v>
      </c>
      <c s="113" r="J1670">
        <v>823498717</v>
      </c>
      <c t="s" s="113" r="K1670">
        <v>8470</v>
      </c>
      <c t="s" s="18" r="L1670">
        <v>167</v>
      </c>
      <c t="s" s="18" r="M1670">
        <v>8471</v>
      </c>
      <c t="s" s="18" r="N1670">
        <v>8472</v>
      </c>
      <c t="s" s="18" r="O1670">
        <v>8473</v>
      </c>
    </row>
    <row r="1671">
      <c t="s" s="107" r="A1671">
        <v>8474</v>
      </c>
      <c t="s" s="113" r="B1671">
        <v>797</v>
      </c>
      <c t="s" s="113" r="C1671">
        <v>8475</v>
      </c>
      <c t="s" s="113" r="D1671">
        <v>8476</v>
      </c>
      <c s="104" r="E1671">
        <v>41166.739837963</v>
      </c>
      <c s="28" r="F1671"/>
      <c t="s" s="113" r="G1671">
        <v>53</v>
      </c>
      <c t="s" s="113" r="H1671">
        <v>714</v>
      </c>
      <c s="113" r="I1671">
        <v>16063171</v>
      </c>
      <c s="113" r="J1671">
        <v>3766981</v>
      </c>
      <c t="s" s="113" r="K1671">
        <v>8477</v>
      </c>
      <c t="s" s="18" r="L1671">
        <v>74</v>
      </c>
      <c t="s" s="18" r="M1671">
        <v>6293</v>
      </c>
      <c t="s" s="18" r="N1671">
        <v>8478</v>
      </c>
      <c t="s" s="18" r="O1671">
        <v>8479</v>
      </c>
    </row>
    <row r="1672">
      <c t="s" s="107" r="A1672">
        <v>8480</v>
      </c>
      <c t="s" s="113" r="B1672">
        <v>797</v>
      </c>
      <c t="s" s="113" r="C1672">
        <v>8481</v>
      </c>
      <c t="s" s="113" r="D1672">
        <v>8482</v>
      </c>
      <c s="104" r="E1672">
        <v>41166.7395486111</v>
      </c>
      <c s="28" r="F1672"/>
      <c t="s" s="113" r="G1672">
        <v>53</v>
      </c>
      <c s="113" r="H1672"/>
      <c s="113" r="I1672">
        <v>0</v>
      </c>
      <c s="113" r="J1672">
        <v>3766981</v>
      </c>
      <c s="113" r="K1672"/>
      <c t="s" s="18" r="L1672">
        <v>74</v>
      </c>
      <c t="s" s="18" r="M1672">
        <v>6293</v>
      </c>
      <c t="s" s="18" r="N1672">
        <v>8483</v>
      </c>
      <c t="s" s="18" r="O1672">
        <v>8484</v>
      </c>
    </row>
    <row r="1673">
      <c t="s" s="107" r="A1673">
        <v>8485</v>
      </c>
      <c t="s" s="113" r="B1673">
        <v>8385</v>
      </c>
      <c t="s" s="113" r="C1673">
        <v>8486</v>
      </c>
      <c t="s" s="113" r="D1673">
        <v>8487</v>
      </c>
      <c s="104" r="E1673">
        <v>41166.7384375</v>
      </c>
      <c s="28" r="F1673"/>
      <c t="s" s="113" r="G1673">
        <v>53</v>
      </c>
      <c s="113" r="H1673"/>
      <c s="113" r="I1673">
        <v>0</v>
      </c>
      <c s="113" r="J1673">
        <v>818073428</v>
      </c>
      <c s="113" r="K1673"/>
      <c t="s" s="18" r="L1673">
        <v>45</v>
      </c>
      <c t="s" s="18" r="M1673">
        <v>8412</v>
      </c>
      <c t="s" s="18" r="N1673">
        <v>8488</v>
      </c>
      <c t="s" s="18" r="O1673">
        <v>210</v>
      </c>
    </row>
    <row r="1674">
      <c t="s" s="107" r="A1674">
        <v>8489</v>
      </c>
      <c t="s" s="113" r="B1674">
        <v>8385</v>
      </c>
      <c t="s" s="113" r="C1674">
        <v>8490</v>
      </c>
      <c t="s" s="113" r="D1674">
        <v>8491</v>
      </c>
      <c s="104" r="E1674">
        <v>41166.7322453704</v>
      </c>
      <c s="28" r="F1674"/>
      <c t="s" s="113" r="G1674">
        <v>53</v>
      </c>
      <c t="s" s="113" r="H1674">
        <v>797</v>
      </c>
      <c s="113" r="I1674">
        <v>3766981</v>
      </c>
      <c s="113" r="J1674">
        <v>818073428</v>
      </c>
      <c t="s" s="113" r="K1674">
        <v>8492</v>
      </c>
      <c t="s" s="18" r="L1674">
        <v>45</v>
      </c>
      <c t="s" s="18" r="M1674">
        <v>8412</v>
      </c>
      <c t="s" s="18" r="N1674">
        <v>8493</v>
      </c>
      <c t="s" s="18" r="O1674">
        <v>8431</v>
      </c>
    </row>
    <row r="1675">
      <c t="s" s="107" r="A1675">
        <v>8494</v>
      </c>
      <c t="s" s="113" r="B1675">
        <v>151</v>
      </c>
      <c t="s" s="113" r="C1675">
        <v>8495</v>
      </c>
      <c t="s" s="113" r="D1675">
        <v>8496</v>
      </c>
      <c s="104" r="E1675">
        <v>41166.7317708333</v>
      </c>
      <c s="28" r="F1675"/>
      <c t="s" s="113" r="G1675">
        <v>53</v>
      </c>
      <c t="s" s="113" r="H1675">
        <v>797</v>
      </c>
      <c s="113" r="I1675">
        <v>3766981</v>
      </c>
      <c s="113" r="J1675">
        <v>606345587</v>
      </c>
      <c t="s" s="113" r="K1675">
        <v>8492</v>
      </c>
      <c t="s" s="18" r="L1675">
        <v>74</v>
      </c>
      <c t="s" s="18" r="M1675">
        <v>2560</v>
      </c>
      <c t="s" s="18" r="N1675">
        <v>8497</v>
      </c>
      <c t="s" s="18" r="O1675">
        <v>8431</v>
      </c>
    </row>
    <row r="1676">
      <c t="s" s="107" r="A1676">
        <v>8498</v>
      </c>
      <c t="s" s="113" r="B1676">
        <v>8385</v>
      </c>
      <c t="s" s="113" r="C1676">
        <v>8499</v>
      </c>
      <c t="s" s="113" r="D1676">
        <v>8500</v>
      </c>
      <c s="104" r="E1676">
        <v>41166.731412037</v>
      </c>
      <c s="28" r="F1676"/>
      <c t="s" s="113" r="G1676">
        <v>53</v>
      </c>
      <c s="113" r="H1676"/>
      <c s="113" r="I1676">
        <v>0</v>
      </c>
      <c s="113" r="J1676">
        <v>818073428</v>
      </c>
      <c s="113" r="K1676"/>
      <c t="s" s="18" r="L1676">
        <v>45</v>
      </c>
      <c t="s" s="18" r="M1676">
        <v>8412</v>
      </c>
      <c t="s" s="18" r="N1676">
        <v>8501</v>
      </c>
      <c t="s" s="18" r="O1676">
        <v>210</v>
      </c>
    </row>
    <row r="1677">
      <c t="s" s="107" r="A1677">
        <v>8502</v>
      </c>
      <c t="s" s="113" r="B1677">
        <v>696</v>
      </c>
      <c t="s" s="113" r="C1677">
        <v>8503</v>
      </c>
      <c t="s" s="113" r="D1677">
        <v>8504</v>
      </c>
      <c s="104" r="E1677">
        <v>41166.7312731482</v>
      </c>
      <c s="28" r="F1677"/>
      <c t="s" s="113" r="G1677">
        <v>53</v>
      </c>
      <c s="113" r="H1677"/>
      <c s="113" r="I1677">
        <v>0</v>
      </c>
      <c s="113" r="J1677">
        <v>98890966</v>
      </c>
      <c s="113" r="K1677"/>
      <c t="s" s="18" r="L1677">
        <v>45</v>
      </c>
      <c t="s" s="18" r="M1677">
        <v>7624</v>
      </c>
      <c t="s" s="18" r="N1677">
        <v>8505</v>
      </c>
      <c t="s" s="18" r="O1677">
        <v>8506</v>
      </c>
    </row>
    <row r="1678">
      <c t="s" s="107" r="A1678">
        <v>8507</v>
      </c>
      <c t="s" s="113" r="B1678">
        <v>151</v>
      </c>
      <c t="s" s="113" r="C1678">
        <v>8508</v>
      </c>
      <c t="s" s="113" r="D1678">
        <v>8509</v>
      </c>
      <c s="104" r="E1678">
        <v>41166.730474537</v>
      </c>
      <c s="28" r="F1678"/>
      <c t="s" s="113" r="G1678">
        <v>53</v>
      </c>
      <c s="113" r="H1678"/>
      <c s="113" r="I1678">
        <v>0</v>
      </c>
      <c s="113" r="J1678">
        <v>606345587</v>
      </c>
      <c s="113" r="K1678"/>
      <c t="s" s="18" r="L1678">
        <v>74</v>
      </c>
      <c t="s" s="18" r="M1678">
        <v>2560</v>
      </c>
      <c t="s" s="18" r="N1678">
        <v>8510</v>
      </c>
      <c t="s" s="18" r="O1678">
        <v>8511</v>
      </c>
    </row>
    <row r="1679">
      <c t="s" s="107" r="A1679">
        <v>8512</v>
      </c>
      <c t="s" s="113" r="B1679">
        <v>797</v>
      </c>
      <c t="s" s="113" r="C1679">
        <v>8513</v>
      </c>
      <c t="s" s="113" r="D1679">
        <v>8514</v>
      </c>
      <c s="104" r="E1679">
        <v>41166.7302314815</v>
      </c>
      <c s="28" r="F1679"/>
      <c t="s" s="113" r="G1679">
        <v>53</v>
      </c>
      <c s="113" r="H1679"/>
      <c s="113" r="I1679">
        <v>0</v>
      </c>
      <c s="113" r="J1679">
        <v>3766981</v>
      </c>
      <c s="113" r="K1679"/>
      <c t="s" s="18" r="L1679">
        <v>74</v>
      </c>
      <c t="s" s="18" r="M1679">
        <v>6293</v>
      </c>
      <c t="s" s="18" r="N1679">
        <v>8515</v>
      </c>
      <c t="s" s="18" r="O1679">
        <v>4731</v>
      </c>
    </row>
    <row r="1680">
      <c t="s" s="107" r="A1680">
        <v>8516</v>
      </c>
      <c t="s" s="113" r="B1680">
        <v>151</v>
      </c>
      <c t="s" s="113" r="C1680">
        <v>8517</v>
      </c>
      <c t="s" s="113" r="D1680">
        <v>8518</v>
      </c>
      <c s="104" r="E1680">
        <v>41166.7291550926</v>
      </c>
      <c s="28" r="F1680"/>
      <c t="s" s="113" r="G1680">
        <v>53</v>
      </c>
      <c s="113" r="H1680"/>
      <c s="113" r="I1680">
        <v>0</v>
      </c>
      <c s="113" r="J1680">
        <v>606345587</v>
      </c>
      <c s="113" r="K1680"/>
      <c t="s" s="18" r="L1680">
        <v>74</v>
      </c>
      <c t="s" s="18" r="M1680">
        <v>2560</v>
      </c>
      <c t="s" s="18" r="N1680">
        <v>8519</v>
      </c>
      <c t="s" s="18" r="O1680">
        <v>210</v>
      </c>
    </row>
    <row r="1681">
      <c t="s" s="107" r="A1681">
        <v>8520</v>
      </c>
      <c t="s" s="113" r="B1681">
        <v>8385</v>
      </c>
      <c t="s" s="113" r="C1681">
        <v>8521</v>
      </c>
      <c t="s" s="113" r="D1681">
        <v>8518</v>
      </c>
      <c s="104" r="E1681">
        <v>41166.7291550926</v>
      </c>
      <c s="28" r="F1681"/>
      <c t="s" s="113" r="G1681">
        <v>53</v>
      </c>
      <c t="s" s="113" r="H1681">
        <v>797</v>
      </c>
      <c s="113" r="I1681">
        <v>3766981</v>
      </c>
      <c s="113" r="J1681">
        <v>818073428</v>
      </c>
      <c t="s" s="113" r="K1681">
        <v>8522</v>
      </c>
      <c t="s" s="18" r="L1681">
        <v>45</v>
      </c>
      <c t="s" s="18" r="M1681">
        <v>8412</v>
      </c>
      <c t="s" s="18" r="N1681">
        <v>8523</v>
      </c>
      <c t="s" s="18" r="O1681">
        <v>8431</v>
      </c>
    </row>
    <row r="1682">
      <c t="s" s="107" r="A1682">
        <v>8524</v>
      </c>
      <c t="s" s="113" r="B1682">
        <v>151</v>
      </c>
      <c t="s" s="113" r="C1682">
        <v>8525</v>
      </c>
      <c t="s" s="113" r="D1682">
        <v>8526</v>
      </c>
      <c s="104" r="E1682">
        <v>41166.7288425926</v>
      </c>
      <c s="28" r="F1682"/>
      <c t="s" s="113" r="G1682">
        <v>53</v>
      </c>
      <c t="s" s="113" r="H1682">
        <v>797</v>
      </c>
      <c s="113" r="I1682">
        <v>3766981</v>
      </c>
      <c s="113" r="J1682">
        <v>606345587</v>
      </c>
      <c t="s" s="113" r="K1682">
        <v>8527</v>
      </c>
      <c t="s" s="18" r="L1682">
        <v>74</v>
      </c>
      <c t="s" s="18" r="M1682">
        <v>2560</v>
      </c>
      <c t="s" s="18" r="N1682">
        <v>8528</v>
      </c>
      <c t="s" s="18" r="O1682">
        <v>8431</v>
      </c>
    </row>
    <row r="1683">
      <c t="s" s="107" r="A1683">
        <v>8529</v>
      </c>
      <c t="s" s="113" r="B1683">
        <v>797</v>
      </c>
      <c t="s" s="113" r="C1683">
        <v>8530</v>
      </c>
      <c t="s" s="113" r="D1683">
        <v>8531</v>
      </c>
      <c s="104" r="E1683">
        <v>41166.7285763889</v>
      </c>
      <c s="28" r="F1683"/>
      <c t="s" s="113" r="G1683">
        <v>53</v>
      </c>
      <c s="113" r="H1683"/>
      <c s="113" r="I1683">
        <v>0</v>
      </c>
      <c s="113" r="J1683">
        <v>3766981</v>
      </c>
      <c s="113" r="K1683"/>
      <c t="s" s="18" r="L1683">
        <v>74</v>
      </c>
      <c t="s" s="18" r="M1683">
        <v>6293</v>
      </c>
      <c t="s" s="18" r="N1683">
        <v>8532</v>
      </c>
      <c t="s" s="18" r="O1683">
        <v>1694</v>
      </c>
    </row>
    <row r="1684">
      <c t="s" s="107" r="A1684">
        <v>8533</v>
      </c>
      <c t="s" s="113" r="B1684">
        <v>797</v>
      </c>
      <c t="s" s="113" r="C1684">
        <v>8534</v>
      </c>
      <c t="s" s="113" r="D1684">
        <v>8535</v>
      </c>
      <c s="104" r="E1684">
        <v>41166.7275694444</v>
      </c>
      <c s="28" r="F1684"/>
      <c t="s" s="113" r="G1684">
        <v>53</v>
      </c>
      <c s="113" r="H1684"/>
      <c s="113" r="I1684">
        <v>0</v>
      </c>
      <c s="113" r="J1684">
        <v>3766981</v>
      </c>
      <c s="113" r="K1684"/>
      <c t="s" s="18" r="L1684">
        <v>74</v>
      </c>
      <c t="s" s="18" r="M1684">
        <v>6293</v>
      </c>
      <c t="s" s="18" r="N1684">
        <v>8536</v>
      </c>
      <c t="s" s="18" r="O1684">
        <v>599</v>
      </c>
    </row>
    <row r="1685">
      <c t="s" s="107" r="A1685">
        <v>8537</v>
      </c>
      <c t="s" s="113" r="B1685">
        <v>8385</v>
      </c>
      <c t="s" s="113" r="C1685">
        <v>8538</v>
      </c>
      <c t="s" s="113" r="D1685">
        <v>8539</v>
      </c>
      <c s="104" r="E1685">
        <v>41166.7275347222</v>
      </c>
      <c s="28" r="F1685"/>
      <c t="s" s="113" r="G1685">
        <v>53</v>
      </c>
      <c s="113" r="H1685"/>
      <c s="113" r="I1685">
        <v>0</v>
      </c>
      <c s="113" r="J1685">
        <v>818073428</v>
      </c>
      <c s="113" r="K1685"/>
      <c t="s" s="18" r="L1685">
        <v>45</v>
      </c>
      <c t="s" s="18" r="M1685">
        <v>8412</v>
      </c>
      <c t="s" s="18" r="N1685">
        <v>8540</v>
      </c>
      <c t="s" s="18" r="O1685">
        <v>210</v>
      </c>
    </row>
    <row r="1686">
      <c t="s" s="107" r="A1686">
        <v>8541</v>
      </c>
      <c t="s" s="113" r="B1686">
        <v>151</v>
      </c>
      <c t="s" s="113" r="C1686">
        <v>8542</v>
      </c>
      <c t="s" s="113" r="D1686">
        <v>8543</v>
      </c>
      <c s="104" r="E1686">
        <v>41166.7269212963</v>
      </c>
      <c s="28" r="F1686"/>
      <c t="s" s="113" r="G1686">
        <v>53</v>
      </c>
      <c s="113" r="H1686"/>
      <c s="113" r="I1686">
        <v>0</v>
      </c>
      <c s="113" r="J1686">
        <v>606345587</v>
      </c>
      <c s="113" r="K1686"/>
      <c t="s" s="18" r="L1686">
        <v>74</v>
      </c>
      <c t="s" s="18" r="M1686">
        <v>2560</v>
      </c>
      <c t="s" s="18" r="N1686">
        <v>8544</v>
      </c>
      <c t="s" s="18" r="O1686">
        <v>210</v>
      </c>
    </row>
    <row r="1687">
      <c t="s" s="107" r="A1687">
        <v>8545</v>
      </c>
      <c t="s" s="113" r="B1687">
        <v>8385</v>
      </c>
      <c t="s" s="113" r="C1687">
        <v>8546</v>
      </c>
      <c t="s" s="113" r="D1687">
        <v>8547</v>
      </c>
      <c s="104" r="E1687">
        <v>41166.7268402778</v>
      </c>
      <c s="28" r="F1687"/>
      <c t="s" s="113" r="G1687">
        <v>53</v>
      </c>
      <c s="113" r="H1687"/>
      <c s="113" r="I1687">
        <v>0</v>
      </c>
      <c s="113" r="J1687">
        <v>818073428</v>
      </c>
      <c s="113" r="K1687"/>
      <c t="s" s="18" r="L1687">
        <v>45</v>
      </c>
      <c t="s" s="18" r="M1687">
        <v>8412</v>
      </c>
      <c t="s" s="18" r="N1687">
        <v>8548</v>
      </c>
      <c t="s" s="18" r="O1687">
        <v>210</v>
      </c>
    </row>
    <row r="1688">
      <c t="s" s="107" r="A1688">
        <v>8549</v>
      </c>
      <c t="s" s="113" r="B1688">
        <v>8385</v>
      </c>
      <c t="s" s="113" r="C1688">
        <v>8550</v>
      </c>
      <c t="s" s="113" r="D1688">
        <v>8551</v>
      </c>
      <c s="104" r="E1688">
        <v>41166.7266898148</v>
      </c>
      <c s="28" r="F1688"/>
      <c t="s" s="113" r="G1688">
        <v>53</v>
      </c>
      <c t="s" s="113" r="H1688">
        <v>151</v>
      </c>
      <c s="113" r="I1688">
        <v>606345587</v>
      </c>
      <c s="113" r="J1688">
        <v>818073428</v>
      </c>
      <c t="s" s="113" r="K1688">
        <v>8552</v>
      </c>
      <c t="s" s="18" r="L1688">
        <v>45</v>
      </c>
      <c t="s" s="18" r="M1688">
        <v>8412</v>
      </c>
      <c t="s" s="18" r="N1688">
        <v>8553</v>
      </c>
      <c t="s" s="18" r="O1688">
        <v>193</v>
      </c>
    </row>
    <row r="1689">
      <c t="s" s="107" r="A1689">
        <v>8554</v>
      </c>
      <c t="s" s="113" r="B1689">
        <v>8385</v>
      </c>
      <c t="s" s="113" r="C1689">
        <v>8555</v>
      </c>
      <c t="s" s="113" r="D1689">
        <v>8556</v>
      </c>
      <c s="104" r="E1689">
        <v>41166.7262731481</v>
      </c>
      <c s="28" r="F1689"/>
      <c t="s" s="113" r="G1689">
        <v>53</v>
      </c>
      <c s="113" r="H1689"/>
      <c s="113" r="I1689">
        <v>0</v>
      </c>
      <c s="113" r="J1689">
        <v>818073428</v>
      </c>
      <c s="113" r="K1689"/>
      <c t="s" s="18" r="L1689">
        <v>45</v>
      </c>
      <c t="s" s="18" r="M1689">
        <v>8412</v>
      </c>
      <c t="s" s="18" r="N1689">
        <v>8557</v>
      </c>
      <c t="s" s="18" r="O1689">
        <v>210</v>
      </c>
    </row>
    <row r="1690">
      <c t="s" s="107" r="A1690">
        <v>8558</v>
      </c>
      <c t="s" s="113" r="B1690">
        <v>151</v>
      </c>
      <c t="s" s="113" r="C1690">
        <v>8559</v>
      </c>
      <c t="s" s="113" r="D1690">
        <v>8560</v>
      </c>
      <c s="104" r="E1690">
        <v>41166.7259143519</v>
      </c>
      <c s="28" r="F1690"/>
      <c t="s" s="113" r="G1690">
        <v>53</v>
      </c>
      <c s="113" r="H1690"/>
      <c s="113" r="I1690">
        <v>0</v>
      </c>
      <c s="113" r="J1690">
        <v>606345587</v>
      </c>
      <c s="113" r="K1690"/>
      <c t="s" s="18" r="L1690">
        <v>74</v>
      </c>
      <c t="s" s="18" r="M1690">
        <v>2560</v>
      </c>
      <c t="s" s="18" r="N1690">
        <v>8561</v>
      </c>
      <c t="s" s="18" r="O1690">
        <v>210</v>
      </c>
    </row>
    <row r="1691">
      <c t="s" s="107" r="A1691">
        <v>8562</v>
      </c>
      <c t="s" s="113" r="B1691">
        <v>8385</v>
      </c>
      <c t="s" s="113" r="C1691">
        <v>8563</v>
      </c>
      <c t="s" s="113" r="D1691">
        <v>8564</v>
      </c>
      <c s="104" r="E1691">
        <v>41166.7257407407</v>
      </c>
      <c s="28" r="F1691"/>
      <c t="s" s="113" r="G1691">
        <v>53</v>
      </c>
      <c s="113" r="H1691"/>
      <c s="113" r="I1691">
        <v>0</v>
      </c>
      <c s="113" r="J1691">
        <v>818073428</v>
      </c>
      <c s="113" r="K1691"/>
      <c t="s" s="18" r="L1691">
        <v>45</v>
      </c>
      <c t="s" s="18" r="M1691">
        <v>8412</v>
      </c>
      <c t="s" s="18" r="N1691">
        <v>8565</v>
      </c>
      <c t="s" s="18" r="O1691">
        <v>210</v>
      </c>
    </row>
    <row r="1692">
      <c t="s" s="107" r="A1692">
        <v>8566</v>
      </c>
      <c t="s" s="113" r="B1692">
        <v>8385</v>
      </c>
      <c t="s" s="113" r="C1692">
        <v>8567</v>
      </c>
      <c t="s" s="113" r="D1692">
        <v>8568</v>
      </c>
      <c s="104" r="E1692">
        <v>41166.7250694444</v>
      </c>
      <c s="28" r="F1692"/>
      <c t="s" s="113" r="G1692">
        <v>53</v>
      </c>
      <c s="113" r="H1692"/>
      <c s="113" r="I1692">
        <v>0</v>
      </c>
      <c s="113" r="J1692">
        <v>818073428</v>
      </c>
      <c s="113" r="K1692"/>
      <c t="s" s="18" r="L1692">
        <v>45</v>
      </c>
      <c t="s" s="18" r="M1692">
        <v>8412</v>
      </c>
      <c t="s" s="18" r="N1692">
        <v>8569</v>
      </c>
      <c t="s" s="18" r="O1692">
        <v>210</v>
      </c>
    </row>
    <row r="1693">
      <c t="s" s="107" r="A1693">
        <v>8570</v>
      </c>
      <c t="s" s="113" r="B1693">
        <v>8385</v>
      </c>
      <c t="s" s="113" r="C1693">
        <v>8571</v>
      </c>
      <c t="s" s="113" r="D1693">
        <v>8572</v>
      </c>
      <c s="104" r="E1693">
        <v>41166.7247222222</v>
      </c>
      <c s="28" r="F1693"/>
      <c t="s" s="113" r="G1693">
        <v>53</v>
      </c>
      <c t="s" s="113" r="H1693">
        <v>151</v>
      </c>
      <c s="113" r="I1693">
        <v>606345587</v>
      </c>
      <c s="113" r="J1693">
        <v>818073428</v>
      </c>
      <c t="s" s="113" r="K1693">
        <v>8573</v>
      </c>
      <c t="s" s="18" r="L1693">
        <v>45</v>
      </c>
      <c t="s" s="18" r="M1693">
        <v>8412</v>
      </c>
      <c t="s" s="18" r="N1693">
        <v>8574</v>
      </c>
      <c t="s" s="18" r="O1693">
        <v>193</v>
      </c>
    </row>
    <row r="1694">
      <c t="s" s="107" r="A1694">
        <v>8575</v>
      </c>
      <c t="s" s="113" r="B1694">
        <v>8385</v>
      </c>
      <c t="s" s="113" r="C1694">
        <v>8576</v>
      </c>
      <c t="s" s="113" r="D1694">
        <v>8577</v>
      </c>
      <c s="104" r="E1694">
        <v>41166.7245486111</v>
      </c>
      <c s="28" r="F1694"/>
      <c t="s" s="113" r="G1694">
        <v>53</v>
      </c>
      <c s="113" r="H1694"/>
      <c s="113" r="I1694">
        <v>0</v>
      </c>
      <c s="113" r="J1694">
        <v>818073428</v>
      </c>
      <c s="113" r="K1694"/>
      <c t="s" s="18" r="L1694">
        <v>45</v>
      </c>
      <c t="s" s="18" r="M1694">
        <v>8412</v>
      </c>
      <c t="s" s="18" r="N1694">
        <v>8578</v>
      </c>
      <c t="s" s="18" r="O1694">
        <v>210</v>
      </c>
    </row>
    <row r="1695">
      <c t="s" s="107" r="A1695">
        <v>8579</v>
      </c>
      <c t="s" s="113" r="B1695">
        <v>8385</v>
      </c>
      <c t="s" s="113" r="C1695">
        <v>8580</v>
      </c>
      <c t="s" s="113" r="D1695">
        <v>8581</v>
      </c>
      <c s="104" r="E1695">
        <v>41166.7243865741</v>
      </c>
      <c s="28" r="F1695"/>
      <c t="s" s="113" r="G1695">
        <v>53</v>
      </c>
      <c s="113" r="H1695"/>
      <c s="113" r="I1695">
        <v>0</v>
      </c>
      <c s="113" r="J1695">
        <v>818073428</v>
      </c>
      <c s="113" r="K1695"/>
      <c t="s" s="18" r="L1695">
        <v>45</v>
      </c>
      <c t="s" s="18" r="M1695">
        <v>8412</v>
      </c>
      <c t="s" s="18" r="N1695">
        <v>8582</v>
      </c>
      <c t="s" s="18" r="O1695">
        <v>210</v>
      </c>
    </row>
    <row r="1696">
      <c t="s" s="107" r="A1696">
        <v>8583</v>
      </c>
      <c t="s" s="113" r="B1696">
        <v>151</v>
      </c>
      <c t="s" s="113" r="C1696">
        <v>8584</v>
      </c>
      <c t="s" s="113" r="D1696">
        <v>8585</v>
      </c>
      <c s="104" r="E1696">
        <v>41166.724224537</v>
      </c>
      <c s="28" r="F1696"/>
      <c t="s" s="113" r="G1696">
        <v>53</v>
      </c>
      <c t="s" s="113" r="H1696">
        <v>8385</v>
      </c>
      <c s="113" r="I1696">
        <v>818073428</v>
      </c>
      <c s="113" r="J1696">
        <v>606345587</v>
      </c>
      <c t="s" s="113" r="K1696">
        <v>8586</v>
      </c>
      <c t="s" s="18" r="L1696">
        <v>74</v>
      </c>
      <c t="s" s="18" r="M1696">
        <v>2560</v>
      </c>
      <c t="s" s="18" r="N1696">
        <v>8587</v>
      </c>
      <c t="s" s="18" r="O1696">
        <v>8392</v>
      </c>
    </row>
    <row r="1697">
      <c t="s" s="107" r="A1697">
        <v>8588</v>
      </c>
      <c t="s" s="113" r="B1697">
        <v>8385</v>
      </c>
      <c t="s" s="113" r="C1697">
        <v>8589</v>
      </c>
      <c t="s" s="113" r="D1697">
        <v>8590</v>
      </c>
      <c s="104" r="E1697">
        <v>41166.7238773148</v>
      </c>
      <c s="28" r="F1697"/>
      <c t="s" s="113" r="G1697">
        <v>53</v>
      </c>
      <c s="113" r="H1697"/>
      <c s="113" r="I1697">
        <v>0</v>
      </c>
      <c s="113" r="J1697">
        <v>818073428</v>
      </c>
      <c s="113" r="K1697"/>
      <c t="s" s="18" r="L1697">
        <v>45</v>
      </c>
      <c t="s" s="18" r="M1697">
        <v>8412</v>
      </c>
      <c t="s" s="18" r="N1697">
        <v>8591</v>
      </c>
      <c t="s" s="18" r="O1697">
        <v>210</v>
      </c>
    </row>
    <row r="1698">
      <c t="s" s="107" r="A1698">
        <v>8592</v>
      </c>
      <c t="s" s="113" r="B1698">
        <v>151</v>
      </c>
      <c t="s" s="113" r="C1698">
        <v>8593</v>
      </c>
      <c t="s" s="113" r="D1698">
        <v>8594</v>
      </c>
      <c s="104" r="E1698">
        <v>41166.7234722222</v>
      </c>
      <c s="28" r="F1698"/>
      <c t="s" s="113" r="G1698">
        <v>53</v>
      </c>
      <c t="s" s="113" r="H1698">
        <v>8385</v>
      </c>
      <c s="113" r="I1698">
        <v>818073428</v>
      </c>
      <c s="113" r="J1698">
        <v>606345587</v>
      </c>
      <c t="s" s="113" r="K1698">
        <v>8595</v>
      </c>
      <c t="s" s="18" r="L1698">
        <v>74</v>
      </c>
      <c t="s" s="18" r="M1698">
        <v>2560</v>
      </c>
      <c t="s" s="18" r="N1698">
        <v>8596</v>
      </c>
      <c t="s" s="18" r="O1698">
        <v>8392</v>
      </c>
    </row>
    <row r="1699">
      <c t="s" s="107" r="A1699">
        <v>8597</v>
      </c>
      <c t="s" s="113" r="B1699">
        <v>8385</v>
      </c>
      <c t="s" s="113" r="C1699">
        <v>8598</v>
      </c>
      <c t="s" s="113" r="D1699">
        <v>8599</v>
      </c>
      <c s="104" r="E1699">
        <v>41166.7231481482</v>
      </c>
      <c s="28" r="F1699"/>
      <c t="s" s="113" r="G1699">
        <v>53</v>
      </c>
      <c t="s" s="113" r="H1699">
        <v>151</v>
      </c>
      <c s="113" r="I1699">
        <v>606345587</v>
      </c>
      <c s="113" r="J1699">
        <v>818073428</v>
      </c>
      <c t="s" s="113" r="K1699">
        <v>8600</v>
      </c>
      <c t="s" s="18" r="L1699">
        <v>45</v>
      </c>
      <c t="s" s="18" r="M1699">
        <v>8412</v>
      </c>
      <c t="s" s="18" r="N1699">
        <v>8601</v>
      </c>
      <c t="s" s="18" r="O1699">
        <v>193</v>
      </c>
    </row>
    <row r="1700">
      <c t="s" s="107" r="A1700">
        <v>8602</v>
      </c>
      <c t="s" s="113" r="B1700">
        <v>151</v>
      </c>
      <c t="s" s="113" r="C1700">
        <v>8603</v>
      </c>
      <c t="s" s="113" r="D1700">
        <v>8604</v>
      </c>
      <c s="104" r="E1700">
        <v>41166.7230787037</v>
      </c>
      <c s="28" r="F1700"/>
      <c t="s" s="113" r="G1700">
        <v>53</v>
      </c>
      <c s="113" r="H1700"/>
      <c s="113" r="I1700">
        <v>0</v>
      </c>
      <c s="113" r="J1700">
        <v>606345587</v>
      </c>
      <c s="113" r="K1700"/>
      <c t="s" s="18" r="L1700">
        <v>74</v>
      </c>
      <c t="s" s="18" r="M1700">
        <v>2560</v>
      </c>
      <c t="s" s="18" r="N1700">
        <v>8605</v>
      </c>
      <c t="s" s="18" r="O1700">
        <v>210</v>
      </c>
    </row>
    <row r="1701">
      <c t="s" s="107" r="A1701">
        <v>8606</v>
      </c>
      <c t="s" s="113" r="B1701">
        <v>41</v>
      </c>
      <c t="s" s="113" r="C1701">
        <v>8607</v>
      </c>
      <c t="s" s="113" r="D1701">
        <v>8608</v>
      </c>
      <c s="104" r="E1701">
        <v>41166.722962963</v>
      </c>
      <c s="28" r="F1701"/>
      <c t="s" s="113" r="G1701">
        <v>53</v>
      </c>
      <c s="113" r="H1701"/>
      <c s="113" r="I1701">
        <v>0</v>
      </c>
      <c s="113" r="J1701">
        <v>220569034</v>
      </c>
      <c s="113" r="K1701"/>
      <c t="s" s="18" r="L1701">
        <v>45</v>
      </c>
      <c t="s" s="18" r="M1701">
        <v>46</v>
      </c>
      <c t="s" s="18" r="N1701">
        <v>8609</v>
      </c>
      <c t="s" s="18" r="O1701">
        <v>8157</v>
      </c>
    </row>
    <row r="1702">
      <c t="s" s="107" r="A1702">
        <v>8610</v>
      </c>
      <c t="s" s="113" r="B1702">
        <v>151</v>
      </c>
      <c t="s" s="113" r="C1702">
        <v>8611</v>
      </c>
      <c t="s" s="113" r="D1702">
        <v>8612</v>
      </c>
      <c s="104" r="E1702">
        <v>41166.7222222222</v>
      </c>
      <c s="28" r="F1702"/>
      <c t="s" s="113" r="G1702">
        <v>53</v>
      </c>
      <c s="113" r="H1702"/>
      <c s="113" r="I1702">
        <v>0</v>
      </c>
      <c s="113" r="J1702">
        <v>606345587</v>
      </c>
      <c s="113" r="K1702"/>
      <c t="s" s="18" r="L1702">
        <v>74</v>
      </c>
      <c t="s" s="18" r="M1702">
        <v>2560</v>
      </c>
      <c t="s" s="18" r="N1702">
        <v>8613</v>
      </c>
      <c t="s" s="18" r="O1702">
        <v>8614</v>
      </c>
    </row>
    <row r="1703">
      <c t="s" s="107" r="A1703">
        <v>8615</v>
      </c>
      <c t="s" s="113" r="B1703">
        <v>8385</v>
      </c>
      <c t="s" s="113" r="C1703">
        <v>8616</v>
      </c>
      <c t="s" s="113" r="D1703">
        <v>8617</v>
      </c>
      <c s="104" r="E1703">
        <v>41166.7211226852</v>
      </c>
      <c s="28" r="F1703"/>
      <c t="s" s="113" r="G1703">
        <v>53</v>
      </c>
      <c s="113" r="H1703"/>
      <c s="113" r="I1703">
        <v>0</v>
      </c>
      <c s="113" r="J1703">
        <v>818073428</v>
      </c>
      <c s="113" r="K1703"/>
      <c t="s" s="18" r="L1703">
        <v>45</v>
      </c>
      <c t="s" s="18" r="M1703">
        <v>8412</v>
      </c>
      <c t="s" s="18" r="N1703">
        <v>8618</v>
      </c>
      <c t="s" s="18" r="O1703">
        <v>210</v>
      </c>
    </row>
    <row r="1704">
      <c t="s" s="107" r="A1704">
        <v>8619</v>
      </c>
      <c t="s" s="113" r="B1704">
        <v>41</v>
      </c>
      <c t="s" s="113" r="C1704">
        <v>8620</v>
      </c>
      <c t="s" s="113" r="D1704">
        <v>8617</v>
      </c>
      <c s="104" r="E1704">
        <v>41166.7211226852</v>
      </c>
      <c s="28" r="F1704"/>
      <c t="s" s="113" r="G1704">
        <v>53</v>
      </c>
      <c s="113" r="H1704"/>
      <c s="113" r="I1704">
        <v>0</v>
      </c>
      <c s="113" r="J1704">
        <v>220569034</v>
      </c>
      <c s="113" r="K1704"/>
      <c t="s" s="18" r="L1704">
        <v>45</v>
      </c>
      <c t="s" s="18" r="M1704">
        <v>46</v>
      </c>
      <c t="s" s="18" r="N1704">
        <v>8621</v>
      </c>
      <c t="s" s="18" r="O1704">
        <v>8622</v>
      </c>
    </row>
    <row r="1705">
      <c t="s" s="107" r="A1705">
        <v>8623</v>
      </c>
      <c t="s" s="113" r="B1705">
        <v>8385</v>
      </c>
      <c t="s" s="113" r="C1705">
        <v>8624</v>
      </c>
      <c t="s" s="113" r="D1705">
        <v>8625</v>
      </c>
      <c s="104" r="E1705">
        <v>41166.7208101852</v>
      </c>
      <c s="28" r="F1705"/>
      <c t="s" s="113" r="G1705">
        <v>53</v>
      </c>
      <c s="113" r="H1705"/>
      <c s="113" r="I1705">
        <v>0</v>
      </c>
      <c s="113" r="J1705">
        <v>818073428</v>
      </c>
      <c s="113" r="K1705"/>
      <c t="s" s="18" r="L1705">
        <v>45</v>
      </c>
      <c t="s" s="18" r="M1705">
        <v>8412</v>
      </c>
      <c t="s" s="18" r="N1705">
        <v>8626</v>
      </c>
      <c t="s" s="18" r="O1705">
        <v>210</v>
      </c>
    </row>
    <row r="1706">
      <c t="s" s="107" r="A1706">
        <v>8627</v>
      </c>
      <c t="s" s="113" r="B1706">
        <v>151</v>
      </c>
      <c t="s" s="113" r="C1706">
        <v>8628</v>
      </c>
      <c t="s" s="113" r="D1706">
        <v>8629</v>
      </c>
      <c s="104" r="E1706">
        <v>41166.7206365741</v>
      </c>
      <c s="28" r="F1706"/>
      <c t="s" s="113" r="G1706">
        <v>53</v>
      </c>
      <c s="113" r="H1706"/>
      <c s="113" r="I1706">
        <v>0</v>
      </c>
      <c s="113" r="J1706">
        <v>606345587</v>
      </c>
      <c s="113" r="K1706"/>
      <c t="s" s="18" r="L1706">
        <v>74</v>
      </c>
      <c t="s" s="18" r="M1706">
        <v>2560</v>
      </c>
      <c t="s" s="18" r="N1706">
        <v>8630</v>
      </c>
      <c t="s" s="18" r="O1706">
        <v>210</v>
      </c>
    </row>
    <row r="1707">
      <c t="s" s="107" r="A1707">
        <v>8631</v>
      </c>
      <c t="s" s="113" r="B1707">
        <v>797</v>
      </c>
      <c t="s" s="113" r="C1707">
        <v>8632</v>
      </c>
      <c t="s" s="113" r="D1707">
        <v>8633</v>
      </c>
      <c s="104" r="E1707">
        <v>41166.7198263889</v>
      </c>
      <c s="28" r="F1707"/>
      <c t="s" s="113" r="G1707">
        <v>53</v>
      </c>
      <c s="113" r="H1707"/>
      <c s="113" r="I1707">
        <v>0</v>
      </c>
      <c s="113" r="J1707">
        <v>3766981</v>
      </c>
      <c s="113" r="K1707"/>
      <c t="s" s="18" r="L1707">
        <v>74</v>
      </c>
      <c t="s" s="18" r="M1707">
        <v>6293</v>
      </c>
      <c t="s" s="18" r="N1707">
        <v>8634</v>
      </c>
      <c t="s" s="18" r="O1707">
        <v>1927</v>
      </c>
    </row>
    <row r="1708">
      <c t="s" s="107" r="A1708">
        <v>8635</v>
      </c>
      <c t="s" s="113" r="B1708">
        <v>151</v>
      </c>
      <c t="s" s="113" r="C1708">
        <v>8636</v>
      </c>
      <c t="s" s="113" r="D1708">
        <v>8637</v>
      </c>
      <c s="104" r="E1708">
        <v>41166.719224537</v>
      </c>
      <c s="28" r="F1708"/>
      <c t="s" s="113" r="G1708">
        <v>53</v>
      </c>
      <c s="113" r="H1708"/>
      <c s="113" r="I1708">
        <v>0</v>
      </c>
      <c s="113" r="J1708">
        <v>606345587</v>
      </c>
      <c s="113" r="K1708"/>
      <c t="s" s="18" r="L1708">
        <v>74</v>
      </c>
      <c t="s" s="18" r="M1708">
        <v>2560</v>
      </c>
      <c t="s" s="18" r="N1708">
        <v>8638</v>
      </c>
      <c t="s" s="18" r="O1708">
        <v>210</v>
      </c>
    </row>
    <row r="1709">
      <c t="s" s="107" r="A1709">
        <v>8639</v>
      </c>
      <c t="s" s="113" r="B1709">
        <v>8385</v>
      </c>
      <c t="s" s="113" r="C1709">
        <v>8640</v>
      </c>
      <c t="s" s="113" r="D1709">
        <v>8641</v>
      </c>
      <c s="104" r="E1709">
        <v>41166.7179976852</v>
      </c>
      <c s="28" r="F1709"/>
      <c t="s" s="113" r="G1709">
        <v>53</v>
      </c>
      <c s="113" r="H1709"/>
      <c s="113" r="I1709">
        <v>0</v>
      </c>
      <c s="113" r="J1709">
        <v>818073428</v>
      </c>
      <c s="113" r="K1709"/>
      <c t="s" s="18" r="L1709">
        <v>45</v>
      </c>
      <c t="s" s="18" r="M1709">
        <v>8412</v>
      </c>
      <c t="s" s="18" r="N1709">
        <v>8642</v>
      </c>
      <c t="s" s="18" r="O1709">
        <v>210</v>
      </c>
    </row>
    <row r="1710">
      <c t="s" s="107" r="A1710">
        <v>8643</v>
      </c>
      <c t="s" s="113" r="B1710">
        <v>797</v>
      </c>
      <c t="s" s="113" r="C1710">
        <v>8644</v>
      </c>
      <c t="s" s="113" r="D1710">
        <v>8645</v>
      </c>
      <c s="104" r="E1710">
        <v>41166.7175462963</v>
      </c>
      <c s="28" r="F1710"/>
      <c t="s" s="113" r="G1710">
        <v>53</v>
      </c>
      <c t="s" s="113" r="H1710">
        <v>151</v>
      </c>
      <c s="113" r="I1710">
        <v>606345587</v>
      </c>
      <c s="113" r="J1710">
        <v>3766981</v>
      </c>
      <c t="s" s="113" r="K1710">
        <v>8646</v>
      </c>
      <c t="s" s="18" r="L1710">
        <v>74</v>
      </c>
      <c t="s" s="18" r="M1710">
        <v>6293</v>
      </c>
      <c t="s" s="18" r="N1710">
        <v>8647</v>
      </c>
      <c t="s" s="18" r="O1710">
        <v>8648</v>
      </c>
    </row>
    <row r="1711">
      <c t="s" s="107" r="A1711">
        <v>8649</v>
      </c>
      <c t="s" s="113" r="B1711">
        <v>8385</v>
      </c>
      <c t="s" s="113" r="C1711">
        <v>8650</v>
      </c>
      <c t="s" s="113" r="D1711">
        <v>8651</v>
      </c>
      <c s="104" r="E1711">
        <v>41166.7174884259</v>
      </c>
      <c s="28" r="F1711"/>
      <c t="s" s="113" r="G1711">
        <v>53</v>
      </c>
      <c t="s" s="113" r="H1711">
        <v>151</v>
      </c>
      <c s="113" r="I1711">
        <v>606345587</v>
      </c>
      <c s="113" r="J1711">
        <v>818073428</v>
      </c>
      <c t="s" s="113" r="K1711">
        <v>8646</v>
      </c>
      <c t="s" s="18" r="L1711">
        <v>45</v>
      </c>
      <c t="s" s="18" r="M1711">
        <v>8412</v>
      </c>
      <c t="s" s="18" r="N1711">
        <v>8652</v>
      </c>
      <c t="s" s="18" r="O1711">
        <v>193</v>
      </c>
    </row>
    <row r="1712">
      <c t="s" s="107" r="A1712">
        <v>8653</v>
      </c>
      <c t="s" s="113" r="B1712">
        <v>41</v>
      </c>
      <c t="s" s="113" r="C1712">
        <v>8654</v>
      </c>
      <c t="s" s="113" r="D1712">
        <v>8655</v>
      </c>
      <c s="104" r="E1712">
        <v>41166.7171527778</v>
      </c>
      <c s="28" r="F1712"/>
      <c t="s" s="113" r="G1712">
        <v>53</v>
      </c>
      <c s="113" r="H1712"/>
      <c s="113" r="I1712">
        <v>0</v>
      </c>
      <c s="113" r="J1712">
        <v>220569034</v>
      </c>
      <c s="113" r="K1712"/>
      <c t="s" s="18" r="L1712">
        <v>45</v>
      </c>
      <c t="s" s="18" r="M1712">
        <v>46</v>
      </c>
      <c t="s" s="18" r="N1712">
        <v>8656</v>
      </c>
      <c t="s" s="18" r="O1712">
        <v>8657</v>
      </c>
    </row>
    <row r="1713">
      <c t="s" s="107" r="A1713">
        <v>8658</v>
      </c>
      <c t="s" s="113" r="B1713">
        <v>151</v>
      </c>
      <c t="s" s="113" r="C1713">
        <v>8659</v>
      </c>
      <c t="s" s="113" r="D1713">
        <v>8660</v>
      </c>
      <c s="104" r="E1713">
        <v>41166.716087963</v>
      </c>
      <c s="28" r="F1713"/>
      <c t="s" s="113" r="G1713">
        <v>53</v>
      </c>
      <c s="113" r="H1713"/>
      <c s="113" r="I1713">
        <v>0</v>
      </c>
      <c s="113" r="J1713">
        <v>606345587</v>
      </c>
      <c s="113" r="K1713"/>
      <c t="s" s="18" r="L1713">
        <v>74</v>
      </c>
      <c t="s" s="18" r="M1713">
        <v>2560</v>
      </c>
      <c t="s" s="18" r="N1713">
        <v>8661</v>
      </c>
      <c t="s" s="18" r="O1713">
        <v>8662</v>
      </c>
    </row>
    <row r="1714">
      <c t="s" s="107" r="A1714">
        <v>8663</v>
      </c>
      <c t="s" s="113" r="B1714">
        <v>8385</v>
      </c>
      <c t="s" s="113" r="C1714">
        <v>8664</v>
      </c>
      <c t="s" s="113" r="D1714">
        <v>8665</v>
      </c>
      <c s="104" r="E1714">
        <v>41166.7159953704</v>
      </c>
      <c s="28" r="F1714"/>
      <c t="s" s="113" r="G1714">
        <v>53</v>
      </c>
      <c s="113" r="H1714"/>
      <c s="113" r="I1714">
        <v>0</v>
      </c>
      <c s="113" r="J1714">
        <v>818073428</v>
      </c>
      <c s="113" r="K1714"/>
      <c t="s" s="18" r="L1714">
        <v>45</v>
      </c>
      <c t="s" s="18" r="M1714">
        <v>8412</v>
      </c>
      <c t="s" s="18" r="N1714">
        <v>8666</v>
      </c>
      <c t="s" s="18" r="O1714">
        <v>210</v>
      </c>
    </row>
    <row r="1715">
      <c t="s" s="107" r="A1715">
        <v>8667</v>
      </c>
      <c t="s" s="113" r="B1715">
        <v>797</v>
      </c>
      <c t="s" s="113" r="C1715">
        <v>8668</v>
      </c>
      <c t="s" s="113" r="D1715">
        <v>8669</v>
      </c>
      <c s="104" r="E1715">
        <v>41166.7144444444</v>
      </c>
      <c s="28" r="F1715"/>
      <c t="s" s="113" r="G1715">
        <v>53</v>
      </c>
      <c t="s" s="113" r="H1715">
        <v>8385</v>
      </c>
      <c s="113" r="I1715">
        <v>818073428</v>
      </c>
      <c s="113" r="J1715">
        <v>3766981</v>
      </c>
      <c t="s" s="113" r="K1715">
        <v>8670</v>
      </c>
      <c t="s" s="18" r="L1715">
        <v>74</v>
      </c>
      <c t="s" s="18" r="M1715">
        <v>6293</v>
      </c>
      <c t="s" s="18" r="N1715">
        <v>8671</v>
      </c>
      <c t="s" s="18" r="O1715">
        <v>8672</v>
      </c>
    </row>
    <row r="1716">
      <c t="s" s="107" r="A1716">
        <v>8673</v>
      </c>
      <c t="s" s="113" r="B1716">
        <v>41</v>
      </c>
      <c t="s" s="113" r="C1716">
        <v>8674</v>
      </c>
      <c t="s" s="113" r="D1716">
        <v>8675</v>
      </c>
      <c s="104" r="E1716">
        <v>41166.7138194444</v>
      </c>
      <c s="28" r="F1716"/>
      <c t="s" s="113" r="G1716">
        <v>53</v>
      </c>
      <c s="113" r="H1716"/>
      <c s="113" r="I1716">
        <v>0</v>
      </c>
      <c s="113" r="J1716">
        <v>220569034</v>
      </c>
      <c s="113" r="K1716"/>
      <c t="s" s="18" r="L1716">
        <v>45</v>
      </c>
      <c t="s" s="18" r="M1716">
        <v>46</v>
      </c>
      <c t="s" s="18" r="N1716">
        <v>8676</v>
      </c>
      <c t="s" s="18" r="O1716">
        <v>1561</v>
      </c>
    </row>
    <row r="1717">
      <c t="s" s="107" r="A1717">
        <v>8677</v>
      </c>
      <c t="s" s="113" r="B1717">
        <v>8385</v>
      </c>
      <c t="s" s="113" r="C1717">
        <v>8678</v>
      </c>
      <c t="s" s="113" r="D1717">
        <v>8679</v>
      </c>
      <c s="104" r="E1717">
        <v>41166.7136111111</v>
      </c>
      <c s="28" r="F1717"/>
      <c t="s" s="113" r="G1717">
        <v>53</v>
      </c>
      <c t="s" s="113" r="H1717">
        <v>797</v>
      </c>
      <c s="113" r="I1717">
        <v>3766981</v>
      </c>
      <c s="113" r="J1717">
        <v>818073428</v>
      </c>
      <c t="s" s="113" r="K1717">
        <v>8680</v>
      </c>
      <c t="s" s="18" r="L1717">
        <v>45</v>
      </c>
      <c t="s" s="18" r="M1717">
        <v>8412</v>
      </c>
      <c t="s" s="18" r="N1717">
        <v>8681</v>
      </c>
      <c t="s" s="18" r="O1717">
        <v>8431</v>
      </c>
    </row>
    <row r="1718">
      <c t="s" s="107" r="A1718">
        <v>8682</v>
      </c>
      <c t="s" s="113" r="B1718">
        <v>797</v>
      </c>
      <c t="s" s="113" r="C1718">
        <v>8683</v>
      </c>
      <c t="s" s="113" r="D1718">
        <v>8684</v>
      </c>
      <c s="104" r="E1718">
        <v>41166.7130208333</v>
      </c>
      <c s="28" r="F1718"/>
      <c t="s" s="113" r="G1718">
        <v>53</v>
      </c>
      <c t="s" s="113" r="H1718">
        <v>8385</v>
      </c>
      <c s="113" r="I1718">
        <v>818073428</v>
      </c>
      <c s="113" r="J1718">
        <v>3766981</v>
      </c>
      <c t="s" s="113" r="K1718">
        <v>8685</v>
      </c>
      <c t="s" s="18" r="L1718">
        <v>74</v>
      </c>
      <c t="s" s="18" r="M1718">
        <v>6293</v>
      </c>
      <c t="s" s="18" r="N1718">
        <v>8686</v>
      </c>
      <c t="s" s="18" r="O1718">
        <v>8687</v>
      </c>
    </row>
    <row r="1719">
      <c t="s" s="107" r="A1719">
        <v>8688</v>
      </c>
      <c t="s" s="113" r="B1719">
        <v>8385</v>
      </c>
      <c t="s" s="113" r="C1719">
        <v>8689</v>
      </c>
      <c t="s" s="113" r="D1719">
        <v>8690</v>
      </c>
      <c s="104" r="E1719">
        <v>41166.7115625</v>
      </c>
      <c s="28" r="F1719"/>
      <c t="s" s="113" r="G1719">
        <v>53</v>
      </c>
      <c t="s" s="113" r="H1719">
        <v>151</v>
      </c>
      <c s="113" r="I1719">
        <v>606345587</v>
      </c>
      <c s="113" r="J1719">
        <v>818073428</v>
      </c>
      <c t="s" s="113" r="K1719">
        <v>8691</v>
      </c>
      <c t="s" s="18" r="L1719">
        <v>45</v>
      </c>
      <c t="s" s="18" r="M1719">
        <v>8412</v>
      </c>
      <c t="s" s="18" r="N1719">
        <v>8692</v>
      </c>
      <c t="s" s="18" r="O1719">
        <v>193</v>
      </c>
    </row>
    <row r="1720">
      <c t="s" s="107" r="A1720">
        <v>8693</v>
      </c>
      <c t="s" s="113" r="B1720">
        <v>8385</v>
      </c>
      <c t="s" s="113" r="C1720">
        <v>8694</v>
      </c>
      <c t="s" s="113" r="D1720">
        <v>8695</v>
      </c>
      <c s="104" r="E1720">
        <v>41166.710775463</v>
      </c>
      <c s="28" r="F1720"/>
      <c t="s" s="113" r="G1720">
        <v>53</v>
      </c>
      <c s="113" r="H1720"/>
      <c s="113" r="I1720">
        <v>0</v>
      </c>
      <c s="113" r="J1720">
        <v>818073428</v>
      </c>
      <c s="113" r="K1720"/>
      <c t="s" s="18" r="L1720">
        <v>45</v>
      </c>
      <c t="s" s="18" r="M1720">
        <v>8412</v>
      </c>
      <c t="s" s="18" r="N1720">
        <v>8696</v>
      </c>
      <c t="s" s="18" r="O1720">
        <v>210</v>
      </c>
    </row>
    <row r="1721">
      <c t="s" s="107" r="A1721">
        <v>8697</v>
      </c>
      <c t="s" s="113" r="B1721">
        <v>41</v>
      </c>
      <c t="s" s="113" r="C1721">
        <v>8698</v>
      </c>
      <c t="s" s="113" r="D1721">
        <v>8699</v>
      </c>
      <c s="104" r="E1721">
        <v>41166.7107060185</v>
      </c>
      <c s="28" r="F1721"/>
      <c t="s" s="113" r="G1721">
        <v>53</v>
      </c>
      <c s="113" r="H1721"/>
      <c s="113" r="I1721">
        <v>0</v>
      </c>
      <c s="113" r="J1721">
        <v>220569034</v>
      </c>
      <c s="113" r="K1721"/>
      <c t="s" s="18" r="L1721">
        <v>45</v>
      </c>
      <c t="s" s="18" r="M1721">
        <v>46</v>
      </c>
      <c t="s" s="18" r="N1721">
        <v>8700</v>
      </c>
      <c t="s" s="18" r="O1721">
        <v>7150</v>
      </c>
    </row>
    <row r="1722">
      <c t="s" s="107" r="A1722">
        <v>8701</v>
      </c>
      <c t="s" s="113" r="B1722">
        <v>151</v>
      </c>
      <c t="s" s="113" r="C1722">
        <v>8702</v>
      </c>
      <c t="s" s="113" r="D1722">
        <v>8703</v>
      </c>
      <c s="104" r="E1722">
        <v>41166.7104398148</v>
      </c>
      <c s="28" r="F1722"/>
      <c t="s" s="113" r="G1722">
        <v>53</v>
      </c>
      <c s="113" r="H1722"/>
      <c s="113" r="I1722">
        <v>0</v>
      </c>
      <c s="113" r="J1722">
        <v>606345587</v>
      </c>
      <c s="113" r="K1722"/>
      <c t="s" s="18" r="L1722">
        <v>74</v>
      </c>
      <c t="s" s="18" r="M1722">
        <v>2560</v>
      </c>
      <c t="s" s="18" r="N1722">
        <v>8704</v>
      </c>
      <c t="s" s="18" r="O1722">
        <v>210</v>
      </c>
    </row>
    <row r="1723">
      <c t="s" s="107" r="A1723">
        <v>8705</v>
      </c>
      <c t="s" s="113" r="B1723">
        <v>8385</v>
      </c>
      <c t="s" s="113" r="C1723">
        <v>8706</v>
      </c>
      <c t="s" s="113" r="D1723">
        <v>8707</v>
      </c>
      <c s="104" r="E1723">
        <v>41166.7098726852</v>
      </c>
      <c s="28" r="F1723"/>
      <c t="s" s="113" r="G1723">
        <v>53</v>
      </c>
      <c t="s" s="113" r="H1723">
        <v>41</v>
      </c>
      <c s="113" r="I1723">
        <v>220569034</v>
      </c>
      <c s="113" r="J1723">
        <v>818073428</v>
      </c>
      <c t="s" s="113" r="K1723">
        <v>8708</v>
      </c>
      <c t="s" s="18" r="L1723">
        <v>45</v>
      </c>
      <c t="s" s="18" r="M1723">
        <v>8412</v>
      </c>
      <c t="s" s="18" r="N1723">
        <v>8709</v>
      </c>
      <c t="s" s="18" r="O1723">
        <v>3825</v>
      </c>
    </row>
    <row r="1724">
      <c t="s" s="107" r="A1724">
        <v>8710</v>
      </c>
      <c t="s" s="113" r="B1724">
        <v>41</v>
      </c>
      <c t="s" s="113" r="C1724">
        <v>8711</v>
      </c>
      <c t="s" s="113" r="D1724">
        <v>8712</v>
      </c>
      <c s="104" r="E1724">
        <v>41166.7087847222</v>
      </c>
      <c s="28" r="F1724"/>
      <c t="s" s="113" r="G1724">
        <v>53</v>
      </c>
      <c s="113" r="H1724"/>
      <c s="113" r="I1724">
        <v>0</v>
      </c>
      <c s="113" r="J1724">
        <v>220569034</v>
      </c>
      <c s="113" r="K1724"/>
      <c t="s" s="18" r="L1724">
        <v>45</v>
      </c>
      <c t="s" s="18" r="M1724">
        <v>46</v>
      </c>
      <c t="s" s="18" r="N1724">
        <v>8713</v>
      </c>
      <c t="s" s="18" r="O1724">
        <v>5072</v>
      </c>
    </row>
    <row r="1725">
      <c t="s" s="107" r="A1725">
        <v>8714</v>
      </c>
      <c t="s" s="113" r="B1725">
        <v>8385</v>
      </c>
      <c t="s" s="113" r="C1725">
        <v>8715</v>
      </c>
      <c t="s" s="113" r="D1725">
        <v>8716</v>
      </c>
      <c s="104" r="E1725">
        <v>41166.7086689815</v>
      </c>
      <c s="28" r="F1725"/>
      <c t="s" s="113" r="G1725">
        <v>53</v>
      </c>
      <c s="113" r="H1725"/>
      <c s="113" r="I1725">
        <v>0</v>
      </c>
      <c s="113" r="J1725">
        <v>818073428</v>
      </c>
      <c s="113" r="K1725"/>
      <c t="s" s="18" r="L1725">
        <v>45</v>
      </c>
      <c t="s" s="18" r="M1725">
        <v>8412</v>
      </c>
      <c t="s" s="18" r="N1725">
        <v>8717</v>
      </c>
      <c t="s" s="18" r="O1725">
        <v>210</v>
      </c>
    </row>
    <row r="1726">
      <c t="s" s="107" r="A1726">
        <v>8718</v>
      </c>
      <c t="s" s="113" r="B1726">
        <v>8385</v>
      </c>
      <c t="s" s="113" r="C1726">
        <v>8719</v>
      </c>
      <c t="s" s="113" r="D1726">
        <v>8720</v>
      </c>
      <c s="104" r="E1726">
        <v>41166.7065393518</v>
      </c>
      <c s="28" r="F1726"/>
      <c t="s" s="113" r="G1726">
        <v>53</v>
      </c>
      <c t="s" s="113" r="H1726">
        <v>41</v>
      </c>
      <c s="113" r="I1726">
        <v>220569034</v>
      </c>
      <c s="113" r="J1726">
        <v>818073428</v>
      </c>
      <c t="s" s="113" r="K1726">
        <v>8721</v>
      </c>
      <c t="s" s="18" r="L1726">
        <v>45</v>
      </c>
      <c t="s" s="18" r="M1726">
        <v>8412</v>
      </c>
      <c t="s" s="18" r="N1726">
        <v>8722</v>
      </c>
      <c t="s" s="18" r="O1726">
        <v>3825</v>
      </c>
    </row>
    <row r="1727">
      <c t="s" s="107" r="A1727">
        <v>8723</v>
      </c>
      <c t="s" s="113" r="B1727">
        <v>151</v>
      </c>
      <c t="s" s="113" r="C1727">
        <v>8724</v>
      </c>
      <c t="s" s="113" r="D1727">
        <v>8725</v>
      </c>
      <c s="104" r="E1727">
        <v>41166.7060185185</v>
      </c>
      <c s="28" r="F1727"/>
      <c t="s" s="113" r="G1727">
        <v>53</v>
      </c>
      <c t="s" s="113" r="H1727">
        <v>8385</v>
      </c>
      <c s="113" r="I1727">
        <v>818073428</v>
      </c>
      <c s="113" r="J1727">
        <v>606345587</v>
      </c>
      <c t="s" s="113" r="K1727">
        <v>8726</v>
      </c>
      <c t="s" s="18" r="L1727">
        <v>74</v>
      </c>
      <c t="s" s="18" r="M1727">
        <v>2560</v>
      </c>
      <c t="s" s="18" r="N1727">
        <v>8727</v>
      </c>
      <c t="s" s="18" r="O1727">
        <v>8392</v>
      </c>
    </row>
    <row r="1728">
      <c t="s" s="107" r="A1728">
        <v>8728</v>
      </c>
      <c t="s" s="113" r="B1728">
        <v>797</v>
      </c>
      <c t="s" s="113" r="C1728">
        <v>8729</v>
      </c>
      <c t="s" s="113" r="D1728">
        <v>8730</v>
      </c>
      <c s="104" r="E1728">
        <v>41166.7052199074</v>
      </c>
      <c s="28" r="F1728"/>
      <c t="s" s="113" r="G1728">
        <v>53</v>
      </c>
      <c s="113" r="H1728"/>
      <c s="113" r="I1728">
        <v>0</v>
      </c>
      <c s="113" r="J1728">
        <v>3766981</v>
      </c>
      <c s="113" r="K1728"/>
      <c t="s" s="18" r="L1728">
        <v>74</v>
      </c>
      <c t="s" s="18" r="M1728">
        <v>6293</v>
      </c>
      <c t="s" s="18" r="N1728">
        <v>8731</v>
      </c>
      <c t="s" s="18" r="O1728">
        <v>8732</v>
      </c>
    </row>
    <row r="1729">
      <c t="s" s="107" r="A1729">
        <v>8733</v>
      </c>
      <c t="s" s="113" r="B1729">
        <v>8385</v>
      </c>
      <c t="s" s="113" r="C1729">
        <v>8734</v>
      </c>
      <c t="s" s="113" r="D1729">
        <v>8735</v>
      </c>
      <c s="104" r="E1729">
        <v>41166.7047569444</v>
      </c>
      <c s="28" r="F1729"/>
      <c t="s" s="113" r="G1729">
        <v>53</v>
      </c>
      <c t="s" s="113" r="H1729">
        <v>151</v>
      </c>
      <c s="113" r="I1729">
        <v>606345587</v>
      </c>
      <c s="113" r="J1729">
        <v>818073428</v>
      </c>
      <c t="s" s="113" r="K1729">
        <v>8736</v>
      </c>
      <c t="s" s="18" r="L1729">
        <v>45</v>
      </c>
      <c t="s" s="18" r="M1729">
        <v>8412</v>
      </c>
      <c t="s" s="18" r="N1729">
        <v>8737</v>
      </c>
      <c t="s" s="18" r="O1729">
        <v>193</v>
      </c>
    </row>
    <row r="1730">
      <c t="s" s="107" r="A1730">
        <v>8738</v>
      </c>
      <c t="s" s="113" r="B1730">
        <v>41</v>
      </c>
      <c t="s" s="113" r="C1730">
        <v>8739</v>
      </c>
      <c t="s" s="113" r="D1730">
        <v>8740</v>
      </c>
      <c s="104" r="E1730">
        <v>41166.7046296296</v>
      </c>
      <c s="28" r="F1730"/>
      <c t="s" s="113" r="G1730">
        <v>53</v>
      </c>
      <c t="s" s="113" r="H1730">
        <v>8385</v>
      </c>
      <c s="113" r="I1730">
        <v>818073428</v>
      </c>
      <c s="113" r="J1730">
        <v>220569034</v>
      </c>
      <c t="s" s="113" r="K1730">
        <v>8741</v>
      </c>
      <c t="s" s="18" r="L1730">
        <v>45</v>
      </c>
      <c t="s" s="18" r="M1730">
        <v>46</v>
      </c>
      <c t="s" s="18" r="N1730">
        <v>8742</v>
      </c>
      <c t="s" s="18" r="O1730">
        <v>8743</v>
      </c>
    </row>
    <row r="1731">
      <c t="s" s="107" r="A1731">
        <v>8744</v>
      </c>
      <c t="s" s="113" r="B1731">
        <v>8385</v>
      </c>
      <c t="s" s="113" r="C1731">
        <v>8745</v>
      </c>
      <c t="s" s="113" r="D1731">
        <v>8746</v>
      </c>
      <c s="104" r="E1731">
        <v>41166.7038773148</v>
      </c>
      <c s="28" r="F1731"/>
      <c t="s" s="113" r="G1731">
        <v>53</v>
      </c>
      <c s="113" r="H1731"/>
      <c s="113" r="I1731">
        <v>0</v>
      </c>
      <c s="113" r="J1731">
        <v>818073428</v>
      </c>
      <c s="113" r="K1731"/>
      <c t="s" s="18" r="L1731">
        <v>45</v>
      </c>
      <c t="s" s="18" r="M1731">
        <v>8412</v>
      </c>
      <c t="s" s="18" r="N1731">
        <v>8747</v>
      </c>
      <c t="s" s="18" r="O1731">
        <v>210</v>
      </c>
    </row>
    <row r="1732">
      <c t="s" s="107" r="A1732">
        <v>8748</v>
      </c>
      <c t="s" s="113" r="B1732">
        <v>151</v>
      </c>
      <c t="s" s="113" r="C1732">
        <v>8749</v>
      </c>
      <c t="s" s="113" r="D1732">
        <v>8750</v>
      </c>
      <c s="104" r="E1732">
        <v>41166.7034837963</v>
      </c>
      <c s="28" r="F1732"/>
      <c t="s" s="113" r="G1732">
        <v>53</v>
      </c>
      <c s="113" r="H1732"/>
      <c s="113" r="I1732">
        <v>0</v>
      </c>
      <c s="113" r="J1732">
        <v>606345587</v>
      </c>
      <c s="113" r="K1732"/>
      <c t="s" s="18" r="L1732">
        <v>74</v>
      </c>
      <c t="s" s="18" r="M1732">
        <v>2560</v>
      </c>
      <c t="s" s="18" r="N1732">
        <v>8751</v>
      </c>
      <c t="s" s="18" r="O1732">
        <v>210</v>
      </c>
    </row>
    <row r="1733">
      <c t="s" s="107" r="A1733">
        <v>8752</v>
      </c>
      <c t="s" s="113" r="B1733">
        <v>8385</v>
      </c>
      <c t="s" s="113" r="C1733">
        <v>8753</v>
      </c>
      <c t="s" s="113" r="D1733">
        <v>8754</v>
      </c>
      <c s="104" r="E1733">
        <v>41166.7032986111</v>
      </c>
      <c s="28" r="F1733"/>
      <c t="s" s="113" r="G1733">
        <v>53</v>
      </c>
      <c s="113" r="H1733"/>
      <c s="113" r="I1733">
        <v>0</v>
      </c>
      <c s="113" r="J1733">
        <v>818073428</v>
      </c>
      <c s="113" r="K1733"/>
      <c t="s" s="18" r="L1733">
        <v>45</v>
      </c>
      <c t="s" s="18" r="M1733">
        <v>8412</v>
      </c>
      <c t="s" s="18" r="N1733">
        <v>8755</v>
      </c>
      <c t="s" s="18" r="O1733">
        <v>210</v>
      </c>
    </row>
    <row r="1734">
      <c t="s" s="107" r="A1734">
        <v>8756</v>
      </c>
      <c t="s" s="113" r="B1734">
        <v>41</v>
      </c>
      <c t="s" s="113" r="C1734">
        <v>8757</v>
      </c>
      <c t="s" s="113" r="D1734">
        <v>8758</v>
      </c>
      <c s="104" r="E1734">
        <v>41166.7028819444</v>
      </c>
      <c s="28" r="F1734"/>
      <c t="s" s="113" r="G1734">
        <v>53</v>
      </c>
      <c s="113" r="H1734"/>
      <c s="113" r="I1734">
        <v>0</v>
      </c>
      <c s="113" r="J1734">
        <v>220569034</v>
      </c>
      <c s="113" r="K1734"/>
      <c t="s" s="18" r="L1734">
        <v>45</v>
      </c>
      <c t="s" s="18" r="M1734">
        <v>46</v>
      </c>
      <c t="s" s="18" r="N1734">
        <v>8759</v>
      </c>
      <c t="s" s="18" r="O1734">
        <v>1880</v>
      </c>
    </row>
    <row r="1735">
      <c t="s" s="107" r="A1735">
        <v>8760</v>
      </c>
      <c t="s" s="113" r="B1735">
        <v>8457</v>
      </c>
      <c t="s" s="113" r="C1735">
        <v>8761</v>
      </c>
      <c t="s" s="113" r="D1735">
        <v>8762</v>
      </c>
      <c s="104" r="E1735">
        <v>41166.7025347222</v>
      </c>
      <c s="28" r="F1735"/>
      <c t="s" s="113" r="G1735">
        <v>53</v>
      </c>
      <c t="s" s="113" r="H1735">
        <v>8385</v>
      </c>
      <c s="113" r="I1735">
        <v>818073428</v>
      </c>
      <c s="113" r="J1735">
        <v>823498717</v>
      </c>
      <c s="113" r="K1735"/>
      <c t="s" s="18" r="L1735">
        <v>167</v>
      </c>
      <c t="s" s="18" r="M1735">
        <v>8471</v>
      </c>
      <c t="s" s="18" r="N1735">
        <v>8763</v>
      </c>
      <c t="s" s="18" r="O1735">
        <v>8764</v>
      </c>
    </row>
    <row r="1736">
      <c t="s" s="107" r="A1736">
        <v>8765</v>
      </c>
      <c t="s" s="113" r="B1736">
        <v>8385</v>
      </c>
      <c t="s" s="113" r="C1736">
        <v>8766</v>
      </c>
      <c t="s" s="113" r="D1736">
        <v>8767</v>
      </c>
      <c s="104" r="E1736">
        <v>41166.7022800926</v>
      </c>
      <c s="28" r="F1736"/>
      <c t="s" s="113" r="G1736">
        <v>53</v>
      </c>
      <c t="s" s="113" r="H1736">
        <v>41</v>
      </c>
      <c s="113" r="I1736">
        <v>220569034</v>
      </c>
      <c s="113" r="J1736">
        <v>818073428</v>
      </c>
      <c t="s" s="113" r="K1736">
        <v>8768</v>
      </c>
      <c t="s" s="18" r="L1736">
        <v>45</v>
      </c>
      <c t="s" s="18" r="M1736">
        <v>8412</v>
      </c>
      <c t="s" s="18" r="N1736">
        <v>8769</v>
      </c>
      <c t="s" s="18" r="O1736">
        <v>3825</v>
      </c>
    </row>
    <row r="1737">
      <c t="s" s="107" r="A1737">
        <v>8770</v>
      </c>
      <c t="s" s="113" r="B1737">
        <v>8385</v>
      </c>
      <c t="s" s="113" r="C1737">
        <v>8771</v>
      </c>
      <c t="s" s="113" r="D1737">
        <v>8772</v>
      </c>
      <c s="104" r="E1737">
        <v>41166.7017939815</v>
      </c>
      <c s="28" r="F1737"/>
      <c t="s" s="113" r="G1737">
        <v>53</v>
      </c>
      <c s="113" r="H1737"/>
      <c s="113" r="I1737">
        <v>0</v>
      </c>
      <c s="113" r="J1737">
        <v>818073428</v>
      </c>
      <c s="113" r="K1737"/>
      <c t="s" s="18" r="L1737">
        <v>45</v>
      </c>
      <c t="s" s="18" r="M1737">
        <v>8412</v>
      </c>
      <c t="s" s="18" r="N1737">
        <v>8773</v>
      </c>
      <c t="s" s="18" r="O1737">
        <v>210</v>
      </c>
    </row>
    <row r="1738">
      <c t="s" s="107" r="A1738">
        <v>8774</v>
      </c>
      <c t="s" s="113" r="B1738">
        <v>8385</v>
      </c>
      <c t="s" s="113" r="C1738">
        <v>8775</v>
      </c>
      <c t="s" s="113" r="D1738">
        <v>8776</v>
      </c>
      <c s="104" r="E1738">
        <v>41166.7013888889</v>
      </c>
      <c s="28" r="F1738"/>
      <c t="s" s="113" r="G1738">
        <v>53</v>
      </c>
      <c s="113" r="H1738"/>
      <c s="113" r="I1738">
        <v>0</v>
      </c>
      <c s="113" r="J1738">
        <v>818073428</v>
      </c>
      <c s="113" r="K1738"/>
      <c t="s" s="18" r="L1738">
        <v>45</v>
      </c>
      <c t="s" s="18" r="M1738">
        <v>8412</v>
      </c>
      <c t="s" s="18" r="N1738">
        <v>8777</v>
      </c>
      <c t="s" s="18" r="O1738">
        <v>210</v>
      </c>
    </row>
    <row r="1739">
      <c t="s" s="107" r="A1739">
        <v>8778</v>
      </c>
      <c t="s" s="113" r="B1739">
        <v>8385</v>
      </c>
      <c t="s" s="113" r="C1739">
        <v>8779</v>
      </c>
      <c t="s" s="113" r="D1739">
        <v>8780</v>
      </c>
      <c s="104" r="E1739">
        <v>41166.7010185185</v>
      </c>
      <c s="28" r="F1739"/>
      <c t="s" s="113" r="G1739">
        <v>53</v>
      </c>
      <c t="s" s="113" r="H1739">
        <v>41</v>
      </c>
      <c s="113" r="I1739">
        <v>220569034</v>
      </c>
      <c s="113" r="J1739">
        <v>818073428</v>
      </c>
      <c t="s" s="113" r="K1739">
        <v>8781</v>
      </c>
      <c t="s" s="18" r="L1739">
        <v>45</v>
      </c>
      <c t="s" s="18" r="M1739">
        <v>8412</v>
      </c>
      <c t="s" s="18" r="N1739">
        <v>8782</v>
      </c>
      <c t="s" s="18" r="O1739">
        <v>3825</v>
      </c>
    </row>
    <row r="1740">
      <c t="s" s="107" r="A1740">
        <v>8783</v>
      </c>
      <c t="s" s="113" r="B1740">
        <v>797</v>
      </c>
      <c t="s" s="113" r="C1740">
        <v>8784</v>
      </c>
      <c t="s" s="113" r="D1740">
        <v>8785</v>
      </c>
      <c s="104" r="E1740">
        <v>41166.7009837963</v>
      </c>
      <c s="28" r="F1740"/>
      <c t="s" s="113" r="G1740">
        <v>53</v>
      </c>
      <c t="s" s="113" r="H1740">
        <v>151</v>
      </c>
      <c s="113" r="I1740">
        <v>606345587</v>
      </c>
      <c s="113" r="J1740">
        <v>3766981</v>
      </c>
      <c t="s" s="113" r="K1740">
        <v>8786</v>
      </c>
      <c t="s" s="18" r="L1740">
        <v>74</v>
      </c>
      <c t="s" s="18" r="M1740">
        <v>6293</v>
      </c>
      <c t="s" s="18" r="N1740">
        <v>8787</v>
      </c>
      <c t="s" s="18" r="O1740">
        <v>8788</v>
      </c>
    </row>
    <row r="1741">
      <c t="s" s="107" r="A1741">
        <v>8789</v>
      </c>
      <c t="s" s="113" r="B1741">
        <v>151</v>
      </c>
      <c t="s" s="113" r="C1741">
        <v>8790</v>
      </c>
      <c t="s" s="113" r="D1741">
        <v>8791</v>
      </c>
      <c s="104" r="E1741">
        <v>41166.700775463</v>
      </c>
      <c s="28" r="F1741"/>
      <c t="s" s="113" r="G1741">
        <v>53</v>
      </c>
      <c s="113" r="H1741"/>
      <c s="113" r="I1741">
        <v>0</v>
      </c>
      <c s="113" r="J1741">
        <v>606345587</v>
      </c>
      <c s="113" r="K1741"/>
      <c t="s" s="18" r="L1741">
        <v>74</v>
      </c>
      <c t="s" s="18" r="M1741">
        <v>2560</v>
      </c>
      <c t="s" s="18" r="N1741">
        <v>8792</v>
      </c>
      <c t="s" s="18" r="O1741">
        <v>8793</v>
      </c>
    </row>
    <row r="1742">
      <c t="s" s="107" r="A1742">
        <v>8794</v>
      </c>
      <c t="s" s="113" r="B1742">
        <v>41</v>
      </c>
      <c t="s" s="113" r="C1742">
        <v>8795</v>
      </c>
      <c t="s" s="113" r="D1742">
        <v>8796</v>
      </c>
      <c s="104" r="E1742">
        <v>41166.7003703704</v>
      </c>
      <c s="28" r="F1742"/>
      <c t="s" s="113" r="G1742">
        <v>53</v>
      </c>
      <c s="113" r="H1742"/>
      <c s="113" r="I1742">
        <v>0</v>
      </c>
      <c s="113" r="J1742">
        <v>220569034</v>
      </c>
      <c s="113" r="K1742"/>
      <c t="s" s="18" r="L1742">
        <v>45</v>
      </c>
      <c t="s" s="18" r="M1742">
        <v>46</v>
      </c>
      <c t="s" s="18" r="N1742">
        <v>8797</v>
      </c>
      <c t="s" s="18" r="O1742">
        <v>425</v>
      </c>
    </row>
    <row r="1743">
      <c t="s" s="107" r="A1743">
        <v>8798</v>
      </c>
      <c t="s" s="113" r="B1743">
        <v>8385</v>
      </c>
      <c t="s" s="113" r="C1743">
        <v>8799</v>
      </c>
      <c t="s" s="113" r="D1743">
        <v>8800</v>
      </c>
      <c s="104" r="E1743">
        <v>41166.6999537037</v>
      </c>
      <c s="28" r="F1743"/>
      <c t="s" s="113" r="G1743">
        <v>53</v>
      </c>
      <c t="s" s="113" r="H1743">
        <v>151</v>
      </c>
      <c s="113" r="I1743">
        <v>606345587</v>
      </c>
      <c s="113" r="J1743">
        <v>818073428</v>
      </c>
      <c t="s" s="113" r="K1743">
        <v>8801</v>
      </c>
      <c t="s" s="18" r="L1743">
        <v>45</v>
      </c>
      <c t="s" s="18" r="M1743">
        <v>8412</v>
      </c>
      <c t="s" s="18" r="N1743">
        <v>8802</v>
      </c>
      <c t="s" s="18" r="O1743">
        <v>193</v>
      </c>
    </row>
    <row r="1744">
      <c t="s" s="107" r="A1744">
        <v>8803</v>
      </c>
      <c t="s" s="113" r="B1744">
        <v>41</v>
      </c>
      <c t="s" s="113" r="C1744">
        <v>8804</v>
      </c>
      <c t="s" s="113" r="D1744">
        <v>8805</v>
      </c>
      <c s="104" r="E1744">
        <v>41166.6994675926</v>
      </c>
      <c s="28" r="F1744"/>
      <c t="s" s="113" r="G1744">
        <v>53</v>
      </c>
      <c t="s" s="113" r="H1744">
        <v>8385</v>
      </c>
      <c s="113" r="I1744">
        <v>818073428</v>
      </c>
      <c s="113" r="J1744">
        <v>220569034</v>
      </c>
      <c t="s" s="113" r="K1744">
        <v>8806</v>
      </c>
      <c t="s" s="18" r="L1744">
        <v>45</v>
      </c>
      <c t="s" s="18" r="M1744">
        <v>46</v>
      </c>
      <c t="s" s="18" r="N1744">
        <v>8807</v>
      </c>
      <c t="s" s="18" r="O1744">
        <v>8808</v>
      </c>
    </row>
    <row r="1745">
      <c t="s" s="107" r="A1745">
        <v>8809</v>
      </c>
      <c t="s" s="113" r="B1745">
        <v>151</v>
      </c>
      <c t="s" s="113" r="C1745">
        <v>8810</v>
      </c>
      <c t="s" s="113" r="D1745">
        <v>8811</v>
      </c>
      <c s="104" r="E1745">
        <v>41166.6992708333</v>
      </c>
      <c s="28" r="F1745"/>
      <c t="s" s="113" r="G1745">
        <v>53</v>
      </c>
      <c s="113" r="H1745"/>
      <c s="113" r="I1745">
        <v>0</v>
      </c>
      <c s="113" r="J1745">
        <v>606345587</v>
      </c>
      <c s="113" r="K1745"/>
      <c t="s" s="18" r="L1745">
        <v>74</v>
      </c>
      <c t="s" s="18" r="M1745">
        <v>2560</v>
      </c>
      <c t="s" s="18" r="N1745">
        <v>8812</v>
      </c>
      <c t="s" s="18" r="O1745">
        <v>210</v>
      </c>
    </row>
    <row r="1746">
      <c t="s" s="107" r="A1746">
        <v>8813</v>
      </c>
      <c t="s" s="113" r="B1746">
        <v>797</v>
      </c>
      <c t="s" s="113" r="C1746">
        <v>8814</v>
      </c>
      <c t="s" s="113" r="D1746">
        <v>8815</v>
      </c>
      <c s="104" r="E1746">
        <v>41166.699224537</v>
      </c>
      <c s="28" r="F1746"/>
      <c t="s" s="113" r="G1746">
        <v>53</v>
      </c>
      <c t="s" s="113" r="H1746">
        <v>8385</v>
      </c>
      <c s="113" r="I1746">
        <v>818073428</v>
      </c>
      <c s="113" r="J1746">
        <v>3766981</v>
      </c>
      <c t="s" s="113" r="K1746">
        <v>8806</v>
      </c>
      <c t="s" s="18" r="L1746">
        <v>74</v>
      </c>
      <c t="s" s="18" r="M1746">
        <v>6293</v>
      </c>
      <c t="s" s="18" r="N1746">
        <v>8816</v>
      </c>
      <c t="s" s="18" r="O1746">
        <v>8817</v>
      </c>
    </row>
    <row r="1747">
      <c t="s" s="107" r="A1747">
        <v>8818</v>
      </c>
      <c t="s" s="113" r="B1747">
        <v>151</v>
      </c>
      <c t="s" s="113" r="C1747">
        <v>8819</v>
      </c>
      <c t="s" s="113" r="D1747">
        <v>8820</v>
      </c>
      <c s="104" r="E1747">
        <v>41166.6989699074</v>
      </c>
      <c s="28" r="F1747"/>
      <c t="s" s="113" r="G1747">
        <v>53</v>
      </c>
      <c s="113" r="H1747"/>
      <c s="113" r="I1747">
        <v>0</v>
      </c>
      <c s="113" r="J1747">
        <v>606345587</v>
      </c>
      <c s="113" r="K1747"/>
      <c t="s" s="18" r="L1747">
        <v>74</v>
      </c>
      <c t="s" s="18" r="M1747">
        <v>2560</v>
      </c>
      <c t="s" s="18" r="N1747">
        <v>8821</v>
      </c>
      <c t="s" s="18" r="O1747">
        <v>210</v>
      </c>
    </row>
    <row r="1748">
      <c t="s" s="107" r="A1748">
        <v>8822</v>
      </c>
      <c t="s" s="113" r="B1748">
        <v>8385</v>
      </c>
      <c t="s" s="113" r="C1748">
        <v>8823</v>
      </c>
      <c t="s" s="113" r="D1748">
        <v>8824</v>
      </c>
      <c s="104" r="E1748">
        <v>41166.6978703704</v>
      </c>
      <c s="28" r="F1748"/>
      <c t="s" s="113" r="G1748">
        <v>53</v>
      </c>
      <c t="s" s="113" r="H1748">
        <v>41</v>
      </c>
      <c s="113" r="I1748">
        <v>220569034</v>
      </c>
      <c s="113" r="J1748">
        <v>818073428</v>
      </c>
      <c t="s" s="113" r="K1748">
        <v>8825</v>
      </c>
      <c t="s" s="18" r="L1748">
        <v>45</v>
      </c>
      <c t="s" s="18" r="M1748">
        <v>8412</v>
      </c>
      <c t="s" s="18" r="N1748">
        <v>8826</v>
      </c>
      <c t="s" s="18" r="O1748">
        <v>3825</v>
      </c>
    </row>
    <row r="1749">
      <c t="s" s="107" r="A1749">
        <v>8827</v>
      </c>
      <c t="s" s="113" r="B1749">
        <v>41</v>
      </c>
      <c t="s" s="113" r="C1749">
        <v>8828</v>
      </c>
      <c t="s" s="113" r="D1749">
        <v>8829</v>
      </c>
      <c s="104" r="E1749">
        <v>41166.6970601852</v>
      </c>
      <c s="28" r="F1749"/>
      <c t="s" s="113" r="G1749">
        <v>53</v>
      </c>
      <c s="113" r="H1749"/>
      <c s="113" r="I1749">
        <v>0</v>
      </c>
      <c s="113" r="J1749">
        <v>220569034</v>
      </c>
      <c s="113" r="K1749"/>
      <c t="s" s="18" r="L1749">
        <v>45</v>
      </c>
      <c t="s" s="18" r="M1749">
        <v>46</v>
      </c>
      <c t="s" s="18" r="N1749">
        <v>8830</v>
      </c>
      <c t="s" s="18" r="O1749">
        <v>6920</v>
      </c>
    </row>
    <row r="1750">
      <c t="s" s="107" r="A1750">
        <v>8831</v>
      </c>
      <c t="s" s="113" r="B1750">
        <v>8385</v>
      </c>
      <c t="s" s="113" r="C1750">
        <v>8832</v>
      </c>
      <c t="s" s="113" r="D1750">
        <v>8833</v>
      </c>
      <c s="104" r="E1750">
        <v>41166.6968518519</v>
      </c>
      <c s="28" r="F1750"/>
      <c t="s" s="113" r="G1750">
        <v>53</v>
      </c>
      <c s="113" r="H1750"/>
      <c s="113" r="I1750">
        <v>0</v>
      </c>
      <c s="113" r="J1750">
        <v>818073428</v>
      </c>
      <c s="113" r="K1750"/>
      <c t="s" s="18" r="L1750">
        <v>45</v>
      </c>
      <c t="s" s="18" r="M1750">
        <v>8412</v>
      </c>
      <c t="s" s="18" r="N1750">
        <v>8834</v>
      </c>
      <c t="s" s="18" r="O1750">
        <v>239</v>
      </c>
    </row>
    <row r="1751">
      <c t="s" s="107" r="A1751">
        <v>8835</v>
      </c>
      <c t="s" s="113" r="B1751">
        <v>8385</v>
      </c>
      <c t="s" s="113" r="C1751">
        <v>8836</v>
      </c>
      <c t="s" s="113" r="D1751">
        <v>8837</v>
      </c>
      <c s="104" r="E1751">
        <v>41166.6965856482</v>
      </c>
      <c s="28" r="F1751"/>
      <c t="s" s="113" r="G1751">
        <v>53</v>
      </c>
      <c s="113" r="H1751"/>
      <c s="113" r="I1751">
        <v>0</v>
      </c>
      <c s="113" r="J1751">
        <v>818073428</v>
      </c>
      <c s="113" r="K1751"/>
      <c t="s" s="18" r="L1751">
        <v>45</v>
      </c>
      <c t="s" s="18" r="M1751">
        <v>8412</v>
      </c>
      <c t="s" s="18" r="N1751">
        <v>8838</v>
      </c>
      <c t="s" s="18" r="O1751">
        <v>210</v>
      </c>
    </row>
    <row r="1752">
      <c t="s" s="107" r="A1752">
        <v>8839</v>
      </c>
      <c t="s" s="113" r="B1752">
        <v>151</v>
      </c>
      <c t="s" s="113" r="C1752">
        <v>8840</v>
      </c>
      <c t="s" s="113" r="D1752">
        <v>8841</v>
      </c>
      <c s="104" r="E1752">
        <v>41166.696099537</v>
      </c>
      <c s="28" r="F1752"/>
      <c t="s" s="113" r="G1752">
        <v>53</v>
      </c>
      <c t="s" s="113" r="H1752">
        <v>41</v>
      </c>
      <c s="113" r="I1752">
        <v>220569034</v>
      </c>
      <c s="113" r="J1752">
        <v>606345587</v>
      </c>
      <c t="s" s="113" r="K1752">
        <v>8842</v>
      </c>
      <c t="s" s="18" r="L1752">
        <v>74</v>
      </c>
      <c t="s" s="18" r="M1752">
        <v>2560</v>
      </c>
      <c t="s" s="18" r="N1752">
        <v>8843</v>
      </c>
      <c t="s" s="18" r="O1752">
        <v>3825</v>
      </c>
    </row>
    <row r="1753">
      <c t="s" s="107" r="A1753">
        <v>8844</v>
      </c>
      <c t="s" s="113" r="B1753">
        <v>8385</v>
      </c>
      <c t="s" s="113" r="C1753">
        <v>8845</v>
      </c>
      <c t="s" s="113" r="D1753">
        <v>8846</v>
      </c>
      <c s="104" r="E1753">
        <v>41166.6951157407</v>
      </c>
      <c s="28" r="F1753"/>
      <c t="s" s="113" r="G1753">
        <v>53</v>
      </c>
      <c s="113" r="H1753"/>
      <c s="113" r="I1753">
        <v>0</v>
      </c>
      <c s="113" r="J1753">
        <v>818073428</v>
      </c>
      <c s="113" r="K1753"/>
      <c t="s" s="18" r="L1753">
        <v>45</v>
      </c>
      <c t="s" s="18" r="M1753">
        <v>8412</v>
      </c>
      <c t="s" s="18" r="N1753">
        <v>8847</v>
      </c>
      <c t="s" s="18" r="O1753">
        <v>239</v>
      </c>
    </row>
    <row r="1754">
      <c t="s" s="107" r="A1754">
        <v>8848</v>
      </c>
      <c t="s" s="113" r="B1754">
        <v>8385</v>
      </c>
      <c t="s" s="113" r="C1754">
        <v>8849</v>
      </c>
      <c t="s" s="113" r="D1754">
        <v>8850</v>
      </c>
      <c s="104" r="E1754">
        <v>41166.6948611111</v>
      </c>
      <c s="28" r="F1754"/>
      <c t="s" s="113" r="G1754">
        <v>53</v>
      </c>
      <c t="s" s="113" r="H1754">
        <v>797</v>
      </c>
      <c s="113" r="I1754">
        <v>3766981</v>
      </c>
      <c s="113" r="J1754">
        <v>818073428</v>
      </c>
      <c t="s" s="113" r="K1754">
        <v>8851</v>
      </c>
      <c t="s" s="18" r="L1754">
        <v>45</v>
      </c>
      <c t="s" s="18" r="M1754">
        <v>8412</v>
      </c>
      <c t="s" s="18" r="N1754">
        <v>8852</v>
      </c>
      <c t="s" s="18" r="O1754">
        <v>8853</v>
      </c>
    </row>
    <row r="1755">
      <c t="s" s="107" r="A1755">
        <v>8854</v>
      </c>
      <c t="s" s="113" r="B1755">
        <v>41</v>
      </c>
      <c t="s" s="113" r="C1755">
        <v>8855</v>
      </c>
      <c t="s" s="113" r="D1755">
        <v>8856</v>
      </c>
      <c s="104" r="E1755">
        <v>41166.6947222222</v>
      </c>
      <c s="28" r="F1755"/>
      <c t="s" s="113" r="G1755">
        <v>53</v>
      </c>
      <c t="s" s="113" r="H1755">
        <v>151</v>
      </c>
      <c s="113" r="I1755">
        <v>606345587</v>
      </c>
      <c s="113" r="J1755">
        <v>220569034</v>
      </c>
      <c t="s" s="113" r="K1755">
        <v>8857</v>
      </c>
      <c t="s" s="18" r="L1755">
        <v>45</v>
      </c>
      <c t="s" s="18" r="M1755">
        <v>46</v>
      </c>
      <c t="s" s="18" r="N1755">
        <v>8858</v>
      </c>
      <c t="s" s="18" r="O1755">
        <v>8859</v>
      </c>
    </row>
    <row r="1756">
      <c t="s" s="107" r="A1756">
        <v>8860</v>
      </c>
      <c t="s" s="113" r="B1756">
        <v>797</v>
      </c>
      <c t="s" s="113" r="C1756">
        <v>8861</v>
      </c>
      <c t="s" s="113" r="D1756">
        <v>8862</v>
      </c>
      <c s="104" r="E1756">
        <v>41166.6936111111</v>
      </c>
      <c s="28" r="F1756"/>
      <c t="s" s="113" r="G1756">
        <v>53</v>
      </c>
      <c t="s" s="113" r="H1756">
        <v>151</v>
      </c>
      <c s="113" r="I1756">
        <v>606345587</v>
      </c>
      <c s="113" r="J1756">
        <v>3766981</v>
      </c>
      <c t="s" s="113" r="K1756">
        <v>8857</v>
      </c>
      <c t="s" s="18" r="L1756">
        <v>74</v>
      </c>
      <c t="s" s="18" r="M1756">
        <v>6293</v>
      </c>
      <c t="s" s="18" r="N1756">
        <v>8863</v>
      </c>
      <c t="s" s="18" r="O1756">
        <v>8864</v>
      </c>
    </row>
    <row r="1757">
      <c t="s" s="107" r="A1757">
        <v>8865</v>
      </c>
      <c t="s" s="113" r="B1757">
        <v>151</v>
      </c>
      <c t="s" s="113" r="C1757">
        <v>8866</v>
      </c>
      <c t="s" s="113" r="D1757">
        <v>8867</v>
      </c>
      <c s="104" r="E1757">
        <v>41166.6933101852</v>
      </c>
      <c s="28" r="F1757"/>
      <c t="s" s="113" r="G1757">
        <v>53</v>
      </c>
      <c s="113" r="H1757"/>
      <c s="113" r="I1757">
        <v>0</v>
      </c>
      <c s="113" r="J1757">
        <v>606345587</v>
      </c>
      <c s="113" r="K1757"/>
      <c t="s" s="18" r="L1757">
        <v>74</v>
      </c>
      <c t="s" s="18" r="M1757">
        <v>2560</v>
      </c>
      <c t="s" s="18" r="N1757">
        <v>8868</v>
      </c>
      <c t="s" s="18" r="O1757">
        <v>210</v>
      </c>
    </row>
    <row r="1758">
      <c t="s" s="107" r="A1758">
        <v>8869</v>
      </c>
      <c t="s" s="113" r="B1758">
        <v>151</v>
      </c>
      <c t="s" s="113" r="C1758">
        <v>8870</v>
      </c>
      <c t="s" s="113" r="D1758">
        <v>8871</v>
      </c>
      <c s="104" r="E1758">
        <v>41166.6928472222</v>
      </c>
      <c s="28" r="F1758"/>
      <c t="s" s="113" r="G1758">
        <v>53</v>
      </c>
      <c s="113" r="H1758"/>
      <c s="113" r="I1758">
        <v>0</v>
      </c>
      <c s="113" r="J1758">
        <v>606345587</v>
      </c>
      <c s="113" r="K1758"/>
      <c t="s" s="18" r="L1758">
        <v>74</v>
      </c>
      <c t="s" s="18" r="M1758">
        <v>2560</v>
      </c>
      <c t="s" s="18" r="N1758">
        <v>8872</v>
      </c>
      <c t="s" s="18" r="O1758">
        <v>210</v>
      </c>
    </row>
    <row r="1759">
      <c t="s" s="107" r="A1759">
        <v>8873</v>
      </c>
      <c t="s" s="113" r="B1759">
        <v>8385</v>
      </c>
      <c t="s" s="113" r="C1759">
        <v>8874</v>
      </c>
      <c t="s" s="113" r="D1759">
        <v>8875</v>
      </c>
      <c s="104" r="E1759">
        <v>41166.6919444444</v>
      </c>
      <c s="28" r="F1759"/>
      <c t="s" s="113" r="G1759">
        <v>53</v>
      </c>
      <c t="s" s="113" r="H1759">
        <v>41</v>
      </c>
      <c s="113" r="I1759">
        <v>220569034</v>
      </c>
      <c s="113" r="J1759">
        <v>818073428</v>
      </c>
      <c t="s" s="113" r="K1759">
        <v>8876</v>
      </c>
      <c t="s" s="18" r="L1759">
        <v>45</v>
      </c>
      <c t="s" s="18" r="M1759">
        <v>8412</v>
      </c>
      <c t="s" s="18" r="N1759">
        <v>8877</v>
      </c>
      <c t="s" s="18" r="O1759">
        <v>4712</v>
      </c>
    </row>
    <row r="1760">
      <c t="s" s="107" r="A1760">
        <v>8878</v>
      </c>
      <c t="s" s="113" r="B1760">
        <v>797</v>
      </c>
      <c t="s" s="113" r="C1760">
        <v>8879</v>
      </c>
      <c t="s" s="113" r="D1760">
        <v>8880</v>
      </c>
      <c s="104" r="E1760">
        <v>41166.6915625</v>
      </c>
      <c s="28" r="F1760"/>
      <c t="s" s="113" r="G1760">
        <v>53</v>
      </c>
      <c t="s" s="113" r="H1760">
        <v>8385</v>
      </c>
      <c s="113" r="I1760">
        <v>818073428</v>
      </c>
      <c s="113" r="J1760">
        <v>3766981</v>
      </c>
      <c t="s" s="113" r="K1760">
        <v>8881</v>
      </c>
      <c t="s" s="18" r="L1760">
        <v>74</v>
      </c>
      <c t="s" s="18" r="M1760">
        <v>6293</v>
      </c>
      <c t="s" s="18" r="N1760">
        <v>8882</v>
      </c>
      <c t="s" s="18" r="O1760">
        <v>8883</v>
      </c>
    </row>
    <row r="1761">
      <c t="s" s="107" r="A1761">
        <v>8884</v>
      </c>
      <c t="s" s="113" r="B1761">
        <v>41</v>
      </c>
      <c t="s" s="113" r="C1761">
        <v>8885</v>
      </c>
      <c t="s" s="113" r="D1761">
        <v>8886</v>
      </c>
      <c s="104" r="E1761">
        <v>41166.6909837963</v>
      </c>
      <c s="28" r="F1761"/>
      <c t="s" s="113" r="G1761">
        <v>53</v>
      </c>
      <c s="113" r="H1761"/>
      <c s="113" r="I1761">
        <v>0</v>
      </c>
      <c s="113" r="J1761">
        <v>220569034</v>
      </c>
      <c s="113" r="K1761"/>
      <c t="s" s="18" r="L1761">
        <v>45</v>
      </c>
      <c t="s" s="18" r="M1761">
        <v>46</v>
      </c>
      <c t="s" s="18" r="N1761">
        <v>8887</v>
      </c>
      <c t="s" s="18" r="O1761">
        <v>1629</v>
      </c>
    </row>
    <row r="1762">
      <c t="s" s="107" r="A1762">
        <v>8888</v>
      </c>
      <c t="s" s="113" r="B1762">
        <v>797</v>
      </c>
      <c t="s" s="113" r="C1762">
        <v>8889</v>
      </c>
      <c t="s" s="113" r="D1762">
        <v>8890</v>
      </c>
      <c s="104" r="E1762">
        <v>41166.6907523148</v>
      </c>
      <c s="28" r="F1762"/>
      <c t="s" s="113" r="G1762">
        <v>53</v>
      </c>
      <c t="s" s="113" r="H1762">
        <v>8385</v>
      </c>
      <c s="113" r="I1762">
        <v>818073428</v>
      </c>
      <c s="113" r="J1762">
        <v>3766981</v>
      </c>
      <c t="s" s="113" r="K1762">
        <v>8891</v>
      </c>
      <c t="s" s="18" r="L1762">
        <v>74</v>
      </c>
      <c t="s" s="18" r="M1762">
        <v>6293</v>
      </c>
      <c t="s" s="18" r="N1762">
        <v>8892</v>
      </c>
      <c t="s" s="18" r="O1762">
        <v>8893</v>
      </c>
    </row>
    <row r="1763">
      <c t="s" s="107" r="A1763">
        <v>8894</v>
      </c>
      <c t="s" s="113" r="B1763">
        <v>8385</v>
      </c>
      <c t="s" s="113" r="C1763">
        <v>8895</v>
      </c>
      <c t="s" s="113" r="D1763">
        <v>8896</v>
      </c>
      <c s="104" r="E1763">
        <v>41166.6903009259</v>
      </c>
      <c s="28" r="F1763"/>
      <c t="s" s="113" r="G1763">
        <v>53</v>
      </c>
      <c s="113" r="H1763"/>
      <c s="113" r="I1763">
        <v>0</v>
      </c>
      <c s="113" r="J1763">
        <v>818073428</v>
      </c>
      <c s="113" r="K1763"/>
      <c t="s" s="18" r="L1763">
        <v>45</v>
      </c>
      <c t="s" s="18" r="M1763">
        <v>8412</v>
      </c>
      <c t="s" s="18" r="N1763">
        <v>8897</v>
      </c>
      <c t="s" s="18" r="O1763">
        <v>1729</v>
      </c>
    </row>
    <row r="1764">
      <c t="s" s="107" r="A1764">
        <v>8898</v>
      </c>
      <c t="s" s="113" r="B1764">
        <v>8385</v>
      </c>
      <c t="s" s="113" r="C1764">
        <v>8899</v>
      </c>
      <c t="s" s="113" r="D1764">
        <v>8900</v>
      </c>
      <c s="104" r="E1764">
        <v>41166.6897106482</v>
      </c>
      <c s="28" r="F1764"/>
      <c t="s" s="113" r="G1764">
        <v>53</v>
      </c>
      <c t="s" s="113" r="H1764">
        <v>151</v>
      </c>
      <c s="113" r="I1764">
        <v>606345587</v>
      </c>
      <c s="113" r="J1764">
        <v>818073428</v>
      </c>
      <c t="s" s="113" r="K1764">
        <v>8901</v>
      </c>
      <c t="s" s="18" r="L1764">
        <v>45</v>
      </c>
      <c t="s" s="18" r="M1764">
        <v>8412</v>
      </c>
      <c t="s" s="18" r="N1764">
        <v>8902</v>
      </c>
      <c t="s" s="18" r="O1764">
        <v>8903</v>
      </c>
    </row>
    <row r="1765">
      <c t="s" s="107" r="A1765">
        <v>8904</v>
      </c>
      <c t="s" s="113" r="B1765">
        <v>797</v>
      </c>
      <c t="s" s="113" r="C1765">
        <v>8905</v>
      </c>
      <c t="s" s="113" r="D1765">
        <v>8906</v>
      </c>
      <c s="104" r="E1765">
        <v>41166.6890277778</v>
      </c>
      <c s="28" r="F1765"/>
      <c t="s" s="113" r="G1765">
        <v>53</v>
      </c>
      <c t="s" s="113" r="H1765">
        <v>151</v>
      </c>
      <c s="113" r="I1765">
        <v>606345587</v>
      </c>
      <c s="113" r="J1765">
        <v>3766981</v>
      </c>
      <c t="s" s="113" r="K1765">
        <v>8901</v>
      </c>
      <c t="s" s="18" r="L1765">
        <v>74</v>
      </c>
      <c t="s" s="18" r="M1765">
        <v>6293</v>
      </c>
      <c t="s" s="18" r="N1765">
        <v>8907</v>
      </c>
      <c t="s" s="18" r="O1765">
        <v>4900</v>
      </c>
    </row>
    <row r="1766">
      <c t="s" s="107" r="A1766">
        <v>8908</v>
      </c>
      <c t="s" s="113" r="B1766">
        <v>8385</v>
      </c>
      <c t="s" s="113" r="C1766">
        <v>8909</v>
      </c>
      <c t="s" s="113" r="D1766">
        <v>8910</v>
      </c>
      <c s="104" r="E1766">
        <v>41166.6887731482</v>
      </c>
      <c s="28" r="F1766"/>
      <c t="s" s="113" r="G1766">
        <v>53</v>
      </c>
      <c t="s" s="113" r="H1766">
        <v>41</v>
      </c>
      <c s="113" r="I1766">
        <v>220569034</v>
      </c>
      <c s="113" r="J1766">
        <v>818073428</v>
      </c>
      <c t="s" s="113" r="K1766">
        <v>8911</v>
      </c>
      <c t="s" s="18" r="L1766">
        <v>45</v>
      </c>
      <c t="s" s="18" r="M1766">
        <v>8412</v>
      </c>
      <c t="s" s="18" r="N1766">
        <v>8912</v>
      </c>
      <c t="s" s="18" r="O1766">
        <v>4420</v>
      </c>
    </row>
    <row r="1767">
      <c t="s" s="107" r="A1767">
        <v>8913</v>
      </c>
      <c t="s" s="113" r="B1767">
        <v>41</v>
      </c>
      <c t="s" s="113" r="C1767">
        <v>8914</v>
      </c>
      <c t="s" s="113" r="D1767">
        <v>8915</v>
      </c>
      <c s="104" r="E1767">
        <v>41166.6887152778</v>
      </c>
      <c s="28" r="F1767"/>
      <c t="s" s="113" r="G1767">
        <v>53</v>
      </c>
      <c t="s" s="113" r="H1767">
        <v>8385</v>
      </c>
      <c s="113" r="I1767">
        <v>818073428</v>
      </c>
      <c s="113" r="J1767">
        <v>220569034</v>
      </c>
      <c t="s" s="113" r="K1767">
        <v>8916</v>
      </c>
      <c t="s" s="18" r="L1767">
        <v>45</v>
      </c>
      <c t="s" s="18" r="M1767">
        <v>46</v>
      </c>
      <c t="s" s="18" r="N1767">
        <v>8917</v>
      </c>
      <c t="s" s="18" r="O1767">
        <v>8918</v>
      </c>
    </row>
    <row r="1768">
      <c t="s" s="107" r="A1768">
        <v>8919</v>
      </c>
      <c t="s" s="113" r="B1768">
        <v>151</v>
      </c>
      <c t="s" s="113" r="C1768">
        <v>8920</v>
      </c>
      <c t="s" s="113" r="D1768">
        <v>8921</v>
      </c>
      <c s="104" r="E1768">
        <v>41166.6881944444</v>
      </c>
      <c s="28" r="F1768"/>
      <c t="s" s="113" r="G1768">
        <v>53</v>
      </c>
      <c t="s" s="113" r="H1768">
        <v>797</v>
      </c>
      <c s="113" r="I1768">
        <v>3766981</v>
      </c>
      <c s="113" r="J1768">
        <v>606345587</v>
      </c>
      <c t="s" s="113" r="K1768">
        <v>8922</v>
      </c>
      <c t="s" s="18" r="L1768">
        <v>74</v>
      </c>
      <c t="s" s="18" r="M1768">
        <v>2560</v>
      </c>
      <c t="s" s="18" r="N1768">
        <v>8923</v>
      </c>
      <c t="s" s="18" r="O1768">
        <v>8924</v>
      </c>
    </row>
    <row r="1769">
      <c t="s" s="107" r="A1769">
        <v>8925</v>
      </c>
      <c t="s" s="113" r="B1769">
        <v>8385</v>
      </c>
      <c t="s" s="113" r="C1769">
        <v>8926</v>
      </c>
      <c t="s" s="113" r="D1769">
        <v>8927</v>
      </c>
      <c s="104" r="E1769">
        <v>41166.6869791667</v>
      </c>
      <c s="28" r="F1769"/>
      <c t="s" s="113" r="G1769">
        <v>53</v>
      </c>
      <c s="113" r="H1769"/>
      <c s="113" r="I1769">
        <v>0</v>
      </c>
      <c s="113" r="J1769">
        <v>818073428</v>
      </c>
      <c s="113" r="K1769"/>
      <c t="s" s="18" r="L1769">
        <v>45</v>
      </c>
      <c t="s" s="18" r="M1769">
        <v>8412</v>
      </c>
      <c t="s" s="18" r="N1769">
        <v>8928</v>
      </c>
      <c t="s" s="18" r="O1769">
        <v>5063</v>
      </c>
    </row>
    <row r="1770">
      <c t="s" s="107" r="A1770">
        <v>8929</v>
      </c>
      <c t="s" s="113" r="B1770">
        <v>8385</v>
      </c>
      <c t="s" s="113" r="C1770">
        <v>8930</v>
      </c>
      <c t="s" s="113" r="D1770">
        <v>8931</v>
      </c>
      <c s="104" r="E1770">
        <v>41166.6866898148</v>
      </c>
      <c s="28" r="F1770"/>
      <c t="s" s="113" r="G1770">
        <v>53</v>
      </c>
      <c t="s" s="113" r="H1770">
        <v>151</v>
      </c>
      <c s="113" r="I1770">
        <v>606345587</v>
      </c>
      <c s="113" r="J1770">
        <v>818073428</v>
      </c>
      <c t="s" s="113" r="K1770">
        <v>8932</v>
      </c>
      <c t="s" s="18" r="L1770">
        <v>45</v>
      </c>
      <c t="s" s="18" r="M1770">
        <v>8412</v>
      </c>
      <c t="s" s="18" r="N1770">
        <v>8933</v>
      </c>
      <c t="s" s="18" r="O1770">
        <v>8934</v>
      </c>
    </row>
    <row r="1771">
      <c t="s" s="107" r="A1771">
        <v>8935</v>
      </c>
      <c t="s" s="113" r="B1771">
        <v>41</v>
      </c>
      <c t="s" s="113" r="C1771">
        <v>8936</v>
      </c>
      <c t="s" s="113" r="D1771">
        <v>8937</v>
      </c>
      <c s="104" r="E1771">
        <v>41166.6861111111</v>
      </c>
      <c s="28" r="F1771"/>
      <c t="s" s="113" r="G1771">
        <v>53</v>
      </c>
      <c s="113" r="H1771"/>
      <c s="113" r="I1771">
        <v>0</v>
      </c>
      <c s="113" r="J1771">
        <v>220569034</v>
      </c>
      <c s="113" r="K1771"/>
      <c t="s" s="18" r="L1771">
        <v>45</v>
      </c>
      <c t="s" s="18" r="M1771">
        <v>46</v>
      </c>
      <c t="s" s="18" r="N1771">
        <v>8938</v>
      </c>
      <c t="s" s="18" r="O1771">
        <v>1203</v>
      </c>
    </row>
    <row r="1772">
      <c t="s" s="107" r="A1772">
        <v>8939</v>
      </c>
      <c t="s" s="113" r="B1772">
        <v>797</v>
      </c>
      <c t="s" s="113" r="C1772">
        <v>8940</v>
      </c>
      <c t="s" s="113" r="D1772">
        <v>8941</v>
      </c>
      <c s="104" r="E1772">
        <v>41166.6860300926</v>
      </c>
      <c s="28" r="F1772"/>
      <c t="s" s="113" r="G1772">
        <v>53</v>
      </c>
      <c t="s" s="113" r="H1772">
        <v>151</v>
      </c>
      <c s="113" r="I1772">
        <v>606345587</v>
      </c>
      <c s="113" r="J1772">
        <v>3766981</v>
      </c>
      <c t="s" s="113" r="K1772">
        <v>8932</v>
      </c>
      <c t="s" s="18" r="L1772">
        <v>74</v>
      </c>
      <c t="s" s="18" r="M1772">
        <v>6293</v>
      </c>
      <c t="s" s="18" r="N1772">
        <v>8942</v>
      </c>
      <c t="s" s="18" r="O1772">
        <v>8943</v>
      </c>
    </row>
    <row r="1773">
      <c t="s" s="107" r="A1773">
        <v>8944</v>
      </c>
      <c t="s" s="113" r="B1773">
        <v>151</v>
      </c>
      <c t="s" s="113" r="C1773">
        <v>8945</v>
      </c>
      <c t="s" s="113" r="D1773">
        <v>8941</v>
      </c>
      <c s="104" r="E1773">
        <v>41166.6860300926</v>
      </c>
      <c s="28" r="F1773"/>
      <c t="s" s="113" r="G1773">
        <v>53</v>
      </c>
      <c s="113" r="H1773"/>
      <c s="113" r="I1773">
        <v>0</v>
      </c>
      <c s="113" r="J1773">
        <v>606345587</v>
      </c>
      <c s="113" r="K1773"/>
      <c t="s" s="18" r="L1773">
        <v>74</v>
      </c>
      <c t="s" s="18" r="M1773">
        <v>2560</v>
      </c>
      <c t="s" s="18" r="N1773">
        <v>8946</v>
      </c>
      <c t="s" s="18" r="O1773">
        <v>210</v>
      </c>
    </row>
    <row r="1774">
      <c t="s" s="107" r="A1774">
        <v>8947</v>
      </c>
      <c t="s" s="113" r="B1774">
        <v>797</v>
      </c>
      <c t="s" s="113" r="C1774">
        <v>8948</v>
      </c>
      <c t="s" s="113" r="D1774">
        <v>8949</v>
      </c>
      <c s="104" r="E1774">
        <v>41166.6855439815</v>
      </c>
      <c s="28" r="F1774"/>
      <c t="s" s="113" r="G1774">
        <v>53</v>
      </c>
      <c s="113" r="H1774"/>
      <c s="113" r="I1774">
        <v>0</v>
      </c>
      <c s="113" r="J1774">
        <v>3766981</v>
      </c>
      <c s="113" r="K1774"/>
      <c t="s" s="18" r="L1774">
        <v>74</v>
      </c>
      <c t="s" s="18" r="M1774">
        <v>6293</v>
      </c>
      <c t="s" s="18" r="N1774">
        <v>8950</v>
      </c>
      <c t="s" s="18" r="O1774">
        <v>8951</v>
      </c>
    </row>
    <row r="1775">
      <c t="s" s="107" r="A1775">
        <v>8952</v>
      </c>
      <c t="s" s="113" r="B1775">
        <v>8385</v>
      </c>
      <c t="s" s="113" r="C1775">
        <v>8953</v>
      </c>
      <c t="s" s="113" r="D1775">
        <v>8954</v>
      </c>
      <c s="104" r="E1775">
        <v>41166.6850694444</v>
      </c>
      <c s="28" r="F1775"/>
      <c t="s" s="113" r="G1775">
        <v>53</v>
      </c>
      <c s="113" r="H1775"/>
      <c s="113" r="I1775">
        <v>0</v>
      </c>
      <c s="113" r="J1775">
        <v>818073428</v>
      </c>
      <c s="113" r="K1775"/>
      <c t="s" s="18" r="L1775">
        <v>45</v>
      </c>
      <c t="s" s="18" r="M1775">
        <v>8412</v>
      </c>
      <c t="s" s="18" r="N1775">
        <v>8955</v>
      </c>
      <c t="s" s="18" r="O1775">
        <v>4506</v>
      </c>
    </row>
    <row r="1776">
      <c t="s" s="107" r="A1776">
        <v>8956</v>
      </c>
      <c t="s" s="113" r="B1776">
        <v>151</v>
      </c>
      <c t="s" s="113" r="C1776">
        <v>8957</v>
      </c>
      <c t="s" s="113" r="D1776">
        <v>8958</v>
      </c>
      <c s="104" r="E1776">
        <v>41166.684525463</v>
      </c>
      <c s="28" r="F1776"/>
      <c t="s" s="113" r="G1776">
        <v>53</v>
      </c>
      <c s="113" r="H1776"/>
      <c s="113" r="I1776">
        <v>0</v>
      </c>
      <c s="113" r="J1776">
        <v>606345587</v>
      </c>
      <c s="113" r="K1776"/>
      <c t="s" s="18" r="L1776">
        <v>74</v>
      </c>
      <c t="s" s="18" r="M1776">
        <v>2560</v>
      </c>
      <c t="s" s="18" r="N1776">
        <v>8959</v>
      </c>
      <c t="s" s="18" r="O1776">
        <v>8960</v>
      </c>
    </row>
    <row r="1777">
      <c t="s" s="107" r="A1777">
        <v>8961</v>
      </c>
      <c t="s" s="113" r="B1777">
        <v>41</v>
      </c>
      <c t="s" s="113" r="C1777">
        <v>8962</v>
      </c>
      <c t="s" s="113" r="D1777">
        <v>8963</v>
      </c>
      <c s="104" r="E1777">
        <v>41166.6844444444</v>
      </c>
      <c s="28" r="F1777"/>
      <c t="s" s="113" r="G1777">
        <v>53</v>
      </c>
      <c t="s" s="113" r="H1777">
        <v>8385</v>
      </c>
      <c s="113" r="I1777">
        <v>818073428</v>
      </c>
      <c s="113" r="J1777">
        <v>220569034</v>
      </c>
      <c t="s" s="113" r="K1777">
        <v>8964</v>
      </c>
      <c t="s" s="18" r="L1777">
        <v>45</v>
      </c>
      <c t="s" s="18" r="M1777">
        <v>46</v>
      </c>
      <c t="s" s="18" r="N1777">
        <v>8965</v>
      </c>
      <c t="s" s="18" r="O1777">
        <v>8966</v>
      </c>
    </row>
    <row r="1778">
      <c t="s" s="107" r="A1778">
        <v>8967</v>
      </c>
      <c t="s" s="113" r="B1778">
        <v>8385</v>
      </c>
      <c t="s" s="113" r="C1778">
        <v>8968</v>
      </c>
      <c t="s" s="113" r="D1778">
        <v>8969</v>
      </c>
      <c s="104" r="E1778">
        <v>41166.6840740741</v>
      </c>
      <c s="28" r="F1778"/>
      <c t="s" s="113" r="G1778">
        <v>53</v>
      </c>
      <c t="s" s="113" r="H1778">
        <v>797</v>
      </c>
      <c s="113" r="I1778">
        <v>3766981</v>
      </c>
      <c s="113" r="J1778">
        <v>818073428</v>
      </c>
      <c t="s" s="113" r="K1778">
        <v>8970</v>
      </c>
      <c t="s" s="18" r="L1778">
        <v>45</v>
      </c>
      <c t="s" s="18" r="M1778">
        <v>8412</v>
      </c>
      <c t="s" s="18" r="N1778">
        <v>8971</v>
      </c>
      <c t="s" s="18" r="O1778">
        <v>8972</v>
      </c>
    </row>
    <row r="1779">
      <c t="s" s="107" r="A1779">
        <v>8973</v>
      </c>
      <c t="s" s="113" r="B1779">
        <v>41</v>
      </c>
      <c t="s" s="113" r="C1779">
        <v>8974</v>
      </c>
      <c t="s" s="113" r="D1779">
        <v>8975</v>
      </c>
      <c s="104" r="E1779">
        <v>41166.6831134259</v>
      </c>
      <c s="28" r="F1779"/>
      <c t="s" s="113" r="G1779">
        <v>53</v>
      </c>
      <c s="113" r="H1779"/>
      <c s="113" r="I1779">
        <v>0</v>
      </c>
      <c s="113" r="J1779">
        <v>220569034</v>
      </c>
      <c s="113" r="K1779"/>
      <c t="s" s="18" r="L1779">
        <v>45</v>
      </c>
      <c t="s" s="18" r="M1779">
        <v>46</v>
      </c>
      <c t="s" s="18" r="N1779">
        <v>8976</v>
      </c>
      <c t="s" s="18" r="O1779">
        <v>8977</v>
      </c>
    </row>
    <row r="1780">
      <c t="s" s="107" r="A1780">
        <v>8978</v>
      </c>
      <c t="s" s="113" r="B1780">
        <v>41</v>
      </c>
      <c t="s" s="113" r="C1780">
        <v>8979</v>
      </c>
      <c t="s" s="113" r="D1780">
        <v>8980</v>
      </c>
      <c s="104" r="E1780">
        <v>41166.6823148148</v>
      </c>
      <c s="28" r="F1780"/>
      <c t="s" s="113" r="G1780">
        <v>53</v>
      </c>
      <c s="113" r="H1780"/>
      <c s="113" r="I1780">
        <v>0</v>
      </c>
      <c s="113" r="J1780">
        <v>220569034</v>
      </c>
      <c s="113" r="K1780"/>
      <c t="s" s="18" r="L1780">
        <v>45</v>
      </c>
      <c t="s" s="18" r="M1780">
        <v>46</v>
      </c>
      <c t="s" s="18" r="N1780">
        <v>8981</v>
      </c>
      <c t="s" s="18" r="O1780">
        <v>2536</v>
      </c>
    </row>
    <row r="1781">
      <c t="s" s="107" r="A1781">
        <v>8982</v>
      </c>
      <c t="s" s="113" r="B1781">
        <v>797</v>
      </c>
      <c t="s" s="113" r="C1781">
        <v>8983</v>
      </c>
      <c t="s" s="113" r="D1781">
        <v>8984</v>
      </c>
      <c s="104" r="E1781">
        <v>41166.6817939815</v>
      </c>
      <c s="28" r="F1781"/>
      <c t="s" s="113" r="G1781">
        <v>53</v>
      </c>
      <c t="s" s="113" r="H1781">
        <v>41</v>
      </c>
      <c s="113" r="I1781">
        <v>220569034</v>
      </c>
      <c s="113" r="J1781">
        <v>3766981</v>
      </c>
      <c t="s" s="113" r="K1781">
        <v>8985</v>
      </c>
      <c t="s" s="18" r="L1781">
        <v>74</v>
      </c>
      <c t="s" s="18" r="M1781">
        <v>6293</v>
      </c>
      <c t="s" s="18" r="N1781">
        <v>8986</v>
      </c>
      <c t="s" s="18" r="O1781">
        <v>8987</v>
      </c>
    </row>
    <row r="1782">
      <c t="s" s="107" r="A1782">
        <v>8988</v>
      </c>
      <c t="s" s="113" r="B1782">
        <v>8385</v>
      </c>
      <c t="s" s="113" r="C1782">
        <v>8989</v>
      </c>
      <c t="s" s="113" r="D1782">
        <v>8990</v>
      </c>
      <c s="104" r="E1782">
        <v>41166.6817476852</v>
      </c>
      <c s="28" r="F1782"/>
      <c t="s" s="113" r="G1782">
        <v>53</v>
      </c>
      <c s="113" r="H1782"/>
      <c s="113" r="I1782">
        <v>0</v>
      </c>
      <c s="113" r="J1782">
        <v>818073428</v>
      </c>
      <c s="113" r="K1782"/>
      <c t="s" s="18" r="L1782">
        <v>45</v>
      </c>
      <c t="s" s="18" r="M1782">
        <v>8412</v>
      </c>
      <c t="s" s="18" r="N1782">
        <v>8991</v>
      </c>
      <c t="s" s="18" r="O1782">
        <v>4619</v>
      </c>
    </row>
    <row r="1783">
      <c t="s" s="107" r="A1783">
        <v>8992</v>
      </c>
      <c t="s" s="113" r="B1783">
        <v>41</v>
      </c>
      <c t="s" s="113" r="C1783">
        <v>8993</v>
      </c>
      <c t="s" s="113" r="D1783">
        <v>8994</v>
      </c>
      <c s="104" r="E1783">
        <v>41166.6788773148</v>
      </c>
      <c s="28" r="F1783"/>
      <c t="s" s="113" r="G1783">
        <v>53</v>
      </c>
      <c s="113" r="H1783"/>
      <c s="113" r="I1783">
        <v>0</v>
      </c>
      <c s="113" r="J1783">
        <v>220569034</v>
      </c>
      <c s="113" r="K1783"/>
      <c t="s" s="18" r="L1783">
        <v>45</v>
      </c>
      <c t="s" s="18" r="M1783">
        <v>46</v>
      </c>
      <c t="s" s="18" r="N1783">
        <v>8995</v>
      </c>
      <c t="s" s="18" r="O1783">
        <v>2203</v>
      </c>
    </row>
    <row r="1784">
      <c t="s" s="107" r="A1784">
        <v>8996</v>
      </c>
      <c t="s" s="113" r="B1784">
        <v>41</v>
      </c>
      <c t="s" s="113" r="C1784">
        <v>8997</v>
      </c>
      <c t="s" s="113" r="D1784">
        <v>8998</v>
      </c>
      <c s="104" r="E1784">
        <v>41166.6771527778</v>
      </c>
      <c s="28" r="F1784"/>
      <c t="s" s="113" r="G1784">
        <v>53</v>
      </c>
      <c s="113" r="H1784"/>
      <c s="113" r="I1784">
        <v>0</v>
      </c>
      <c s="113" r="J1784">
        <v>220569034</v>
      </c>
      <c s="113" r="K1784"/>
      <c t="s" s="18" r="L1784">
        <v>45</v>
      </c>
      <c t="s" s="18" r="M1784">
        <v>46</v>
      </c>
      <c t="s" s="18" r="N1784">
        <v>8999</v>
      </c>
      <c t="s" s="18" r="O1784">
        <v>599</v>
      </c>
    </row>
    <row r="1785">
      <c t="s" s="107" r="A1785">
        <v>9000</v>
      </c>
      <c t="s" s="113" r="B1785">
        <v>8385</v>
      </c>
      <c t="s" s="113" r="C1785">
        <v>9001</v>
      </c>
      <c t="s" s="113" r="D1785">
        <v>9002</v>
      </c>
      <c s="104" r="E1785">
        <v>41166.6765509259</v>
      </c>
      <c s="28" r="F1785"/>
      <c t="s" s="113" r="G1785">
        <v>53</v>
      </c>
      <c s="113" r="H1785"/>
      <c s="113" r="I1785">
        <v>0</v>
      </c>
      <c s="113" r="J1785">
        <v>818073428</v>
      </c>
      <c s="113" r="K1785"/>
      <c t="s" s="18" r="L1785">
        <v>45</v>
      </c>
      <c t="s" s="18" r="M1785">
        <v>8412</v>
      </c>
      <c t="s" s="18" r="N1785">
        <v>9003</v>
      </c>
      <c t="s" s="18" r="O1785">
        <v>1729</v>
      </c>
    </row>
    <row r="1786">
      <c t="s" s="107" r="A1786">
        <v>9004</v>
      </c>
      <c t="s" s="113" r="B1786">
        <v>8385</v>
      </c>
      <c t="s" s="113" r="C1786">
        <v>9005</v>
      </c>
      <c t="s" s="113" r="D1786">
        <v>9006</v>
      </c>
      <c s="104" r="E1786">
        <v>41166.6752662037</v>
      </c>
      <c s="28" r="F1786"/>
      <c t="s" s="113" r="G1786">
        <v>53</v>
      </c>
      <c s="113" r="H1786"/>
      <c s="113" r="I1786">
        <v>0</v>
      </c>
      <c s="113" r="J1786">
        <v>818073428</v>
      </c>
      <c s="113" r="K1786"/>
      <c t="s" s="18" r="L1786">
        <v>45</v>
      </c>
      <c t="s" s="18" r="M1786">
        <v>8412</v>
      </c>
      <c t="s" s="18" r="N1786">
        <v>9007</v>
      </c>
      <c t="s" s="18" r="O1786">
        <v>3197</v>
      </c>
    </row>
    <row r="1787">
      <c t="s" s="107" r="A1787">
        <v>9008</v>
      </c>
      <c t="s" s="113" r="B1787">
        <v>151</v>
      </c>
      <c t="s" s="113" r="C1787">
        <v>9009</v>
      </c>
      <c t="s" s="113" r="D1787">
        <v>9010</v>
      </c>
      <c s="104" r="E1787">
        <v>41166.6746759259</v>
      </c>
      <c s="28" r="F1787"/>
      <c t="s" s="113" r="G1787">
        <v>53</v>
      </c>
      <c s="113" r="H1787"/>
      <c s="113" r="I1787">
        <v>0</v>
      </c>
      <c s="113" r="J1787">
        <v>606345587</v>
      </c>
      <c s="113" r="K1787"/>
      <c t="s" s="18" r="L1787">
        <v>74</v>
      </c>
      <c t="s" s="18" r="M1787">
        <v>2560</v>
      </c>
      <c t="s" s="18" r="N1787">
        <v>9011</v>
      </c>
      <c t="s" s="18" r="O1787">
        <v>9012</v>
      </c>
    </row>
    <row r="1788">
      <c t="s" s="107" r="A1788">
        <v>9013</v>
      </c>
      <c t="s" s="113" r="B1788">
        <v>797</v>
      </c>
      <c t="s" s="113" r="C1788">
        <v>9014</v>
      </c>
      <c t="s" s="113" r="D1788">
        <v>9015</v>
      </c>
      <c s="104" r="E1788">
        <v>41166.6728356482</v>
      </c>
      <c s="28" r="F1788"/>
      <c t="s" s="113" r="G1788">
        <v>53</v>
      </c>
      <c s="113" r="H1788"/>
      <c s="113" r="I1788">
        <v>0</v>
      </c>
      <c s="113" r="J1788">
        <v>3766981</v>
      </c>
      <c s="113" r="K1788"/>
      <c t="s" s="18" r="L1788">
        <v>74</v>
      </c>
      <c t="s" s="18" r="M1788">
        <v>6293</v>
      </c>
      <c t="s" s="18" r="N1788">
        <v>9016</v>
      </c>
      <c t="s" s="18" r="O1788">
        <v>9017</v>
      </c>
    </row>
    <row r="1789">
      <c t="s" s="107" r="A1789">
        <v>9018</v>
      </c>
      <c t="s" s="113" r="B1789">
        <v>8385</v>
      </c>
      <c t="s" s="113" r="C1789">
        <v>9019</v>
      </c>
      <c t="s" s="113" r="D1789">
        <v>9020</v>
      </c>
      <c s="104" r="E1789">
        <v>41166.672349537</v>
      </c>
      <c s="28" r="F1789"/>
      <c t="s" s="113" r="G1789">
        <v>53</v>
      </c>
      <c t="s" s="113" r="H1789">
        <v>8457</v>
      </c>
      <c s="113" r="I1789">
        <v>823498717</v>
      </c>
      <c s="113" r="J1789">
        <v>818073428</v>
      </c>
      <c t="s" s="113" r="K1789">
        <v>9021</v>
      </c>
      <c t="s" s="18" r="L1789">
        <v>45</v>
      </c>
      <c t="s" s="18" r="M1789">
        <v>8412</v>
      </c>
      <c t="s" s="18" r="N1789">
        <v>9022</v>
      </c>
      <c t="s" s="18" r="O1789">
        <v>9023</v>
      </c>
    </row>
    <row r="1790">
      <c t="s" s="107" r="A1790">
        <v>9024</v>
      </c>
      <c t="s" s="113" r="B1790">
        <v>632</v>
      </c>
      <c t="s" s="113" r="C1790">
        <v>8503</v>
      </c>
      <c t="s" s="113" r="D1790">
        <v>9025</v>
      </c>
      <c s="104" r="E1790">
        <v>41166.6712615741</v>
      </c>
      <c s="28" r="F1790"/>
      <c t="s" s="113" r="G1790">
        <v>53</v>
      </c>
      <c s="113" r="H1790"/>
      <c s="113" r="I1790">
        <v>0</v>
      </c>
      <c s="113" r="J1790">
        <v>234198763</v>
      </c>
      <c s="113" r="K1790"/>
      <c t="s" s="18" r="L1790">
        <v>54</v>
      </c>
      <c t="s" s="18" r="M1790">
        <v>635</v>
      </c>
      <c t="s" s="18" r="N1790">
        <v>9026</v>
      </c>
      <c t="s" s="18" r="O1790">
        <v>8506</v>
      </c>
    </row>
    <row r="1791">
      <c t="s" s="107" r="A1791">
        <v>9027</v>
      </c>
      <c t="s" s="113" r="B1791">
        <v>41</v>
      </c>
      <c t="s" s="113" r="C1791">
        <v>9028</v>
      </c>
      <c t="s" s="113" r="D1791">
        <v>9029</v>
      </c>
      <c s="104" r="E1791">
        <v>41166.6697916667</v>
      </c>
      <c s="28" r="F1791"/>
      <c t="s" s="113" r="G1791">
        <v>53</v>
      </c>
      <c s="113" r="H1791"/>
      <c s="113" r="I1791">
        <v>0</v>
      </c>
      <c s="113" r="J1791">
        <v>220569034</v>
      </c>
      <c s="113" r="K1791"/>
      <c t="s" s="18" r="L1791">
        <v>45</v>
      </c>
      <c t="s" s="18" r="M1791">
        <v>46</v>
      </c>
      <c t="s" s="18" r="N1791">
        <v>9030</v>
      </c>
      <c t="s" s="18" r="O1791">
        <v>6896</v>
      </c>
    </row>
    <row r="1792">
      <c t="s" s="107" r="A1792">
        <v>9031</v>
      </c>
      <c t="s" s="113" r="B1792">
        <v>41</v>
      </c>
      <c t="s" s="113" r="C1792">
        <v>9032</v>
      </c>
      <c t="s" s="113" r="D1792">
        <v>9033</v>
      </c>
      <c s="104" r="E1792">
        <v>41166.6692476852</v>
      </c>
      <c s="28" r="F1792"/>
      <c t="s" s="113" r="G1792">
        <v>53</v>
      </c>
      <c t="s" s="113" r="H1792">
        <v>8457</v>
      </c>
      <c s="113" r="I1792">
        <v>823498717</v>
      </c>
      <c s="113" r="J1792">
        <v>220569034</v>
      </c>
      <c t="s" s="113" r="K1792">
        <v>9021</v>
      </c>
      <c t="s" s="18" r="L1792">
        <v>45</v>
      </c>
      <c t="s" s="18" r="M1792">
        <v>46</v>
      </c>
      <c t="s" s="18" r="N1792">
        <v>9034</v>
      </c>
      <c t="s" s="18" r="O1792">
        <v>9035</v>
      </c>
    </row>
    <row r="1793">
      <c t="s" s="107" r="A1793">
        <v>9036</v>
      </c>
      <c t="s" s="113" r="B1793">
        <v>8385</v>
      </c>
      <c t="s" s="113" r="C1793">
        <v>9037</v>
      </c>
      <c t="s" s="113" r="D1793">
        <v>9038</v>
      </c>
      <c s="104" r="E1793">
        <v>41166.669224537</v>
      </c>
      <c s="28" r="F1793"/>
      <c t="s" s="113" r="G1793">
        <v>53</v>
      </c>
      <c s="113" r="H1793"/>
      <c s="113" r="I1793">
        <v>0</v>
      </c>
      <c s="113" r="J1793">
        <v>818073428</v>
      </c>
      <c s="113" r="K1793"/>
      <c t="s" s="18" r="L1793">
        <v>45</v>
      </c>
      <c t="s" s="18" r="M1793">
        <v>8412</v>
      </c>
      <c t="s" s="18" r="N1793">
        <v>9039</v>
      </c>
      <c t="s" s="18" r="O1793">
        <v>9040</v>
      </c>
    </row>
    <row r="1794">
      <c t="s" s="107" r="A1794">
        <v>9041</v>
      </c>
      <c t="s" s="113" r="B1794">
        <v>8385</v>
      </c>
      <c t="s" s="113" r="C1794">
        <v>9042</v>
      </c>
      <c t="s" s="113" r="D1794">
        <v>9043</v>
      </c>
      <c s="104" r="E1794">
        <v>41166.668599537</v>
      </c>
      <c s="28" r="F1794"/>
      <c t="s" s="113" r="G1794">
        <v>53</v>
      </c>
      <c s="113" r="H1794"/>
      <c s="113" r="I1794">
        <v>0</v>
      </c>
      <c s="113" r="J1794">
        <v>818073428</v>
      </c>
      <c s="113" r="K1794"/>
      <c t="s" s="18" r="L1794">
        <v>45</v>
      </c>
      <c t="s" s="18" r="M1794">
        <v>8412</v>
      </c>
      <c t="s" s="18" r="N1794">
        <v>9044</v>
      </c>
      <c t="s" s="18" r="O1794">
        <v>2136</v>
      </c>
    </row>
    <row r="1795">
      <c t="s" s="107" r="A1795">
        <v>9045</v>
      </c>
      <c t="s" s="113" r="B1795">
        <v>8385</v>
      </c>
      <c t="s" s="113" r="C1795">
        <v>9046</v>
      </c>
      <c t="s" s="113" r="D1795">
        <v>9047</v>
      </c>
      <c s="104" r="E1795">
        <v>41166.667650463</v>
      </c>
      <c s="28" r="F1795"/>
      <c t="s" s="113" r="G1795">
        <v>53</v>
      </c>
      <c s="113" r="H1795"/>
      <c s="113" r="I1795">
        <v>0</v>
      </c>
      <c s="113" r="J1795">
        <v>818073428</v>
      </c>
      <c s="113" r="K1795"/>
      <c t="s" s="18" r="L1795">
        <v>45</v>
      </c>
      <c t="s" s="18" r="M1795">
        <v>8412</v>
      </c>
      <c t="s" s="18" r="N1795">
        <v>9048</v>
      </c>
      <c t="s" s="18" r="O1795">
        <v>599</v>
      </c>
    </row>
    <row r="1796">
      <c t="s" s="107" r="A1796">
        <v>9049</v>
      </c>
      <c t="s" s="113" r="B1796">
        <v>8457</v>
      </c>
      <c t="s" s="113" r="C1796">
        <v>9050</v>
      </c>
      <c t="s" s="113" r="D1796">
        <v>9051</v>
      </c>
      <c s="104" r="E1796">
        <v>41166.6621643518</v>
      </c>
      <c s="28" r="F1796"/>
      <c t="s" s="113" r="G1796">
        <v>53</v>
      </c>
      <c t="s" s="113" r="H1796">
        <v>8385</v>
      </c>
      <c s="113" r="I1796">
        <v>818073428</v>
      </c>
      <c s="113" r="J1796">
        <v>823498717</v>
      </c>
      <c s="113" r="K1796"/>
      <c t="s" s="18" r="L1796">
        <v>167</v>
      </c>
      <c t="s" s="18" r="M1796">
        <v>8471</v>
      </c>
      <c t="s" s="18" r="N1796">
        <v>9052</v>
      </c>
      <c t="s" s="18" r="O1796">
        <v>9053</v>
      </c>
    </row>
    <row r="1797">
      <c t="s" s="107" r="A1797">
        <v>9054</v>
      </c>
      <c t="s" s="113" r="B1797">
        <v>2612</v>
      </c>
      <c t="s" s="113" r="C1797">
        <v>8503</v>
      </c>
      <c t="s" s="113" r="D1797">
        <v>9055</v>
      </c>
      <c s="104" r="E1797">
        <v>41166.654224537</v>
      </c>
      <c s="28" r="F1797"/>
      <c t="s" s="113" r="G1797">
        <v>53</v>
      </c>
      <c s="113" r="H1797"/>
      <c s="113" r="I1797">
        <v>0</v>
      </c>
      <c s="113" r="J1797">
        <v>22225906</v>
      </c>
      <c s="113" r="K1797"/>
      <c t="s" s="18" r="L1797">
        <v>45</v>
      </c>
      <c t="s" s="18" r="M1797">
        <v>2615</v>
      </c>
      <c t="s" s="18" r="N1797">
        <v>9056</v>
      </c>
      <c t="s" s="18" r="O1797">
        <v>8506</v>
      </c>
    </row>
    <row r="1798">
      <c t="s" s="107" r="A1798">
        <v>9057</v>
      </c>
      <c t="s" s="113" r="B1798">
        <v>268</v>
      </c>
      <c t="s" s="113" r="C1798">
        <v>9058</v>
      </c>
      <c t="s" s="113" r="D1798">
        <v>9059</v>
      </c>
      <c s="104" r="E1798">
        <v>41166.641400463</v>
      </c>
      <c s="28" r="F1798"/>
      <c t="s" s="113" r="G1798">
        <v>53</v>
      </c>
      <c s="113" r="H1798"/>
      <c s="113" r="I1798">
        <v>0</v>
      </c>
      <c s="113" r="J1798">
        <v>591539889</v>
      </c>
      <c s="113" r="K1798"/>
      <c t="s" s="18" r="L1798">
        <v>54</v>
      </c>
      <c t="s" s="18" r="M1798">
        <v>272</v>
      </c>
      <c t="s" s="18" r="N1798">
        <v>9060</v>
      </c>
      <c t="s" s="18" r="O1798">
        <v>9061</v>
      </c>
    </row>
    <row r="1799">
      <c t="s" s="107" r="A1799">
        <v>9062</v>
      </c>
      <c t="s" s="113" r="B1799">
        <v>9063</v>
      </c>
      <c t="s" s="113" r="C1799">
        <v>9064</v>
      </c>
      <c t="s" s="113" r="D1799">
        <v>9065</v>
      </c>
      <c s="104" r="E1799">
        <v>41166.4863773148</v>
      </c>
      <c s="28" r="F1799"/>
      <c t="s" s="113" r="G1799">
        <v>53</v>
      </c>
      <c s="113" r="H1799"/>
      <c s="113" r="I1799">
        <v>0</v>
      </c>
      <c s="113" r="J1799">
        <v>19368875</v>
      </c>
      <c s="113" r="K1799"/>
      <c t="s" s="18" r="L1799">
        <v>54</v>
      </c>
      <c t="s" s="18" r="M1799">
        <v>9066</v>
      </c>
      <c t="s" s="18" r="N1799">
        <v>9067</v>
      </c>
      <c t="s" s="18" r="O1799">
        <v>9068</v>
      </c>
    </row>
    <row r="1800">
      <c t="s" s="107" r="A1800">
        <v>9069</v>
      </c>
      <c t="s" s="113" r="B1800">
        <v>9070</v>
      </c>
      <c t="s" s="113" r="C1800">
        <v>9071</v>
      </c>
      <c t="s" s="113" r="D1800">
        <v>9072</v>
      </c>
      <c s="104" r="E1800">
        <v>41166.4831481481</v>
      </c>
      <c s="28" r="F1800"/>
      <c t="s" s="113" r="G1800">
        <v>53</v>
      </c>
      <c t="s" s="113" r="H1800">
        <v>9070</v>
      </c>
      <c s="113" r="I1800">
        <v>224646752</v>
      </c>
      <c s="113" r="J1800">
        <v>224646752</v>
      </c>
      <c t="s" s="113" r="K1800">
        <v>9073</v>
      </c>
      <c t="s" s="18" r="L1800">
        <v>45</v>
      </c>
      <c t="s" s="18" r="M1800">
        <v>9074</v>
      </c>
      <c t="s" s="18" r="N1800">
        <v>9075</v>
      </c>
      <c t="s" s="18" r="O1800">
        <v>9076</v>
      </c>
    </row>
    <row r="1801">
      <c t="s" s="107" r="A1801">
        <v>9077</v>
      </c>
      <c t="s" s="113" r="B1801">
        <v>9070</v>
      </c>
      <c t="s" s="113" r="C1801">
        <v>9078</v>
      </c>
      <c t="s" s="113" r="D1801">
        <v>9079</v>
      </c>
      <c s="104" r="E1801">
        <v>41166.4790625</v>
      </c>
      <c s="28" r="F1801"/>
      <c t="s" s="113" r="G1801">
        <v>53</v>
      </c>
      <c s="113" r="H1801"/>
      <c s="113" r="I1801">
        <v>0</v>
      </c>
      <c s="113" r="J1801">
        <v>224646752</v>
      </c>
      <c s="113" r="K1801"/>
      <c t="s" s="18" r="L1801">
        <v>45</v>
      </c>
      <c t="s" s="18" r="M1801">
        <v>9074</v>
      </c>
      <c t="s" s="18" r="N1801">
        <v>9080</v>
      </c>
      <c t="s" s="18" r="O1801">
        <v>9081</v>
      </c>
    </row>
    <row r="1802">
      <c t="s" s="107" r="A1802">
        <v>9082</v>
      </c>
      <c t="s" s="113" r="B1802">
        <v>9083</v>
      </c>
      <c t="s" s="113" r="C1802">
        <v>9084</v>
      </c>
      <c t="s" s="113" r="D1802">
        <v>9085</v>
      </c>
      <c s="104" r="E1802">
        <v>41166.1648611111</v>
      </c>
      <c s="28" r="F1802"/>
      <c t="s" s="113" r="G1802">
        <v>53</v>
      </c>
      <c s="113" r="H1802"/>
      <c s="113" r="I1802">
        <v>0</v>
      </c>
      <c s="113" r="J1802">
        <v>19934239</v>
      </c>
      <c s="113" r="K1802"/>
      <c t="s" s="18" r="L1802">
        <v>9086</v>
      </c>
      <c t="s" s="18" r="M1802">
        <v>9087</v>
      </c>
      <c t="s" s="18" r="N1802">
        <v>9088</v>
      </c>
      <c t="s" s="18" r="O1802">
        <v>9089</v>
      </c>
    </row>
    <row r="1803">
      <c t="s" s="107" r="A1803">
        <v>9090</v>
      </c>
      <c t="s" s="113" r="B1803">
        <v>164</v>
      </c>
      <c t="s" s="113" r="C1803">
        <v>9084</v>
      </c>
      <c t="s" s="113" r="D1803">
        <v>9091</v>
      </c>
      <c s="104" r="E1803">
        <v>41165.9151273148</v>
      </c>
      <c s="28" r="F1803"/>
      <c t="s" s="113" r="G1803">
        <v>53</v>
      </c>
      <c s="113" r="H1803"/>
      <c s="113" r="I1803">
        <v>0</v>
      </c>
      <c s="113" r="J1803">
        <v>242180541</v>
      </c>
      <c s="113" r="K1803"/>
      <c t="s" s="18" r="L1803">
        <v>45</v>
      </c>
      <c t="s" s="18" r="M1803">
        <v>168</v>
      </c>
      <c t="s" s="18" r="N1803">
        <v>9092</v>
      </c>
      <c t="s" s="18" r="O1803">
        <v>9089</v>
      </c>
    </row>
    <row r="1804">
      <c t="s" s="107" r="A1804">
        <v>9093</v>
      </c>
      <c t="s" s="113" r="B1804">
        <v>632</v>
      </c>
      <c t="s" s="113" r="C1804">
        <v>9084</v>
      </c>
      <c t="s" s="113" r="D1804">
        <v>9094</v>
      </c>
      <c s="104" r="E1804">
        <v>41165.8455208333</v>
      </c>
      <c s="28" r="F1804"/>
      <c t="s" s="113" r="G1804">
        <v>53</v>
      </c>
      <c s="113" r="H1804"/>
      <c s="113" r="I1804">
        <v>0</v>
      </c>
      <c s="113" r="J1804">
        <v>234198763</v>
      </c>
      <c s="113" r="K1804"/>
      <c t="s" s="18" r="L1804">
        <v>54</v>
      </c>
      <c t="s" s="18" r="M1804">
        <v>635</v>
      </c>
      <c t="s" s="18" r="N1804">
        <v>9095</v>
      </c>
      <c t="s" s="18" r="O1804">
        <v>9089</v>
      </c>
    </row>
    <row r="1805">
      <c t="s" s="107" r="A1805">
        <v>9096</v>
      </c>
      <c t="s" s="113" r="B1805">
        <v>268</v>
      </c>
      <c t="s" s="113" r="C1805">
        <v>9097</v>
      </c>
      <c t="s" s="113" r="D1805">
        <v>9098</v>
      </c>
      <c s="104" r="E1805">
        <v>41165.8450810185</v>
      </c>
      <c s="28" r="F1805"/>
      <c t="s" s="113" r="G1805">
        <v>53</v>
      </c>
      <c s="113" r="H1805"/>
      <c s="113" r="I1805">
        <v>0</v>
      </c>
      <c s="113" r="J1805">
        <v>591539889</v>
      </c>
      <c s="113" r="K1805"/>
      <c t="s" s="18" r="L1805">
        <v>54</v>
      </c>
      <c t="s" s="18" r="M1805">
        <v>272</v>
      </c>
      <c t="s" s="18" r="N1805">
        <v>9099</v>
      </c>
      <c t="s" s="18" r="O1805">
        <v>9100</v>
      </c>
    </row>
    <row r="1806">
      <c t="s" s="107" r="A1806">
        <v>9101</v>
      </c>
      <c t="s" s="113" r="B1806">
        <v>268</v>
      </c>
      <c t="s" s="113" r="C1806">
        <v>9102</v>
      </c>
      <c t="s" s="113" r="D1806">
        <v>9103</v>
      </c>
      <c s="104" r="E1806">
        <v>41165.1210300926</v>
      </c>
      <c s="28" r="F1806"/>
      <c t="s" s="113" r="G1806">
        <v>53</v>
      </c>
      <c s="113" r="H1806"/>
      <c s="113" r="I1806">
        <v>0</v>
      </c>
      <c s="113" r="J1806">
        <v>591539889</v>
      </c>
      <c s="113" r="K1806"/>
      <c t="s" s="18" r="L1806">
        <v>54</v>
      </c>
      <c t="s" s="18" r="M1806">
        <v>272</v>
      </c>
      <c t="s" s="18" r="N1806">
        <v>9104</v>
      </c>
      <c t="s" s="18" r="O1806">
        <v>9105</v>
      </c>
    </row>
    <row r="1807">
      <c t="s" s="107" r="A1807">
        <v>9106</v>
      </c>
      <c t="s" s="113" r="B1807">
        <v>797</v>
      </c>
      <c t="s" s="113" r="C1807">
        <v>9102</v>
      </c>
      <c t="s" s="113" r="D1807">
        <v>9107</v>
      </c>
      <c s="104" r="E1807">
        <v>41164.8445601852</v>
      </c>
      <c s="28" r="F1807"/>
      <c t="s" s="113" r="G1807">
        <v>53</v>
      </c>
      <c s="113" r="H1807"/>
      <c s="113" r="I1807">
        <v>0</v>
      </c>
      <c s="113" r="J1807">
        <v>3766981</v>
      </c>
      <c s="113" r="K1807"/>
      <c t="s" s="18" r="L1807">
        <v>45</v>
      </c>
      <c t="s" s="18" r="M1807">
        <v>6293</v>
      </c>
      <c t="s" s="18" r="N1807">
        <v>9108</v>
      </c>
      <c t="s" s="18" r="O1807">
        <v>9105</v>
      </c>
    </row>
    <row r="1808">
      <c t="s" s="107" r="A1808">
        <v>9109</v>
      </c>
      <c t="s" s="113" r="B1808">
        <v>632</v>
      </c>
      <c t="s" s="113" r="C1808">
        <v>9110</v>
      </c>
      <c t="s" s="113" r="D1808">
        <v>9111</v>
      </c>
      <c s="104" r="E1808">
        <v>41164.8170023148</v>
      </c>
      <c s="28" r="F1808"/>
      <c t="s" s="113" r="G1808">
        <v>53</v>
      </c>
      <c s="113" r="H1808"/>
      <c s="113" r="I1808">
        <v>0</v>
      </c>
      <c s="113" r="J1808">
        <v>234198763</v>
      </c>
      <c s="113" r="K1808"/>
      <c t="s" s="18" r="L1808">
        <v>54</v>
      </c>
      <c t="s" s="18" r="M1808">
        <v>635</v>
      </c>
      <c t="s" s="18" r="N1808">
        <v>9112</v>
      </c>
      <c t="s" s="18" r="O1808">
        <v>9113</v>
      </c>
    </row>
    <row r="1809">
      <c t="s" s="107" r="A1809">
        <v>9114</v>
      </c>
      <c t="s" s="113" r="B1809">
        <v>268</v>
      </c>
      <c t="s" s="113" r="C1809">
        <v>9110</v>
      </c>
      <c t="s" s="113" r="D1809">
        <v>9115</v>
      </c>
      <c s="104" r="E1809">
        <v>41164.8165162037</v>
      </c>
      <c s="28" r="F1809"/>
      <c t="s" s="113" r="G1809">
        <v>53</v>
      </c>
      <c s="113" r="H1809"/>
      <c s="113" r="I1809">
        <v>0</v>
      </c>
      <c s="113" r="J1809">
        <v>591539889</v>
      </c>
      <c s="113" r="K1809"/>
      <c t="s" s="18" r="L1809">
        <v>54</v>
      </c>
      <c t="s" s="18" r="M1809">
        <v>272</v>
      </c>
      <c t="s" s="18" r="N1809">
        <v>9116</v>
      </c>
      <c t="s" s="18" r="O1809">
        <v>9113</v>
      </c>
    </row>
    <row r="1810">
      <c t="s" s="107" r="A1810">
        <v>9117</v>
      </c>
      <c t="s" s="113" r="B1810">
        <v>696</v>
      </c>
      <c t="s" s="113" r="C1810">
        <v>9118</v>
      </c>
      <c t="s" s="113" r="D1810">
        <v>9119</v>
      </c>
      <c s="104" r="E1810">
        <v>41164.8050231481</v>
      </c>
      <c s="28" r="F1810"/>
      <c t="s" s="113" r="G1810">
        <v>53</v>
      </c>
      <c t="s" s="113" r="H1810">
        <v>8385</v>
      </c>
      <c s="113" r="I1810">
        <v>818073428</v>
      </c>
      <c s="113" r="J1810">
        <v>98890966</v>
      </c>
      <c s="113" r="K1810"/>
      <c t="s" s="18" r="L1810">
        <v>9120</v>
      </c>
      <c t="s" s="18" r="M1810">
        <v>7624</v>
      </c>
      <c t="s" s="18" r="N1810">
        <v>9121</v>
      </c>
      <c t="s" s="18" r="O1810">
        <v>9122</v>
      </c>
    </row>
    <row r="1811">
      <c t="s" s="107" r="A1811">
        <v>9123</v>
      </c>
      <c t="s" s="113" r="B1811">
        <v>8385</v>
      </c>
      <c t="s" s="113" r="C1811">
        <v>9124</v>
      </c>
      <c t="s" s="113" r="D1811">
        <v>9125</v>
      </c>
      <c s="104" r="E1811">
        <v>41164.5309490741</v>
      </c>
      <c s="28" r="F1811"/>
      <c t="s" s="113" r="G1811">
        <v>53</v>
      </c>
      <c s="113" r="H1811"/>
      <c s="113" r="I1811">
        <v>0</v>
      </c>
      <c s="113" r="J1811">
        <v>818073428</v>
      </c>
      <c s="113" r="K1811"/>
      <c t="s" s="18" r="L1811">
        <v>45</v>
      </c>
      <c t="s" s="18" r="M1811">
        <v>8412</v>
      </c>
      <c t="s" s="18" r="N1811">
        <v>9126</v>
      </c>
      <c t="s" s="18" r="O1811">
        <v>210</v>
      </c>
    </row>
    <row r="1812">
      <c t="s" s="107" r="A1812">
        <v>9127</v>
      </c>
      <c t="s" s="113" r="B1812">
        <v>9128</v>
      </c>
      <c t="s" s="113" r="C1812">
        <v>9129</v>
      </c>
      <c t="s" s="113" r="D1812">
        <v>9130</v>
      </c>
      <c s="104" r="E1812">
        <v>41160.0017824074</v>
      </c>
      <c s="28" r="F1812"/>
      <c t="s" s="113" r="G1812">
        <v>53</v>
      </c>
      <c s="113" r="H1812"/>
      <c s="113" r="I1812">
        <v>0</v>
      </c>
      <c s="113" r="J1812">
        <v>236160297</v>
      </c>
      <c s="113" r="K1812"/>
      <c t="s" s="18" r="L1812">
        <v>45</v>
      </c>
      <c t="s" s="18" r="M1812">
        <v>9131</v>
      </c>
      <c t="s" s="18" r="N1812">
        <v>9132</v>
      </c>
      <c t="s" s="18" r="O1812">
        <v>9133</v>
      </c>
    </row>
    <row r="1813">
      <c t="s" s="107" r="A1813">
        <v>9134</v>
      </c>
      <c t="s" s="113" r="B1813">
        <v>9128</v>
      </c>
      <c t="s" s="113" r="C1813">
        <v>9135</v>
      </c>
      <c t="s" s="113" r="D1813">
        <v>9136</v>
      </c>
      <c s="104" r="E1813">
        <v>41160.0017592593</v>
      </c>
      <c s="28" r="F1813"/>
      <c t="s" s="113" r="G1813">
        <v>53</v>
      </c>
      <c s="113" r="H1813"/>
      <c s="113" r="I1813">
        <v>0</v>
      </c>
      <c s="113" r="J1813">
        <v>236160297</v>
      </c>
      <c s="113" r="K1813"/>
      <c t="s" s="18" r="L1813">
        <v>45</v>
      </c>
      <c t="s" s="18" r="M1813">
        <v>9131</v>
      </c>
      <c t="s" s="18" r="N1813">
        <v>9137</v>
      </c>
      <c t="s" s="18" r="O1813">
        <v>9138</v>
      </c>
    </row>
    <row r="1814">
      <c t="s" s="107" r="A1814">
        <v>9139</v>
      </c>
      <c t="s" s="113" r="B1814">
        <v>696</v>
      </c>
      <c t="s" s="113" r="C1814">
        <v>9140</v>
      </c>
      <c t="s" s="113" r="D1814">
        <v>9141</v>
      </c>
      <c s="104" r="E1814">
        <v>41159.7423148148</v>
      </c>
      <c s="28" r="F1814"/>
      <c t="s" s="113" r="G1814">
        <v>53</v>
      </c>
      <c s="113" r="H1814"/>
      <c s="113" r="I1814">
        <v>0</v>
      </c>
      <c s="113" r="J1814">
        <v>98890966</v>
      </c>
      <c s="113" r="K1814"/>
      <c t="s" s="18" r="L1814">
        <v>45</v>
      </c>
      <c t="s" s="18" r="M1814">
        <v>7624</v>
      </c>
      <c t="s" s="18" r="N1814">
        <v>9142</v>
      </c>
      <c t="s" s="18" r="O1814">
        <v>9143</v>
      </c>
    </row>
    <row r="1815">
      <c t="s" s="107" r="A1815">
        <v>9144</v>
      </c>
      <c t="s" s="113" r="B1815">
        <v>696</v>
      </c>
      <c t="s" s="113" r="C1815">
        <v>9145</v>
      </c>
      <c t="s" s="113" r="D1815">
        <v>9146</v>
      </c>
      <c s="104" r="E1815">
        <v>41159.7411689815</v>
      </c>
      <c s="28" r="F1815"/>
      <c t="s" s="113" r="G1815">
        <v>53</v>
      </c>
      <c s="113" r="H1815"/>
      <c s="113" r="I1815">
        <v>0</v>
      </c>
      <c s="113" r="J1815">
        <v>98890966</v>
      </c>
      <c s="113" r="K1815"/>
      <c t="s" s="18" r="L1815">
        <v>45</v>
      </c>
      <c t="s" s="18" r="M1815">
        <v>7624</v>
      </c>
      <c t="s" s="18" r="N1815">
        <v>9147</v>
      </c>
      <c t="s" s="18" r="O1815">
        <v>9148</v>
      </c>
    </row>
    <row r="1816">
      <c t="s" s="107" r="A1816">
        <v>9149</v>
      </c>
      <c t="s" s="113" r="B1816">
        <v>696</v>
      </c>
      <c t="s" s="113" r="C1816">
        <v>9150</v>
      </c>
      <c t="s" s="113" r="D1816">
        <v>9151</v>
      </c>
      <c s="104" r="E1816">
        <v>41159.7312615741</v>
      </c>
      <c s="28" r="F1816"/>
      <c t="s" s="113" r="G1816">
        <v>53</v>
      </c>
      <c s="113" r="H1816"/>
      <c s="113" r="I1816">
        <v>0</v>
      </c>
      <c s="113" r="J1816">
        <v>98890966</v>
      </c>
      <c s="113" r="K1816"/>
      <c t="s" s="18" r="L1816">
        <v>45</v>
      </c>
      <c t="s" s="18" r="M1816">
        <v>7624</v>
      </c>
      <c t="s" s="18" r="N1816">
        <v>9152</v>
      </c>
      <c t="s" s="18" r="O1816">
        <v>9153</v>
      </c>
    </row>
    <row r="1817">
      <c t="s" s="107" r="A1817">
        <v>9154</v>
      </c>
      <c t="s" s="113" r="B1817">
        <v>7643</v>
      </c>
      <c t="s" s="113" r="C1817">
        <v>9155</v>
      </c>
      <c t="s" s="113" r="D1817">
        <v>9156</v>
      </c>
      <c s="104" r="E1817">
        <v>41159.6659027778</v>
      </c>
      <c s="28" r="F1817"/>
      <c t="s" s="113" r="G1817">
        <v>53</v>
      </c>
      <c s="113" r="H1817"/>
      <c s="113" r="I1817">
        <v>0</v>
      </c>
      <c s="113" r="J1817">
        <v>515877780</v>
      </c>
      <c s="113" r="K1817"/>
      <c t="s" s="18" r="L1817">
        <v>45</v>
      </c>
      <c t="s" s="18" r="M1817">
        <v>7646</v>
      </c>
      <c t="s" s="18" r="N1817">
        <v>9157</v>
      </c>
      <c t="s" s="18" r="O1817">
        <v>9158</v>
      </c>
    </row>
    <row r="1818">
      <c t="s" s="107" r="A1818">
        <v>9159</v>
      </c>
      <c t="s" s="113" r="B1818">
        <v>685</v>
      </c>
      <c t="s" s="113" r="C1818">
        <v>9160</v>
      </c>
      <c t="s" s="113" r="D1818">
        <v>9161</v>
      </c>
      <c s="104" r="E1818">
        <v>41159.2396875</v>
      </c>
      <c s="28" r="F1818"/>
      <c t="s" s="113" r="G1818">
        <v>53</v>
      </c>
      <c s="113" r="H1818"/>
      <c s="113" r="I1818">
        <v>0</v>
      </c>
      <c s="113" r="J1818">
        <v>18630409</v>
      </c>
      <c s="113" r="K1818"/>
      <c t="s" s="18" r="L1818">
        <v>689</v>
      </c>
      <c t="s" s="18" r="M1818">
        <v>6306</v>
      </c>
      <c t="s" s="18" r="N1818">
        <v>9162</v>
      </c>
      <c t="s" s="18" r="O1818">
        <v>6308</v>
      </c>
    </row>
    <row r="1819">
      <c t="s" s="107" r="A1819">
        <v>9163</v>
      </c>
      <c t="s" s="113" r="B1819">
        <v>632</v>
      </c>
      <c t="s" s="113" r="C1819">
        <v>9155</v>
      </c>
      <c t="s" s="113" r="D1819">
        <v>9164</v>
      </c>
      <c s="104" r="E1819">
        <v>41159.2099768518</v>
      </c>
      <c s="28" r="F1819"/>
      <c t="s" s="113" r="G1819">
        <v>53</v>
      </c>
      <c s="113" r="H1819"/>
      <c s="113" r="I1819">
        <v>0</v>
      </c>
      <c s="113" r="J1819">
        <v>234198763</v>
      </c>
      <c s="113" r="K1819"/>
      <c t="s" s="18" r="L1819">
        <v>271</v>
      </c>
      <c t="s" s="18" r="M1819">
        <v>635</v>
      </c>
      <c t="s" s="18" r="N1819">
        <v>9165</v>
      </c>
      <c t="s" s="18" r="O1819">
        <v>9158</v>
      </c>
    </row>
    <row r="1820">
      <c t="s" s="107" r="A1820">
        <v>9166</v>
      </c>
      <c t="s" s="113" r="B1820">
        <v>268</v>
      </c>
      <c t="s" s="113" r="C1820">
        <v>9155</v>
      </c>
      <c t="s" s="113" r="D1820">
        <v>9167</v>
      </c>
      <c s="104" r="E1820">
        <v>41159.2098958333</v>
      </c>
      <c s="28" r="F1820"/>
      <c t="s" s="113" r="G1820">
        <v>53</v>
      </c>
      <c s="113" r="H1820"/>
      <c s="113" r="I1820">
        <v>0</v>
      </c>
      <c s="113" r="J1820">
        <v>591539889</v>
      </c>
      <c s="113" r="K1820"/>
      <c t="s" s="18" r="L1820">
        <v>271</v>
      </c>
      <c t="s" s="18" r="M1820">
        <v>272</v>
      </c>
      <c t="s" s="18" r="N1820">
        <v>9168</v>
      </c>
      <c t="s" s="18" r="O1820">
        <v>9158</v>
      </c>
    </row>
    <row r="1821">
      <c t="s" s="107" r="A1821">
        <v>9169</v>
      </c>
      <c t="s" s="113" r="B1821">
        <v>86</v>
      </c>
      <c t="s" s="113" r="C1821">
        <v>9170</v>
      </c>
      <c t="s" s="113" r="D1821">
        <v>9171</v>
      </c>
      <c s="104" r="E1821">
        <v>41159.2097916667</v>
      </c>
      <c s="28" r="F1821"/>
      <c t="s" s="113" r="G1821">
        <v>53</v>
      </c>
      <c s="113" r="H1821"/>
      <c s="113" r="I1821">
        <v>0</v>
      </c>
      <c s="113" r="J1821">
        <v>213863609</v>
      </c>
      <c s="113" r="K1821"/>
      <c t="s" s="18" r="L1821">
        <v>271</v>
      </c>
      <c t="s" s="18" r="M1821">
        <v>7572</v>
      </c>
      <c t="s" s="18" r="N1821">
        <v>9172</v>
      </c>
      <c t="s" s="18" r="O1821">
        <v>9173</v>
      </c>
    </row>
    <row r="1822">
      <c t="s" s="107" r="A1822">
        <v>9174</v>
      </c>
      <c t="s" s="113" r="B1822">
        <v>9175</v>
      </c>
      <c t="s" s="113" r="C1822">
        <v>9176</v>
      </c>
      <c t="s" s="113" r="D1822">
        <v>9177</v>
      </c>
      <c s="104" r="E1822">
        <v>41158.8511458333</v>
      </c>
      <c s="28" r="F1822"/>
      <c t="s" s="113" r="G1822">
        <v>53</v>
      </c>
      <c s="113" r="H1822"/>
      <c s="113" r="I1822">
        <v>0</v>
      </c>
      <c s="113" r="J1822">
        <v>16976126</v>
      </c>
      <c s="113" r="K1822"/>
      <c t="s" s="18" r="L1822">
        <v>4840</v>
      </c>
      <c t="s" s="18" r="M1822">
        <v>9178</v>
      </c>
      <c t="s" s="18" r="N1822">
        <v>9179</v>
      </c>
      <c t="s" s="18" r="O1822">
        <v>9180</v>
      </c>
    </row>
    <row r="1823">
      <c t="s" s="107" r="A1823">
        <v>9181</v>
      </c>
      <c t="s" s="113" r="B1823">
        <v>9182</v>
      </c>
      <c t="s" s="113" r="C1823">
        <v>9183</v>
      </c>
      <c t="s" s="113" r="D1823">
        <v>9184</v>
      </c>
      <c s="104" r="E1823">
        <v>41158.8334375</v>
      </c>
      <c s="28" r="F1823"/>
      <c t="s" s="113" r="G1823">
        <v>53</v>
      </c>
      <c s="113" r="H1823"/>
      <c s="113" r="I1823">
        <v>0</v>
      </c>
      <c s="113" r="J1823">
        <v>159207837</v>
      </c>
      <c s="113" r="K1823"/>
      <c t="s" s="18" r="L1823">
        <v>758</v>
      </c>
      <c t="s" s="18" r="M1823">
        <v>9185</v>
      </c>
      <c t="s" s="18" r="N1823">
        <v>9186</v>
      </c>
      <c t="s" s="18" r="O1823">
        <v>9187</v>
      </c>
    </row>
    <row r="1824">
      <c t="s" s="107" r="A1824">
        <v>9188</v>
      </c>
      <c t="s" s="113" r="B1824">
        <v>9189</v>
      </c>
      <c t="s" s="113" r="C1824">
        <v>9183</v>
      </c>
      <c t="s" s="113" r="D1824">
        <v>9190</v>
      </c>
      <c s="104" r="E1824">
        <v>41158.8282291667</v>
      </c>
      <c s="28" r="F1824"/>
      <c t="s" s="113" r="G1824">
        <v>53</v>
      </c>
      <c s="113" r="H1824"/>
      <c s="113" r="I1824">
        <v>0</v>
      </c>
      <c s="113" r="J1824">
        <v>85903650</v>
      </c>
      <c s="113" r="K1824"/>
      <c t="s" s="18" r="L1824">
        <v>74</v>
      </c>
      <c t="s" s="18" r="M1824">
        <v>9191</v>
      </c>
      <c t="s" s="18" r="N1824">
        <v>9192</v>
      </c>
      <c t="s" s="18" r="O1824">
        <v>9187</v>
      </c>
    </row>
    <row r="1825">
      <c t="s" s="107" r="A1825">
        <v>9193</v>
      </c>
      <c t="s" s="113" r="B1825">
        <v>632</v>
      </c>
      <c t="s" s="113" r="C1825">
        <v>9183</v>
      </c>
      <c t="s" s="113" r="D1825">
        <v>9194</v>
      </c>
      <c s="104" r="E1825">
        <v>41158.8279166667</v>
      </c>
      <c s="28" r="F1825"/>
      <c t="s" s="113" r="G1825">
        <v>53</v>
      </c>
      <c s="113" r="H1825"/>
      <c s="113" r="I1825">
        <v>0</v>
      </c>
      <c s="113" r="J1825">
        <v>234198763</v>
      </c>
      <c s="113" r="K1825"/>
      <c t="s" s="18" r="L1825">
        <v>271</v>
      </c>
      <c t="s" s="18" r="M1825">
        <v>635</v>
      </c>
      <c t="s" s="18" r="N1825">
        <v>9195</v>
      </c>
      <c t="s" s="18" r="O1825">
        <v>9187</v>
      </c>
    </row>
    <row r="1826">
      <c t="s" s="107" r="A1826">
        <v>9196</v>
      </c>
      <c t="s" s="113" r="B1826">
        <v>268</v>
      </c>
      <c t="s" s="113" r="C1826">
        <v>9183</v>
      </c>
      <c t="s" s="113" r="D1826">
        <v>9197</v>
      </c>
      <c s="104" r="E1826">
        <v>41158.8278356481</v>
      </c>
      <c s="28" r="F1826"/>
      <c t="s" s="113" r="G1826">
        <v>53</v>
      </c>
      <c s="113" r="H1826"/>
      <c s="113" r="I1826">
        <v>0</v>
      </c>
      <c s="113" r="J1826">
        <v>591539889</v>
      </c>
      <c s="113" r="K1826"/>
      <c t="s" s="18" r="L1826">
        <v>271</v>
      </c>
      <c t="s" s="18" r="M1826">
        <v>272</v>
      </c>
      <c t="s" s="18" r="N1826">
        <v>9198</v>
      </c>
      <c t="s" s="18" r="O1826">
        <v>9187</v>
      </c>
    </row>
    <row r="1827">
      <c t="s" s="107" r="A1827">
        <v>9199</v>
      </c>
      <c t="s" s="113" r="B1827">
        <v>86</v>
      </c>
      <c t="s" s="113" r="C1827">
        <v>9200</v>
      </c>
      <c t="s" s="113" r="D1827">
        <v>9201</v>
      </c>
      <c s="104" r="E1827">
        <v>41158.8277662037</v>
      </c>
      <c s="28" r="F1827"/>
      <c t="s" s="113" r="G1827">
        <v>53</v>
      </c>
      <c s="113" r="H1827"/>
      <c s="113" r="I1827">
        <v>0</v>
      </c>
      <c s="113" r="J1827">
        <v>213863609</v>
      </c>
      <c s="113" r="K1827"/>
      <c t="s" s="18" r="L1827">
        <v>271</v>
      </c>
      <c t="s" s="18" r="M1827">
        <v>7572</v>
      </c>
      <c t="s" s="18" r="N1827">
        <v>9202</v>
      </c>
      <c t="s" s="18" r="O1827">
        <v>9203</v>
      </c>
    </row>
    <row r="1828">
      <c t="s" s="107" r="A1828">
        <v>9204</v>
      </c>
      <c t="s" s="113" r="B1828">
        <v>9205</v>
      </c>
      <c t="s" s="113" r="C1828">
        <v>9206</v>
      </c>
      <c t="s" s="113" r="D1828">
        <v>9207</v>
      </c>
      <c s="104" r="E1828">
        <v>41156.8630555556</v>
      </c>
      <c s="28" r="F1828"/>
      <c t="s" s="113" r="G1828">
        <v>53</v>
      </c>
      <c s="113" r="H1828"/>
      <c s="113" r="I1828">
        <v>0</v>
      </c>
      <c s="113" r="J1828">
        <v>205463662</v>
      </c>
      <c s="113" r="K1828"/>
      <c t="s" s="18" r="L1828">
        <v>74</v>
      </c>
      <c t="s" s="18" r="M1828">
        <v>9208</v>
      </c>
      <c t="s" s="18" r="N1828">
        <v>9209</v>
      </c>
      <c t="s" s="18" r="O1828">
        <v>9210</v>
      </c>
    </row>
    <row r="1829">
      <c t="s" s="107" r="A1829">
        <v>9211</v>
      </c>
      <c t="s" s="113" r="B1829">
        <v>9212</v>
      </c>
      <c t="s" s="113" r="C1829">
        <v>9213</v>
      </c>
      <c t="s" s="113" r="D1829">
        <v>9214</v>
      </c>
      <c s="104" r="E1829">
        <v>41156.8622453704</v>
      </c>
      <c s="28" r="F1829"/>
      <c t="s" s="113" r="G1829">
        <v>53</v>
      </c>
      <c s="113" r="H1829"/>
      <c s="113" r="I1829">
        <v>0</v>
      </c>
      <c s="113" r="J1829">
        <v>20449243</v>
      </c>
      <c s="113" r="K1829"/>
      <c t="s" s="18" r="L1829">
        <v>74</v>
      </c>
      <c t="s" s="18" r="M1829">
        <v>9215</v>
      </c>
      <c t="s" s="18" r="N1829">
        <v>9216</v>
      </c>
      <c t="s" s="18" r="O1829">
        <v>9217</v>
      </c>
    </row>
    <row r="1830">
      <c t="s" s="107" r="A1830">
        <v>9218</v>
      </c>
      <c t="s" s="113" r="B1830">
        <v>9182</v>
      </c>
      <c t="s" s="113" r="C1830">
        <v>9219</v>
      </c>
      <c t="s" s="113" r="D1830">
        <v>9220</v>
      </c>
      <c s="104" r="E1830">
        <v>41154.9543981482</v>
      </c>
      <c s="28" r="F1830"/>
      <c t="s" s="113" r="G1830">
        <v>53</v>
      </c>
      <c s="113" r="H1830"/>
      <c s="113" r="I1830">
        <v>0</v>
      </c>
      <c s="113" r="J1830">
        <v>159207837</v>
      </c>
      <c s="113" r="K1830"/>
      <c t="s" s="18" r="L1830">
        <v>758</v>
      </c>
      <c t="s" s="18" r="M1830">
        <v>9185</v>
      </c>
      <c t="s" s="18" r="N1830">
        <v>9221</v>
      </c>
      <c t="s" s="18" r="O1830">
        <v>9222</v>
      </c>
    </row>
    <row r="1831">
      <c t="s" s="107" r="A1831">
        <v>9223</v>
      </c>
      <c t="s" s="113" r="B1831">
        <v>86</v>
      </c>
      <c t="s" s="113" r="C1831">
        <v>9219</v>
      </c>
      <c t="s" s="113" r="D1831">
        <v>9224</v>
      </c>
      <c s="104" r="E1831">
        <v>41149.6280555556</v>
      </c>
      <c s="28" r="F1831"/>
      <c t="s" s="113" r="G1831">
        <v>53</v>
      </c>
      <c s="113" r="H1831"/>
      <c s="113" r="I1831">
        <v>0</v>
      </c>
      <c s="113" r="J1831">
        <v>213863609</v>
      </c>
      <c s="113" r="K1831"/>
      <c t="s" s="18" r="L1831">
        <v>9225</v>
      </c>
      <c t="s" s="18" r="M1831">
        <v>7572</v>
      </c>
      <c t="s" s="18" r="N1831">
        <v>9226</v>
      </c>
      <c t="s" s="18" r="O1831">
        <v>9222</v>
      </c>
    </row>
    <row r="1832">
      <c t="s" s="107" r="A1832">
        <v>9227</v>
      </c>
      <c t="s" s="113" r="B1832">
        <v>268</v>
      </c>
      <c t="s" s="113" r="C1832">
        <v>9219</v>
      </c>
      <c t="s" s="113" r="D1832">
        <v>9228</v>
      </c>
      <c s="104" r="E1832">
        <v>41149.6279513889</v>
      </c>
      <c s="28" r="F1832"/>
      <c t="s" s="113" r="G1832">
        <v>53</v>
      </c>
      <c s="113" r="H1832"/>
      <c s="113" r="I1832">
        <v>0</v>
      </c>
      <c s="113" r="J1832">
        <v>591539889</v>
      </c>
      <c s="113" r="K1832"/>
      <c t="s" s="18" r="L1832">
        <v>9225</v>
      </c>
      <c t="s" s="18" r="M1832">
        <v>272</v>
      </c>
      <c t="s" s="18" r="N1832">
        <v>9229</v>
      </c>
      <c t="s" s="18" r="O1832">
        <v>9222</v>
      </c>
    </row>
    <row r="1833">
      <c t="s" s="107" r="A1833">
        <v>9230</v>
      </c>
      <c t="s" s="113" r="B1833">
        <v>632</v>
      </c>
      <c t="s" s="113" r="C1833">
        <v>9231</v>
      </c>
      <c t="s" s="113" r="D1833">
        <v>9232</v>
      </c>
      <c s="104" r="E1833">
        <v>41149.6278009259</v>
      </c>
      <c s="28" r="F1833"/>
      <c t="s" s="113" r="G1833">
        <v>53</v>
      </c>
      <c s="113" r="H1833"/>
      <c s="113" r="I1833">
        <v>0</v>
      </c>
      <c s="113" r="J1833">
        <v>234198763</v>
      </c>
      <c s="113" r="K1833"/>
      <c t="s" s="18" r="L1833">
        <v>9225</v>
      </c>
      <c t="s" s="18" r="M1833">
        <v>635</v>
      </c>
      <c t="s" s="18" r="N1833">
        <v>9233</v>
      </c>
      <c t="s" s="18" r="O1833">
        <v>1561</v>
      </c>
    </row>
    <row r="1834">
      <c t="s" s="107" r="A1834">
        <v>9234</v>
      </c>
      <c t="s" s="113" r="B1834">
        <v>268</v>
      </c>
      <c t="s" s="113" r="C1834">
        <v>9235</v>
      </c>
      <c t="s" s="113" r="D1834">
        <v>9236</v>
      </c>
      <c s="104" r="E1834">
        <v>41148.8252893518</v>
      </c>
      <c s="28" r="F1834"/>
      <c t="s" s="113" r="G1834">
        <v>53</v>
      </c>
      <c s="113" r="H1834"/>
      <c s="113" r="I1834">
        <v>0</v>
      </c>
      <c s="113" r="J1834">
        <v>591539889</v>
      </c>
      <c s="113" r="K1834"/>
      <c t="s" s="18" r="L1834">
        <v>45</v>
      </c>
      <c t="s" s="18" r="M1834">
        <v>272</v>
      </c>
      <c t="s" s="18" r="N1834">
        <v>9237</v>
      </c>
      <c t="s" s="18" r="O1834">
        <v>9238</v>
      </c>
    </row>
    <row r="1835">
      <c t="s" s="107" r="A1835">
        <v>9239</v>
      </c>
      <c t="s" s="113" r="B1835">
        <v>41</v>
      </c>
      <c t="s" s="113" r="C1835">
        <v>9240</v>
      </c>
      <c t="s" s="113" r="D1835">
        <v>9241</v>
      </c>
      <c s="104" r="E1835">
        <v>41145.7924537037</v>
      </c>
      <c s="28" r="F1835"/>
      <c t="s" s="113" r="G1835">
        <v>53</v>
      </c>
      <c s="113" r="H1835"/>
      <c s="113" r="I1835">
        <v>0</v>
      </c>
      <c s="113" r="J1835">
        <v>220569034</v>
      </c>
      <c s="113" r="K1835"/>
      <c t="s" s="18" r="L1835">
        <v>45</v>
      </c>
      <c t="s" s="18" r="M1835">
        <v>46</v>
      </c>
      <c t="s" s="18" r="N1835">
        <v>9242</v>
      </c>
      <c t="s" s="18" r="O1835">
        <v>1986</v>
      </c>
    </row>
    <row r="1836">
      <c t="s" s="107" r="A1836">
        <v>9243</v>
      </c>
      <c t="s" s="113" r="B1836">
        <v>151</v>
      </c>
      <c t="s" s="113" r="C1836">
        <v>9244</v>
      </c>
      <c t="s" s="113" r="D1836">
        <v>9245</v>
      </c>
      <c s="104" r="E1836">
        <v>41145.7919675926</v>
      </c>
      <c s="28" r="F1836"/>
      <c t="s" s="113" r="G1836">
        <v>53</v>
      </c>
      <c s="113" r="H1836"/>
      <c s="113" r="I1836">
        <v>0</v>
      </c>
      <c s="113" r="J1836">
        <v>606345587</v>
      </c>
      <c s="113" r="K1836"/>
      <c t="s" s="18" r="L1836">
        <v>9246</v>
      </c>
      <c t="s" s="18" r="M1836">
        <v>2560</v>
      </c>
      <c t="s" s="18" r="N1836">
        <v>9247</v>
      </c>
      <c t="s" s="18" r="O1836">
        <v>210</v>
      </c>
    </row>
    <row r="1837">
      <c t="s" s="107" r="A1837">
        <v>9248</v>
      </c>
      <c t="s" s="113" r="B1837">
        <v>151</v>
      </c>
      <c t="s" s="113" r="C1837">
        <v>9249</v>
      </c>
      <c t="s" s="113" r="D1837">
        <v>9250</v>
      </c>
      <c s="104" r="E1837">
        <v>41145.7916782407</v>
      </c>
      <c s="28" r="F1837"/>
      <c t="s" s="113" r="G1837">
        <v>53</v>
      </c>
      <c s="113" r="H1837"/>
      <c s="113" r="I1837">
        <v>0</v>
      </c>
      <c s="113" r="J1837">
        <v>606345587</v>
      </c>
      <c s="113" r="K1837"/>
      <c t="s" s="18" r="L1837">
        <v>9246</v>
      </c>
      <c t="s" s="18" r="M1837">
        <v>2560</v>
      </c>
      <c t="s" s="18" r="N1837">
        <v>9251</v>
      </c>
      <c t="s" s="18" r="O1837">
        <v>210</v>
      </c>
    </row>
    <row r="1838">
      <c t="s" s="107" r="A1838">
        <v>9252</v>
      </c>
      <c t="s" s="113" r="B1838">
        <v>268</v>
      </c>
      <c t="s" s="113" r="C1838">
        <v>9253</v>
      </c>
      <c t="s" s="113" r="D1838">
        <v>9254</v>
      </c>
      <c s="104" r="E1838">
        <v>41145.7915856482</v>
      </c>
      <c s="28" r="F1838"/>
      <c t="s" s="113" r="G1838">
        <v>53</v>
      </c>
      <c s="113" r="H1838"/>
      <c s="113" r="I1838">
        <v>0</v>
      </c>
      <c s="113" r="J1838">
        <v>591539889</v>
      </c>
      <c s="113" r="K1838"/>
      <c t="s" s="18" r="L1838">
        <v>45</v>
      </c>
      <c t="s" s="18" r="M1838">
        <v>272</v>
      </c>
      <c t="s" s="18" r="N1838">
        <v>9255</v>
      </c>
      <c t="s" s="18" r="O1838">
        <v>9256</v>
      </c>
    </row>
    <row r="1839">
      <c t="s" s="107" r="A1839">
        <v>9257</v>
      </c>
      <c t="s" s="113" r="B1839">
        <v>41</v>
      </c>
      <c t="s" s="113" r="C1839">
        <v>9258</v>
      </c>
      <c t="s" s="113" r="D1839">
        <v>9259</v>
      </c>
      <c s="104" r="E1839">
        <v>41145.7912384259</v>
      </c>
      <c s="28" r="F1839"/>
      <c t="s" s="113" r="G1839">
        <v>53</v>
      </c>
      <c s="113" r="H1839"/>
      <c s="113" r="I1839">
        <v>0</v>
      </c>
      <c s="113" r="J1839">
        <v>220569034</v>
      </c>
      <c s="113" r="K1839"/>
      <c t="s" s="18" r="L1839">
        <v>45</v>
      </c>
      <c t="s" s="18" r="M1839">
        <v>46</v>
      </c>
      <c t="s" s="18" r="N1839">
        <v>9260</v>
      </c>
      <c t="s" s="18" r="O1839">
        <v>4040</v>
      </c>
    </row>
    <row r="1840">
      <c t="s" s="107" r="A1840">
        <v>9261</v>
      </c>
      <c t="s" s="113" r="B1840">
        <v>268</v>
      </c>
      <c t="s" s="113" r="C1840">
        <v>9262</v>
      </c>
      <c t="s" s="113" r="D1840">
        <v>9263</v>
      </c>
      <c s="104" r="E1840">
        <v>41145.7906712963</v>
      </c>
      <c s="28" r="F1840"/>
      <c t="s" s="113" r="G1840">
        <v>53</v>
      </c>
      <c s="113" r="H1840"/>
      <c s="113" r="I1840">
        <v>0</v>
      </c>
      <c s="113" r="J1840">
        <v>591539889</v>
      </c>
      <c s="113" r="K1840"/>
      <c t="s" s="18" r="L1840">
        <v>45</v>
      </c>
      <c t="s" s="18" r="M1840">
        <v>272</v>
      </c>
      <c t="s" s="18" r="N1840">
        <v>9264</v>
      </c>
      <c t="s" s="18" r="O1840">
        <v>9265</v>
      </c>
    </row>
    <row r="1841">
      <c t="s" s="107" r="A1841">
        <v>9266</v>
      </c>
      <c t="s" s="113" r="B1841">
        <v>268</v>
      </c>
      <c t="s" s="113" r="C1841">
        <v>9267</v>
      </c>
      <c t="s" s="113" r="D1841">
        <v>9268</v>
      </c>
      <c s="104" r="E1841">
        <v>41145.7901736111</v>
      </c>
      <c s="28" r="F1841"/>
      <c t="s" s="113" r="G1841">
        <v>53</v>
      </c>
      <c s="113" r="H1841"/>
      <c s="113" r="I1841">
        <v>0</v>
      </c>
      <c s="113" r="J1841">
        <v>591539889</v>
      </c>
      <c s="113" r="K1841"/>
      <c t="s" s="18" r="L1841">
        <v>45</v>
      </c>
      <c t="s" s="18" r="M1841">
        <v>272</v>
      </c>
      <c t="s" s="18" r="N1841">
        <v>9269</v>
      </c>
      <c t="s" s="18" r="O1841">
        <v>9270</v>
      </c>
    </row>
    <row r="1842">
      <c t="s" s="107" r="A1842">
        <v>9271</v>
      </c>
      <c t="s" s="113" r="B1842">
        <v>41</v>
      </c>
      <c t="s" s="113" r="C1842">
        <v>9272</v>
      </c>
      <c t="s" s="113" r="D1842">
        <v>9273</v>
      </c>
      <c s="104" r="E1842">
        <v>41145.7885416667</v>
      </c>
      <c s="28" r="F1842"/>
      <c t="s" s="113" r="G1842">
        <v>53</v>
      </c>
      <c t="s" s="113" r="H1842">
        <v>151</v>
      </c>
      <c s="113" r="I1842">
        <v>606345587</v>
      </c>
      <c s="113" r="J1842">
        <v>220569034</v>
      </c>
      <c t="s" s="113" r="K1842">
        <v>9274</v>
      </c>
      <c t="s" s="18" r="L1842">
        <v>45</v>
      </c>
      <c t="s" s="18" r="M1842">
        <v>46</v>
      </c>
      <c t="s" s="18" r="N1842">
        <v>9275</v>
      </c>
      <c t="s" s="18" r="O1842">
        <v>4635</v>
      </c>
    </row>
    <row r="1843">
      <c t="s" s="107" r="A1843">
        <v>9276</v>
      </c>
      <c t="s" s="113" r="B1843">
        <v>151</v>
      </c>
      <c t="s" s="113" r="C1843">
        <v>9277</v>
      </c>
      <c t="s" s="113" r="D1843">
        <v>9278</v>
      </c>
      <c s="104" r="E1843">
        <v>41145.7873263889</v>
      </c>
      <c s="28" r="F1843"/>
      <c t="s" s="113" r="G1843">
        <v>53</v>
      </c>
      <c s="113" r="H1843"/>
      <c s="113" r="I1843">
        <v>0</v>
      </c>
      <c s="113" r="J1843">
        <v>606345587</v>
      </c>
      <c s="113" r="K1843"/>
      <c t="s" s="18" r="L1843">
        <v>9246</v>
      </c>
      <c t="s" s="18" r="M1843">
        <v>2560</v>
      </c>
      <c t="s" s="18" r="N1843">
        <v>9279</v>
      </c>
      <c t="s" s="18" r="O1843">
        <v>210</v>
      </c>
    </row>
    <row r="1844">
      <c t="s" s="107" r="A1844">
        <v>9280</v>
      </c>
      <c t="s" s="113" r="B1844">
        <v>41</v>
      </c>
      <c t="s" s="113" r="C1844">
        <v>9281</v>
      </c>
      <c t="s" s="113" r="D1844">
        <v>9282</v>
      </c>
      <c s="104" r="E1844">
        <v>41145.7835648148</v>
      </c>
      <c s="28" r="F1844"/>
      <c t="s" s="113" r="G1844">
        <v>53</v>
      </c>
      <c s="113" r="H1844"/>
      <c s="113" r="I1844">
        <v>0</v>
      </c>
      <c s="113" r="J1844">
        <v>220569034</v>
      </c>
      <c s="113" r="K1844"/>
      <c t="s" s="18" r="L1844">
        <v>45</v>
      </c>
      <c t="s" s="18" r="M1844">
        <v>46</v>
      </c>
      <c t="s" s="18" r="N1844">
        <v>9283</v>
      </c>
      <c t="s" s="18" r="O1844">
        <v>3197</v>
      </c>
    </row>
    <row r="1845">
      <c t="s" s="107" r="A1845">
        <v>9284</v>
      </c>
      <c t="s" s="113" r="B1845">
        <v>41</v>
      </c>
      <c t="s" s="113" r="C1845">
        <v>9285</v>
      </c>
      <c t="s" s="113" r="D1845">
        <v>9286</v>
      </c>
      <c s="104" r="E1845">
        <v>41145.7831134259</v>
      </c>
      <c s="28" r="F1845"/>
      <c t="s" s="113" r="G1845">
        <v>53</v>
      </c>
      <c s="113" r="H1845"/>
      <c s="113" r="I1845">
        <v>0</v>
      </c>
      <c s="113" r="J1845">
        <v>220569034</v>
      </c>
      <c s="113" r="K1845"/>
      <c t="s" s="18" r="L1845">
        <v>45</v>
      </c>
      <c t="s" s="18" r="M1845">
        <v>46</v>
      </c>
      <c t="s" s="18" r="N1845">
        <v>9287</v>
      </c>
      <c t="s" s="18" r="O1845">
        <v>9288</v>
      </c>
    </row>
    <row r="1846">
      <c t="s" s="107" r="A1846">
        <v>9289</v>
      </c>
      <c t="s" s="113" r="B1846">
        <v>151</v>
      </c>
      <c t="s" s="113" r="C1846">
        <v>9290</v>
      </c>
      <c t="s" s="113" r="D1846">
        <v>9291</v>
      </c>
      <c s="104" r="E1846">
        <v>41145.781087963</v>
      </c>
      <c s="28" r="F1846"/>
      <c t="s" s="113" r="G1846">
        <v>53</v>
      </c>
      <c s="113" r="H1846"/>
      <c s="113" r="I1846">
        <v>0</v>
      </c>
      <c s="113" r="J1846">
        <v>606345587</v>
      </c>
      <c s="113" r="K1846"/>
      <c t="s" s="18" r="L1846">
        <v>9246</v>
      </c>
      <c t="s" s="18" r="M1846">
        <v>2560</v>
      </c>
      <c t="s" s="18" r="N1846">
        <v>9292</v>
      </c>
      <c t="s" s="18" r="O1846">
        <v>210</v>
      </c>
    </row>
    <row r="1847">
      <c t="s" s="107" r="A1847">
        <v>9293</v>
      </c>
      <c t="s" s="113" r="B1847">
        <v>41</v>
      </c>
      <c t="s" s="113" r="C1847">
        <v>9294</v>
      </c>
      <c t="s" s="113" r="D1847">
        <v>9295</v>
      </c>
      <c s="104" r="E1847">
        <v>41145.7791319444</v>
      </c>
      <c s="28" r="F1847"/>
      <c t="s" s="113" r="G1847">
        <v>53</v>
      </c>
      <c s="113" r="H1847"/>
      <c s="113" r="I1847">
        <v>0</v>
      </c>
      <c s="113" r="J1847">
        <v>220569034</v>
      </c>
      <c s="113" r="K1847"/>
      <c t="s" s="18" r="L1847">
        <v>45</v>
      </c>
      <c t="s" s="18" r="M1847">
        <v>46</v>
      </c>
      <c t="s" s="18" r="N1847">
        <v>9296</v>
      </c>
      <c t="s" s="18" r="O1847">
        <v>6896</v>
      </c>
    </row>
    <row r="1848">
      <c t="s" s="107" r="A1848">
        <v>9297</v>
      </c>
      <c t="s" s="113" r="B1848">
        <v>151</v>
      </c>
      <c t="s" s="113" r="C1848">
        <v>9298</v>
      </c>
      <c t="s" s="113" r="D1848">
        <v>9299</v>
      </c>
      <c s="104" r="E1848">
        <v>41145.7768287037</v>
      </c>
      <c s="28" r="F1848"/>
      <c t="s" s="113" r="G1848">
        <v>53</v>
      </c>
      <c s="113" r="H1848"/>
      <c s="113" r="I1848">
        <v>0</v>
      </c>
      <c s="113" r="J1848">
        <v>606345587</v>
      </c>
      <c s="113" r="K1848"/>
      <c t="s" s="18" r="L1848">
        <v>9246</v>
      </c>
      <c t="s" s="18" r="M1848">
        <v>2560</v>
      </c>
      <c t="s" s="18" r="N1848">
        <v>9300</v>
      </c>
      <c t="s" s="18" r="O1848">
        <v>210</v>
      </c>
    </row>
    <row r="1849">
      <c t="s" s="107" r="A1849">
        <v>9301</v>
      </c>
      <c t="s" s="113" r="B1849">
        <v>41</v>
      </c>
      <c t="s" s="113" r="C1849">
        <v>9302</v>
      </c>
      <c t="s" s="113" r="D1849">
        <v>9303</v>
      </c>
      <c s="104" r="E1849">
        <v>41145.7747453704</v>
      </c>
      <c s="28" r="F1849"/>
      <c t="s" s="113" r="G1849">
        <v>53</v>
      </c>
      <c s="113" r="H1849"/>
      <c s="113" r="I1849">
        <v>0</v>
      </c>
      <c s="113" r="J1849">
        <v>220569034</v>
      </c>
      <c s="113" r="K1849"/>
      <c t="s" s="18" r="L1849">
        <v>45</v>
      </c>
      <c t="s" s="18" r="M1849">
        <v>46</v>
      </c>
      <c t="s" s="18" r="N1849">
        <v>9304</v>
      </c>
      <c t="s" s="18" r="O1849">
        <v>4506</v>
      </c>
    </row>
    <row r="1850">
      <c t="s" s="107" r="A1850">
        <v>9305</v>
      </c>
      <c t="s" s="113" r="B1850">
        <v>41</v>
      </c>
      <c t="s" s="113" r="C1850">
        <v>9306</v>
      </c>
      <c t="s" s="113" r="D1850">
        <v>9307</v>
      </c>
      <c s="104" r="E1850">
        <v>41145.7701157407</v>
      </c>
      <c s="28" r="F1850"/>
      <c t="s" s="113" r="G1850">
        <v>53</v>
      </c>
      <c s="113" r="H1850"/>
      <c s="113" r="I1850">
        <v>0</v>
      </c>
      <c s="113" r="J1850">
        <v>220569034</v>
      </c>
      <c s="113" r="K1850"/>
      <c t="s" s="18" r="L1850">
        <v>45</v>
      </c>
      <c t="s" s="18" r="M1850">
        <v>46</v>
      </c>
      <c t="s" s="18" r="N1850">
        <v>9308</v>
      </c>
      <c t="s" s="18" r="O1850">
        <v>2974</v>
      </c>
    </row>
    <row r="1851">
      <c t="s" s="107" r="A1851">
        <v>9309</v>
      </c>
      <c t="s" s="113" r="B1851">
        <v>41</v>
      </c>
      <c t="s" s="113" r="C1851">
        <v>9310</v>
      </c>
      <c t="s" s="113" r="D1851">
        <v>9311</v>
      </c>
      <c s="104" r="E1851">
        <v>41145.7673842593</v>
      </c>
      <c s="28" r="F1851"/>
      <c t="s" s="113" r="G1851">
        <v>53</v>
      </c>
      <c t="s" s="113" r="H1851">
        <v>151</v>
      </c>
      <c s="113" r="I1851">
        <v>606345587</v>
      </c>
      <c s="113" r="J1851">
        <v>220569034</v>
      </c>
      <c t="s" s="113" r="K1851">
        <v>9312</v>
      </c>
      <c t="s" s="18" r="L1851">
        <v>45</v>
      </c>
      <c t="s" s="18" r="M1851">
        <v>46</v>
      </c>
      <c t="s" s="18" r="N1851">
        <v>9313</v>
      </c>
      <c t="s" s="18" r="O1851">
        <v>6314</v>
      </c>
    </row>
    <row r="1852">
      <c t="s" s="107" r="A1852">
        <v>9314</v>
      </c>
      <c t="s" s="113" r="B1852">
        <v>151</v>
      </c>
      <c t="s" s="113" r="C1852">
        <v>9315</v>
      </c>
      <c t="s" s="113" r="D1852">
        <v>9316</v>
      </c>
      <c s="104" r="E1852">
        <v>41145.7650925926</v>
      </c>
      <c s="28" r="F1852"/>
      <c t="s" s="113" r="G1852">
        <v>53</v>
      </c>
      <c s="113" r="H1852"/>
      <c s="113" r="I1852">
        <v>0</v>
      </c>
      <c s="113" r="J1852">
        <v>606345587</v>
      </c>
      <c s="113" r="K1852"/>
      <c t="s" s="18" r="L1852">
        <v>9246</v>
      </c>
      <c t="s" s="18" r="M1852">
        <v>2560</v>
      </c>
      <c t="s" s="18" r="N1852">
        <v>9317</v>
      </c>
      <c t="s" s="18" r="O1852">
        <v>210</v>
      </c>
    </row>
    <row r="1853">
      <c t="s" s="107" r="A1853">
        <v>9318</v>
      </c>
      <c t="s" s="113" r="B1853">
        <v>41</v>
      </c>
      <c t="s" s="113" r="C1853">
        <v>9319</v>
      </c>
      <c t="s" s="113" r="D1853">
        <v>9320</v>
      </c>
      <c s="104" r="E1853">
        <v>41145.7637268518</v>
      </c>
      <c s="28" r="F1853"/>
      <c t="s" s="113" r="G1853">
        <v>53</v>
      </c>
      <c s="113" r="H1853"/>
      <c s="113" r="I1853">
        <v>0</v>
      </c>
      <c s="113" r="J1853">
        <v>220569034</v>
      </c>
      <c s="113" r="K1853"/>
      <c t="s" s="18" r="L1853">
        <v>45</v>
      </c>
      <c t="s" s="18" r="M1853">
        <v>46</v>
      </c>
      <c t="s" s="18" r="N1853">
        <v>9321</v>
      </c>
      <c t="s" s="18" r="O1853">
        <v>1729</v>
      </c>
    </row>
    <row r="1854">
      <c t="s" s="107" r="A1854">
        <v>9322</v>
      </c>
      <c t="s" s="113" r="B1854">
        <v>2612</v>
      </c>
      <c t="s" s="113" r="C1854">
        <v>9323</v>
      </c>
      <c t="s" s="113" r="D1854">
        <v>9324</v>
      </c>
      <c s="104" r="E1854">
        <v>41145.7625462963</v>
      </c>
      <c s="28" r="F1854"/>
      <c t="s" s="113" r="G1854">
        <v>53</v>
      </c>
      <c t="s" s="113" r="H1854">
        <v>151</v>
      </c>
      <c s="113" r="I1854">
        <v>606345587</v>
      </c>
      <c s="113" r="J1854">
        <v>22225906</v>
      </c>
      <c t="s" s="113" r="K1854">
        <v>9325</v>
      </c>
      <c t="s" s="18" r="L1854">
        <v>9246</v>
      </c>
      <c t="s" s="18" r="M1854">
        <v>2615</v>
      </c>
      <c t="s" s="18" r="N1854">
        <v>9326</v>
      </c>
      <c t="s" s="18" r="O1854">
        <v>9327</v>
      </c>
    </row>
    <row r="1855">
      <c t="s" s="107" r="A1855">
        <v>9328</v>
      </c>
      <c t="s" s="113" r="B1855">
        <v>2612</v>
      </c>
      <c t="s" s="113" r="C1855">
        <v>9329</v>
      </c>
      <c t="s" s="113" r="D1855">
        <v>9330</v>
      </c>
      <c s="104" r="E1855">
        <v>41145.7624652778</v>
      </c>
      <c s="28" r="F1855"/>
      <c t="s" s="113" r="G1855">
        <v>53</v>
      </c>
      <c t="s" s="113" r="H1855">
        <v>151</v>
      </c>
      <c s="113" r="I1855">
        <v>606345587</v>
      </c>
      <c s="113" r="J1855">
        <v>22225906</v>
      </c>
      <c t="s" s="113" r="K1855">
        <v>9325</v>
      </c>
      <c t="s" s="18" r="L1855">
        <v>9246</v>
      </c>
      <c t="s" s="18" r="M1855">
        <v>2615</v>
      </c>
      <c t="s" s="18" r="N1855">
        <v>9331</v>
      </c>
      <c t="s" s="18" r="O1855">
        <v>4900</v>
      </c>
    </row>
    <row r="1856">
      <c t="s" s="107" r="A1856">
        <v>9332</v>
      </c>
      <c t="s" s="113" r="B1856">
        <v>41</v>
      </c>
      <c t="s" s="113" r="C1856">
        <v>9333</v>
      </c>
      <c t="s" s="113" r="D1856">
        <v>9334</v>
      </c>
      <c s="104" r="E1856">
        <v>41145.7609606482</v>
      </c>
      <c s="28" r="F1856"/>
      <c t="s" s="113" r="G1856">
        <v>53</v>
      </c>
      <c t="s" s="113" r="H1856">
        <v>2612</v>
      </c>
      <c s="113" r="I1856">
        <v>22225906</v>
      </c>
      <c s="113" r="J1856">
        <v>220569034</v>
      </c>
      <c t="s" s="113" r="K1856">
        <v>9335</v>
      </c>
      <c t="s" s="18" r="L1856">
        <v>45</v>
      </c>
      <c t="s" s="18" r="M1856">
        <v>46</v>
      </c>
      <c t="s" s="18" r="N1856">
        <v>9336</v>
      </c>
      <c t="s" s="18" r="O1856">
        <v>9337</v>
      </c>
    </row>
    <row r="1857">
      <c t="s" s="107" r="A1857">
        <v>9338</v>
      </c>
      <c t="s" s="113" r="B1857">
        <v>151</v>
      </c>
      <c t="s" s="113" r="C1857">
        <v>9339</v>
      </c>
      <c t="s" s="113" r="D1857">
        <v>9340</v>
      </c>
      <c s="104" r="E1857">
        <v>41145.7606481482</v>
      </c>
      <c s="28" r="F1857"/>
      <c t="s" s="113" r="G1857">
        <v>53</v>
      </c>
      <c s="113" r="H1857"/>
      <c s="113" r="I1857">
        <v>0</v>
      </c>
      <c s="113" r="J1857">
        <v>606345587</v>
      </c>
      <c s="113" r="K1857"/>
      <c t="s" s="18" r="L1857">
        <v>9246</v>
      </c>
      <c t="s" s="18" r="M1857">
        <v>2560</v>
      </c>
      <c t="s" s="18" r="N1857">
        <v>9341</v>
      </c>
      <c t="s" s="18" r="O1857">
        <v>210</v>
      </c>
    </row>
    <row r="1858">
      <c t="s" s="107" r="A1858">
        <v>9342</v>
      </c>
      <c t="s" s="113" r="B1858">
        <v>2612</v>
      </c>
      <c t="s" s="113" r="C1858">
        <v>9343</v>
      </c>
      <c t="s" s="113" r="D1858">
        <v>9344</v>
      </c>
      <c s="104" r="E1858">
        <v>41145.7604398148</v>
      </c>
      <c s="28" r="F1858"/>
      <c t="s" s="113" r="G1858">
        <v>53</v>
      </c>
      <c s="113" r="H1858"/>
      <c s="113" r="I1858">
        <v>0</v>
      </c>
      <c s="113" r="J1858">
        <v>22225906</v>
      </c>
      <c s="113" r="K1858"/>
      <c t="s" s="18" r="L1858">
        <v>9246</v>
      </c>
      <c t="s" s="18" r="M1858">
        <v>2615</v>
      </c>
      <c t="s" s="18" r="N1858">
        <v>9345</v>
      </c>
      <c t="s" s="18" r="O1858">
        <v>9346</v>
      </c>
    </row>
    <row r="1859">
      <c t="s" s="107" r="A1859">
        <v>9347</v>
      </c>
      <c t="s" s="113" r="B1859">
        <v>2612</v>
      </c>
      <c t="s" s="113" r="C1859">
        <v>9348</v>
      </c>
      <c t="s" s="113" r="D1859">
        <v>9349</v>
      </c>
      <c s="104" r="E1859">
        <v>41145.7599884259</v>
      </c>
      <c s="28" r="F1859"/>
      <c t="s" s="113" r="G1859">
        <v>53</v>
      </c>
      <c s="113" r="H1859"/>
      <c s="113" r="I1859">
        <v>0</v>
      </c>
      <c s="113" r="J1859">
        <v>22225906</v>
      </c>
      <c s="113" r="K1859"/>
      <c t="s" s="18" r="L1859">
        <v>9246</v>
      </c>
      <c t="s" s="18" r="M1859">
        <v>2615</v>
      </c>
      <c t="s" s="18" r="N1859">
        <v>9350</v>
      </c>
      <c t="s" s="18" r="O1859">
        <v>1694</v>
      </c>
    </row>
    <row r="1860">
      <c t="s" s="107" r="A1860">
        <v>9351</v>
      </c>
      <c t="s" s="113" r="B1860">
        <v>2612</v>
      </c>
      <c t="s" s="113" r="C1860">
        <v>9352</v>
      </c>
      <c t="s" s="113" r="D1860">
        <v>9353</v>
      </c>
      <c s="104" r="E1860">
        <v>41145.7593865741</v>
      </c>
      <c s="28" r="F1860"/>
      <c t="s" s="113" r="G1860">
        <v>53</v>
      </c>
      <c s="113" r="H1860"/>
      <c s="113" r="I1860">
        <v>0</v>
      </c>
      <c s="113" r="J1860">
        <v>22225906</v>
      </c>
      <c s="113" r="K1860"/>
      <c t="s" s="18" r="L1860">
        <v>9246</v>
      </c>
      <c t="s" s="18" r="M1860">
        <v>2615</v>
      </c>
      <c t="s" s="18" r="N1860">
        <v>9354</v>
      </c>
      <c t="s" s="18" r="O1860">
        <v>599</v>
      </c>
    </row>
    <row r="1861">
      <c t="s" s="107" r="A1861">
        <v>9355</v>
      </c>
      <c t="s" s="113" r="B1861">
        <v>151</v>
      </c>
      <c t="s" s="113" r="C1861">
        <v>9356</v>
      </c>
      <c t="s" s="113" r="D1861">
        <v>9357</v>
      </c>
      <c s="104" r="E1861">
        <v>41145.7577083333</v>
      </c>
      <c s="28" r="F1861"/>
      <c t="s" s="113" r="G1861">
        <v>53</v>
      </c>
      <c s="113" r="H1861"/>
      <c s="113" r="I1861">
        <v>0</v>
      </c>
      <c s="113" r="J1861">
        <v>606345587</v>
      </c>
      <c s="113" r="K1861"/>
      <c t="s" s="18" r="L1861">
        <v>9246</v>
      </c>
      <c t="s" s="18" r="M1861">
        <v>2560</v>
      </c>
      <c t="s" s="18" r="N1861">
        <v>9358</v>
      </c>
      <c t="s" s="18" r="O1861">
        <v>210</v>
      </c>
    </row>
    <row r="1862">
      <c t="s" s="107" r="A1862">
        <v>9359</v>
      </c>
      <c t="s" s="113" r="B1862">
        <v>2612</v>
      </c>
      <c t="s" s="113" r="C1862">
        <v>9360</v>
      </c>
      <c t="s" s="113" r="D1862">
        <v>9361</v>
      </c>
      <c s="104" r="E1862">
        <v>41145.7573263889</v>
      </c>
      <c s="28" r="F1862"/>
      <c t="s" s="113" r="G1862">
        <v>53</v>
      </c>
      <c s="113" r="H1862"/>
      <c s="113" r="I1862">
        <v>0</v>
      </c>
      <c s="113" r="J1862">
        <v>22225906</v>
      </c>
      <c s="113" r="K1862"/>
      <c t="s" s="18" r="L1862">
        <v>9246</v>
      </c>
      <c t="s" s="18" r="M1862">
        <v>2615</v>
      </c>
      <c t="s" s="18" r="N1862">
        <v>9362</v>
      </c>
      <c t="s" s="18" r="O1862">
        <v>1880</v>
      </c>
    </row>
    <row r="1863">
      <c t="s" s="107" r="A1863">
        <v>9363</v>
      </c>
      <c t="s" s="113" r="B1863">
        <v>41</v>
      </c>
      <c t="s" s="113" r="C1863">
        <v>9364</v>
      </c>
      <c t="s" s="113" r="D1863">
        <v>9365</v>
      </c>
      <c s="104" r="E1863">
        <v>41145.7559375</v>
      </c>
      <c s="28" r="F1863"/>
      <c t="s" s="113" r="G1863">
        <v>53</v>
      </c>
      <c s="113" r="H1863"/>
      <c s="113" r="I1863">
        <v>0</v>
      </c>
      <c s="113" r="J1863">
        <v>220569034</v>
      </c>
      <c s="113" r="K1863"/>
      <c t="s" s="18" r="L1863">
        <v>45</v>
      </c>
      <c t="s" s="18" r="M1863">
        <v>46</v>
      </c>
      <c t="s" s="18" r="N1863">
        <v>9366</v>
      </c>
      <c t="s" s="18" r="O1863">
        <v>2113</v>
      </c>
    </row>
    <row r="1864">
      <c t="s" s="107" r="A1864">
        <v>9367</v>
      </c>
      <c t="s" s="113" r="B1864">
        <v>151</v>
      </c>
      <c t="s" s="113" r="C1864">
        <v>9368</v>
      </c>
      <c t="s" s="113" r="D1864">
        <v>9369</v>
      </c>
      <c s="104" r="E1864">
        <v>41145.7539467593</v>
      </c>
      <c s="28" r="F1864"/>
      <c t="s" s="113" r="G1864">
        <v>53</v>
      </c>
      <c s="113" r="H1864"/>
      <c s="113" r="I1864">
        <v>0</v>
      </c>
      <c s="113" r="J1864">
        <v>606345587</v>
      </c>
      <c s="113" r="K1864"/>
      <c t="s" s="18" r="L1864">
        <v>9246</v>
      </c>
      <c t="s" s="18" r="M1864">
        <v>2560</v>
      </c>
      <c t="s" s="18" r="N1864">
        <v>9370</v>
      </c>
      <c t="s" s="18" r="O1864">
        <v>210</v>
      </c>
    </row>
    <row r="1865">
      <c t="s" s="107" r="A1865">
        <v>9371</v>
      </c>
      <c t="s" s="113" r="B1865">
        <v>41</v>
      </c>
      <c t="s" s="113" r="C1865">
        <v>9372</v>
      </c>
      <c t="s" s="113" r="D1865">
        <v>9373</v>
      </c>
      <c s="104" r="E1865">
        <v>41145.7521875</v>
      </c>
      <c s="28" r="F1865"/>
      <c t="s" s="113" r="G1865">
        <v>53</v>
      </c>
      <c s="113" r="H1865"/>
      <c s="113" r="I1865">
        <v>0</v>
      </c>
      <c s="113" r="J1865">
        <v>220569034</v>
      </c>
      <c s="113" r="K1865"/>
      <c t="s" s="18" r="L1865">
        <v>45</v>
      </c>
      <c t="s" s="18" r="M1865">
        <v>46</v>
      </c>
      <c t="s" s="18" r="N1865">
        <v>9374</v>
      </c>
      <c t="s" s="18" r="O1865">
        <v>3981</v>
      </c>
    </row>
    <row r="1866">
      <c t="s" s="107" r="A1866">
        <v>9375</v>
      </c>
      <c t="s" s="113" r="B1866">
        <v>151</v>
      </c>
      <c t="s" s="113" r="C1866">
        <v>9376</v>
      </c>
      <c t="s" s="113" r="D1866">
        <v>9377</v>
      </c>
      <c s="104" r="E1866">
        <v>41145.7503240741</v>
      </c>
      <c s="28" r="F1866"/>
      <c t="s" s="113" r="G1866">
        <v>53</v>
      </c>
      <c s="113" r="H1866"/>
      <c s="113" r="I1866">
        <v>0</v>
      </c>
      <c s="113" r="J1866">
        <v>606345587</v>
      </c>
      <c s="113" r="K1866"/>
      <c t="s" s="18" r="L1866">
        <v>9246</v>
      </c>
      <c t="s" s="18" r="M1866">
        <v>2560</v>
      </c>
      <c t="s" s="18" r="N1866">
        <v>9378</v>
      </c>
      <c t="s" s="18" r="O1866">
        <v>210</v>
      </c>
    </row>
    <row r="1867">
      <c t="s" s="107" r="A1867">
        <v>9379</v>
      </c>
      <c t="s" s="113" r="B1867">
        <v>2612</v>
      </c>
      <c t="s" s="113" r="C1867">
        <v>9380</v>
      </c>
      <c t="s" s="113" r="D1867">
        <v>9381</v>
      </c>
      <c s="104" r="E1867">
        <v>41145.7501273148</v>
      </c>
      <c s="28" r="F1867"/>
      <c t="s" s="113" r="G1867">
        <v>53</v>
      </c>
      <c s="113" r="H1867"/>
      <c s="113" r="I1867">
        <v>0</v>
      </c>
      <c s="113" r="J1867">
        <v>22225906</v>
      </c>
      <c s="113" r="K1867"/>
      <c t="s" s="18" r="L1867">
        <v>9246</v>
      </c>
      <c t="s" s="18" r="M1867">
        <v>2615</v>
      </c>
      <c t="s" s="18" r="N1867">
        <v>9382</v>
      </c>
      <c t="s" s="18" r="O1867">
        <v>4731</v>
      </c>
    </row>
    <row r="1868">
      <c t="s" s="107" r="A1868">
        <v>9383</v>
      </c>
      <c t="s" s="113" r="B1868">
        <v>41</v>
      </c>
      <c t="s" s="113" r="C1868">
        <v>9384</v>
      </c>
      <c t="s" s="113" r="D1868">
        <v>9385</v>
      </c>
      <c s="104" r="E1868">
        <v>41145.7453009259</v>
      </c>
      <c s="28" r="F1868"/>
      <c t="s" s="113" r="G1868">
        <v>53</v>
      </c>
      <c s="113" r="H1868"/>
      <c s="113" r="I1868">
        <v>0</v>
      </c>
      <c s="113" r="J1868">
        <v>220569034</v>
      </c>
      <c s="113" r="K1868"/>
      <c t="s" s="18" r="L1868">
        <v>45</v>
      </c>
      <c t="s" s="18" r="M1868">
        <v>46</v>
      </c>
      <c t="s" s="18" r="N1868">
        <v>9386</v>
      </c>
      <c t="s" s="18" r="O1868">
        <v>3197</v>
      </c>
    </row>
    <row r="1869">
      <c t="s" s="107" r="A1869">
        <v>9387</v>
      </c>
      <c t="s" s="113" r="B1869">
        <v>41</v>
      </c>
      <c t="s" s="113" r="C1869">
        <v>9388</v>
      </c>
      <c t="s" s="113" r="D1869">
        <v>9389</v>
      </c>
      <c s="104" r="E1869">
        <v>41145.7442824074</v>
      </c>
      <c s="28" r="F1869"/>
      <c t="s" s="113" r="G1869">
        <v>53</v>
      </c>
      <c s="113" r="H1869"/>
      <c s="113" r="I1869">
        <v>0</v>
      </c>
      <c s="113" r="J1869">
        <v>220569034</v>
      </c>
      <c s="113" r="K1869"/>
      <c t="s" s="18" r="L1869">
        <v>45</v>
      </c>
      <c t="s" s="18" r="M1869">
        <v>46</v>
      </c>
      <c t="s" s="18" r="N1869">
        <v>9390</v>
      </c>
      <c t="s" s="18" r="O1869">
        <v>2192</v>
      </c>
    </row>
    <row r="1870">
      <c t="s" s="107" r="A1870">
        <v>9391</v>
      </c>
      <c t="s" s="113" r="B1870">
        <v>41</v>
      </c>
      <c t="s" s="113" r="C1870">
        <v>9392</v>
      </c>
      <c t="s" s="113" r="D1870">
        <v>9393</v>
      </c>
      <c s="104" r="E1870">
        <v>41145.7412037037</v>
      </c>
      <c s="28" r="F1870"/>
      <c t="s" s="113" r="G1870">
        <v>53</v>
      </c>
      <c t="s" s="113" r="H1870">
        <v>151</v>
      </c>
      <c s="113" r="I1870">
        <v>606345587</v>
      </c>
      <c s="113" r="J1870">
        <v>220569034</v>
      </c>
      <c t="s" s="113" r="K1870">
        <v>9394</v>
      </c>
      <c t="s" s="18" r="L1870">
        <v>45</v>
      </c>
      <c t="s" s="18" r="M1870">
        <v>46</v>
      </c>
      <c t="s" s="18" r="N1870">
        <v>9395</v>
      </c>
      <c t="s" s="18" r="O1870">
        <v>4900</v>
      </c>
    </row>
    <row r="1871">
      <c t="s" s="107" r="A1871">
        <v>9396</v>
      </c>
      <c t="s" s="113" r="B1871">
        <v>41</v>
      </c>
      <c t="s" s="113" r="C1871">
        <v>9397</v>
      </c>
      <c t="s" s="113" r="D1871">
        <v>9398</v>
      </c>
      <c s="104" r="E1871">
        <v>41145.7380092593</v>
      </c>
      <c s="28" r="F1871"/>
      <c t="s" s="113" r="G1871">
        <v>53</v>
      </c>
      <c s="113" r="H1871"/>
      <c s="113" r="I1871">
        <v>0</v>
      </c>
      <c s="113" r="J1871">
        <v>220569034</v>
      </c>
      <c s="113" r="K1871"/>
      <c t="s" s="18" r="L1871">
        <v>45</v>
      </c>
      <c t="s" s="18" r="M1871">
        <v>46</v>
      </c>
      <c t="s" s="18" r="N1871">
        <v>9399</v>
      </c>
      <c t="s" s="18" r="O1871">
        <v>1880</v>
      </c>
    </row>
    <row r="1872">
      <c t="s" s="107" r="A1872">
        <v>9400</v>
      </c>
      <c t="s" s="113" r="B1872">
        <v>151</v>
      </c>
      <c t="s" s="113" r="C1872">
        <v>9401</v>
      </c>
      <c t="s" s="113" r="D1872">
        <v>9402</v>
      </c>
      <c s="104" r="E1872">
        <v>41145.7377083333</v>
      </c>
      <c s="28" r="F1872"/>
      <c t="s" s="113" r="G1872">
        <v>53</v>
      </c>
      <c s="113" r="H1872"/>
      <c s="113" r="I1872">
        <v>0</v>
      </c>
      <c s="113" r="J1872">
        <v>606345587</v>
      </c>
      <c s="113" r="K1872"/>
      <c t="s" s="18" r="L1872">
        <v>9246</v>
      </c>
      <c t="s" s="18" r="M1872">
        <v>2560</v>
      </c>
      <c t="s" s="18" r="N1872">
        <v>9403</v>
      </c>
      <c t="s" s="18" r="O1872">
        <v>210</v>
      </c>
    </row>
    <row r="1873">
      <c t="s" s="107" r="A1873">
        <v>9404</v>
      </c>
      <c t="s" s="113" r="B1873">
        <v>2612</v>
      </c>
      <c t="s" s="113" r="C1873">
        <v>9405</v>
      </c>
      <c t="s" s="113" r="D1873">
        <v>9406</v>
      </c>
      <c s="104" r="E1873">
        <v>41145.7360532407</v>
      </c>
      <c s="28" r="F1873"/>
      <c t="s" s="113" r="G1873">
        <v>53</v>
      </c>
      <c t="s" s="113" r="H1873">
        <v>3769</v>
      </c>
      <c s="113" r="I1873">
        <v>14987006</v>
      </c>
      <c s="113" r="J1873">
        <v>22225906</v>
      </c>
      <c t="s" s="113" r="K1873">
        <v>9407</v>
      </c>
      <c t="s" s="18" r="L1873">
        <v>45</v>
      </c>
      <c t="s" s="18" r="M1873">
        <v>2615</v>
      </c>
      <c t="s" s="18" r="N1873">
        <v>9408</v>
      </c>
      <c t="s" s="18" r="O1873">
        <v>9409</v>
      </c>
    </row>
    <row r="1874">
      <c t="s" s="107" r="A1874">
        <v>9410</v>
      </c>
      <c t="s" s="113" r="B1874">
        <v>41</v>
      </c>
      <c t="s" s="113" r="C1874">
        <v>9411</v>
      </c>
      <c t="s" s="113" r="D1874">
        <v>9412</v>
      </c>
      <c s="104" r="E1874">
        <v>41145.7344444444</v>
      </c>
      <c s="28" r="F1874"/>
      <c t="s" s="113" r="G1874">
        <v>53</v>
      </c>
      <c s="113" r="H1874"/>
      <c s="113" r="I1874">
        <v>0</v>
      </c>
      <c s="113" r="J1874">
        <v>220569034</v>
      </c>
      <c s="113" r="K1874"/>
      <c t="s" s="18" r="L1874">
        <v>45</v>
      </c>
      <c t="s" s="18" r="M1874">
        <v>46</v>
      </c>
      <c t="s" s="18" r="N1874">
        <v>9413</v>
      </c>
      <c t="s" s="18" r="O1874">
        <v>1629</v>
      </c>
    </row>
    <row r="1875">
      <c t="s" s="107" r="A1875">
        <v>9414</v>
      </c>
      <c t="s" s="113" r="B1875">
        <v>3769</v>
      </c>
      <c t="s" s="113" r="C1875">
        <v>9415</v>
      </c>
      <c t="s" s="113" r="D1875">
        <v>9416</v>
      </c>
      <c s="104" r="E1875">
        <v>41145.7331828704</v>
      </c>
      <c s="28" r="F1875"/>
      <c t="s" s="113" r="G1875">
        <v>53</v>
      </c>
      <c t="s" s="113" r="H1875">
        <v>2612</v>
      </c>
      <c s="113" r="I1875">
        <v>22225906</v>
      </c>
      <c s="113" r="J1875">
        <v>14987006</v>
      </c>
      <c t="s" s="113" r="K1875">
        <v>9417</v>
      </c>
      <c t="s" s="18" r="L1875">
        <v>45</v>
      </c>
      <c t="s" s="18" r="M1875">
        <v>9418</v>
      </c>
      <c t="s" s="18" r="N1875">
        <v>9419</v>
      </c>
      <c t="s" s="18" r="O1875">
        <v>9420</v>
      </c>
    </row>
    <row r="1876">
      <c t="s" s="107" r="A1876">
        <v>9421</v>
      </c>
      <c t="s" s="113" r="B1876">
        <v>41</v>
      </c>
      <c t="s" s="113" r="C1876">
        <v>9422</v>
      </c>
      <c t="s" s="113" r="D1876">
        <v>9423</v>
      </c>
      <c s="104" r="E1876">
        <v>41145.7326851852</v>
      </c>
      <c s="28" r="F1876"/>
      <c t="s" s="113" r="G1876">
        <v>53</v>
      </c>
      <c t="s" s="113" r="H1876">
        <v>2612</v>
      </c>
      <c s="113" r="I1876">
        <v>22225906</v>
      </c>
      <c s="113" r="J1876">
        <v>220569034</v>
      </c>
      <c t="s" s="113" r="K1876">
        <v>9424</v>
      </c>
      <c t="s" s="18" r="L1876">
        <v>45</v>
      </c>
      <c t="s" s="18" r="M1876">
        <v>46</v>
      </c>
      <c t="s" s="18" r="N1876">
        <v>9425</v>
      </c>
      <c t="s" s="18" r="O1876">
        <v>9426</v>
      </c>
    </row>
    <row r="1877">
      <c t="s" s="107" r="A1877">
        <v>9427</v>
      </c>
      <c t="s" s="113" r="B1877">
        <v>2612</v>
      </c>
      <c t="s" s="113" r="C1877">
        <v>9428</v>
      </c>
      <c t="s" s="113" r="D1877">
        <v>9429</v>
      </c>
      <c s="104" r="E1877">
        <v>41145.7324074074</v>
      </c>
      <c s="28" r="F1877"/>
      <c t="s" s="113" r="G1877">
        <v>53</v>
      </c>
      <c s="113" r="H1877"/>
      <c s="113" r="I1877">
        <v>0</v>
      </c>
      <c s="113" r="J1877">
        <v>22225906</v>
      </c>
      <c s="113" r="K1877"/>
      <c t="s" s="18" r="L1877">
        <v>9246</v>
      </c>
      <c t="s" s="18" r="M1877">
        <v>2615</v>
      </c>
      <c t="s" s="18" r="N1877">
        <v>9430</v>
      </c>
      <c t="s" s="18" r="O1877">
        <v>1377</v>
      </c>
    </row>
    <row r="1878">
      <c t="s" s="107" r="A1878">
        <v>9431</v>
      </c>
      <c t="s" s="113" r="B1878">
        <v>2612</v>
      </c>
      <c t="s" s="113" r="C1878">
        <v>9432</v>
      </c>
      <c t="s" s="113" r="D1878">
        <v>9433</v>
      </c>
      <c s="104" r="E1878">
        <v>41145.7318171296</v>
      </c>
      <c s="28" r="F1878"/>
      <c t="s" s="113" r="G1878">
        <v>53</v>
      </c>
      <c t="s" s="113" r="H1878">
        <v>41</v>
      </c>
      <c s="113" r="I1878">
        <v>220569034</v>
      </c>
      <c s="113" r="J1878">
        <v>22225906</v>
      </c>
      <c t="s" s="113" r="K1878">
        <v>9434</v>
      </c>
      <c t="s" s="18" r="L1878">
        <v>9246</v>
      </c>
      <c t="s" s="18" r="M1878">
        <v>2615</v>
      </c>
      <c t="s" s="18" r="N1878">
        <v>9435</v>
      </c>
      <c t="s" s="18" r="O1878">
        <v>9436</v>
      </c>
    </row>
    <row r="1879">
      <c t="s" s="107" r="A1879">
        <v>9437</v>
      </c>
      <c t="s" s="113" r="B1879">
        <v>2612</v>
      </c>
      <c t="s" s="113" r="C1879">
        <v>9438</v>
      </c>
      <c t="s" s="113" r="D1879">
        <v>9439</v>
      </c>
      <c s="104" r="E1879">
        <v>41145.7304398148</v>
      </c>
      <c s="28" r="F1879"/>
      <c t="s" s="113" r="G1879">
        <v>53</v>
      </c>
      <c s="113" r="H1879"/>
      <c s="113" r="I1879">
        <v>0</v>
      </c>
      <c s="113" r="J1879">
        <v>22225906</v>
      </c>
      <c s="113" r="K1879"/>
      <c t="s" s="18" r="L1879">
        <v>9246</v>
      </c>
      <c t="s" s="18" r="M1879">
        <v>2615</v>
      </c>
      <c t="s" s="18" r="N1879">
        <v>9440</v>
      </c>
      <c t="s" s="18" r="O1879">
        <v>3197</v>
      </c>
    </row>
    <row r="1880">
      <c t="s" s="107" r="A1880">
        <v>9441</v>
      </c>
      <c t="s" s="113" r="B1880">
        <v>41</v>
      </c>
      <c t="s" s="113" r="C1880">
        <v>9442</v>
      </c>
      <c t="s" s="113" r="D1880">
        <v>9443</v>
      </c>
      <c s="104" r="E1880">
        <v>41145.7300578704</v>
      </c>
      <c s="28" r="F1880"/>
      <c t="s" s="113" r="G1880">
        <v>53</v>
      </c>
      <c t="s" s="113" r="H1880">
        <v>2612</v>
      </c>
      <c s="113" r="I1880">
        <v>22225906</v>
      </c>
      <c s="113" r="J1880">
        <v>220569034</v>
      </c>
      <c t="s" s="113" r="K1880">
        <v>9417</v>
      </c>
      <c t="s" s="18" r="L1880">
        <v>45</v>
      </c>
      <c t="s" s="18" r="M1880">
        <v>46</v>
      </c>
      <c t="s" s="18" r="N1880">
        <v>9444</v>
      </c>
      <c t="s" s="18" r="O1880">
        <v>9445</v>
      </c>
    </row>
    <row r="1881">
      <c t="s" s="107" r="A1881">
        <v>9446</v>
      </c>
      <c t="s" s="113" r="B1881">
        <v>2612</v>
      </c>
      <c t="s" s="113" r="C1881">
        <v>9447</v>
      </c>
      <c t="s" s="113" r="D1881">
        <v>9448</v>
      </c>
      <c s="104" r="E1881">
        <v>41145.7290856482</v>
      </c>
      <c s="28" r="F1881"/>
      <c t="s" s="113" r="G1881">
        <v>53</v>
      </c>
      <c s="113" r="H1881"/>
      <c s="113" r="I1881">
        <v>0</v>
      </c>
      <c s="113" r="J1881">
        <v>22225906</v>
      </c>
      <c s="113" r="K1881"/>
      <c t="s" s="18" r="L1881">
        <v>9246</v>
      </c>
      <c t="s" s="18" r="M1881">
        <v>2615</v>
      </c>
      <c t="s" s="18" r="N1881">
        <v>9449</v>
      </c>
      <c t="s" s="18" r="O1881">
        <v>4852</v>
      </c>
    </row>
    <row r="1882">
      <c t="s" s="107" r="A1882">
        <v>9450</v>
      </c>
      <c t="s" s="113" r="B1882">
        <v>2612</v>
      </c>
      <c t="s" s="113" r="C1882">
        <v>9451</v>
      </c>
      <c t="s" s="113" r="D1882">
        <v>9452</v>
      </c>
      <c s="104" r="E1882">
        <v>41145.7285416667</v>
      </c>
      <c s="28" r="F1882"/>
      <c t="s" s="113" r="G1882">
        <v>53</v>
      </c>
      <c s="113" r="H1882"/>
      <c s="113" r="I1882">
        <v>0</v>
      </c>
      <c s="113" r="J1882">
        <v>22225906</v>
      </c>
      <c s="113" r="K1882"/>
      <c t="s" s="18" r="L1882">
        <v>9246</v>
      </c>
      <c t="s" s="18" r="M1882">
        <v>2615</v>
      </c>
      <c t="s" s="18" r="N1882">
        <v>9453</v>
      </c>
      <c t="s" s="18" r="O1882">
        <v>1501</v>
      </c>
    </row>
    <row r="1883">
      <c t="s" s="107" r="A1883">
        <v>9454</v>
      </c>
      <c t="s" s="113" r="B1883">
        <v>41</v>
      </c>
      <c t="s" s="113" r="C1883">
        <v>9455</v>
      </c>
      <c t="s" s="113" r="D1883">
        <v>9456</v>
      </c>
      <c s="104" r="E1883">
        <v>41145.727349537</v>
      </c>
      <c s="28" r="F1883"/>
      <c t="s" s="113" r="G1883">
        <v>53</v>
      </c>
      <c t="s" s="113" r="H1883">
        <v>5231</v>
      </c>
      <c s="113" r="I1883">
        <v>591842538</v>
      </c>
      <c s="113" r="J1883">
        <v>220569034</v>
      </c>
      <c t="s" s="113" r="K1883">
        <v>9457</v>
      </c>
      <c t="s" s="18" r="L1883">
        <v>45</v>
      </c>
      <c t="s" s="18" r="M1883">
        <v>46</v>
      </c>
      <c t="s" s="18" r="N1883">
        <v>9458</v>
      </c>
      <c t="s" s="18" r="O1883">
        <v>9459</v>
      </c>
    </row>
    <row r="1884">
      <c t="s" s="107" r="A1884">
        <v>9460</v>
      </c>
      <c t="s" s="113" r="B1884">
        <v>41</v>
      </c>
      <c t="s" s="113" r="C1884">
        <v>9461</v>
      </c>
      <c t="s" s="113" r="D1884">
        <v>9462</v>
      </c>
      <c s="104" r="E1884">
        <v>41145.727025463</v>
      </c>
      <c s="28" r="F1884"/>
      <c t="s" s="113" r="G1884">
        <v>53</v>
      </c>
      <c s="113" r="H1884"/>
      <c s="113" r="I1884">
        <v>0</v>
      </c>
      <c s="113" r="J1884">
        <v>220569034</v>
      </c>
      <c s="113" r="K1884"/>
      <c t="s" s="18" r="L1884">
        <v>45</v>
      </c>
      <c t="s" s="18" r="M1884">
        <v>46</v>
      </c>
      <c t="s" s="18" r="N1884">
        <v>9463</v>
      </c>
      <c t="s" s="18" r="O1884">
        <v>1938</v>
      </c>
    </row>
    <row r="1885">
      <c t="s" s="107" r="A1885">
        <v>9464</v>
      </c>
      <c t="s" s="113" r="B1885">
        <v>5231</v>
      </c>
      <c t="s" s="113" r="C1885">
        <v>9465</v>
      </c>
      <c t="s" s="113" r="D1885">
        <v>9466</v>
      </c>
      <c s="104" r="E1885">
        <v>41145.7262962963</v>
      </c>
      <c s="28" r="F1885"/>
      <c t="s" s="113" r="G1885">
        <v>53</v>
      </c>
      <c s="113" r="H1885"/>
      <c s="113" r="I1885">
        <v>0</v>
      </c>
      <c s="113" r="J1885">
        <v>591842538</v>
      </c>
      <c s="113" r="K1885"/>
      <c t="s" s="18" r="L1885">
        <v>45</v>
      </c>
      <c t="s" s="18" r="M1885">
        <v>9467</v>
      </c>
      <c t="s" s="18" r="N1885">
        <v>9468</v>
      </c>
      <c t="s" s="18" r="O1885">
        <v>9469</v>
      </c>
    </row>
    <row r="1886">
      <c t="s" s="107" r="A1886">
        <v>9470</v>
      </c>
      <c t="s" s="113" r="B1886">
        <v>151</v>
      </c>
      <c t="s" s="113" r="C1886">
        <v>9471</v>
      </c>
      <c t="s" s="113" r="D1886">
        <v>9472</v>
      </c>
      <c s="104" r="E1886">
        <v>41145.7262152778</v>
      </c>
      <c s="28" r="F1886"/>
      <c t="s" s="113" r="G1886">
        <v>53</v>
      </c>
      <c s="113" r="H1886"/>
      <c s="113" r="I1886">
        <v>0</v>
      </c>
      <c s="113" r="J1886">
        <v>606345587</v>
      </c>
      <c s="113" r="K1886"/>
      <c t="s" s="18" r="L1886">
        <v>9246</v>
      </c>
      <c t="s" s="18" r="M1886">
        <v>2560</v>
      </c>
      <c t="s" s="18" r="N1886">
        <v>9473</v>
      </c>
      <c t="s" s="18" r="O1886">
        <v>210</v>
      </c>
    </row>
    <row r="1887">
      <c t="s" s="107" r="A1887">
        <v>9474</v>
      </c>
      <c t="s" s="113" r="B1887">
        <v>5231</v>
      </c>
      <c t="s" s="113" r="C1887">
        <v>9475</v>
      </c>
      <c t="s" s="113" r="D1887">
        <v>9476</v>
      </c>
      <c s="104" r="E1887">
        <v>41145.7253240741</v>
      </c>
      <c s="28" r="F1887"/>
      <c t="s" s="113" r="G1887">
        <v>53</v>
      </c>
      <c t="s" s="113" r="H1887">
        <v>268</v>
      </c>
      <c s="113" r="I1887">
        <v>591539889</v>
      </c>
      <c s="113" r="J1887">
        <v>591842538</v>
      </c>
      <c s="113" r="K1887"/>
      <c t="s" s="18" r="L1887">
        <v>45</v>
      </c>
      <c t="s" s="18" r="M1887">
        <v>9467</v>
      </c>
      <c t="s" s="18" r="N1887">
        <v>9477</v>
      </c>
      <c t="s" s="18" r="O1887">
        <v>9478</v>
      </c>
    </row>
    <row r="1888">
      <c t="s" s="107" r="A1888">
        <v>9479</v>
      </c>
      <c t="s" s="113" r="B1888">
        <v>151</v>
      </c>
      <c t="s" s="113" r="C1888">
        <v>9480</v>
      </c>
      <c t="s" s="113" r="D1888">
        <v>9481</v>
      </c>
      <c s="104" r="E1888">
        <v>41145.7246527778</v>
      </c>
      <c s="28" r="F1888"/>
      <c t="s" s="113" r="G1888">
        <v>53</v>
      </c>
      <c s="113" r="H1888"/>
      <c s="113" r="I1888">
        <v>0</v>
      </c>
      <c s="113" r="J1888">
        <v>606345587</v>
      </c>
      <c s="113" r="K1888"/>
      <c t="s" s="18" r="L1888">
        <v>9246</v>
      </c>
      <c t="s" s="18" r="M1888">
        <v>2560</v>
      </c>
      <c t="s" s="18" r="N1888">
        <v>9482</v>
      </c>
      <c t="s" s="18" r="O1888">
        <v>210</v>
      </c>
    </row>
    <row r="1889">
      <c t="s" s="107" r="A1889">
        <v>9483</v>
      </c>
      <c t="s" s="113" r="B1889">
        <v>5231</v>
      </c>
      <c t="s" s="113" r="C1889">
        <v>9484</v>
      </c>
      <c t="s" s="113" r="D1889">
        <v>9485</v>
      </c>
      <c s="104" r="E1889">
        <v>41145.7235416667</v>
      </c>
      <c s="28" r="F1889"/>
      <c t="s" s="113" r="G1889">
        <v>53</v>
      </c>
      <c t="s" s="113" r="H1889">
        <v>151</v>
      </c>
      <c s="113" r="I1889">
        <v>606345587</v>
      </c>
      <c s="113" r="J1889">
        <v>591842538</v>
      </c>
      <c t="s" s="113" r="K1889">
        <v>9486</v>
      </c>
      <c t="s" s="18" r="L1889">
        <v>45</v>
      </c>
      <c t="s" s="18" r="M1889">
        <v>9467</v>
      </c>
      <c t="s" s="18" r="N1889">
        <v>9487</v>
      </c>
      <c t="s" s="18" r="O1889">
        <v>4320</v>
      </c>
    </row>
    <row r="1890">
      <c t="s" s="107" r="A1890">
        <v>9488</v>
      </c>
      <c t="s" s="113" r="B1890">
        <v>41</v>
      </c>
      <c t="s" s="113" r="C1890">
        <v>9489</v>
      </c>
      <c t="s" s="113" r="D1890">
        <v>9490</v>
      </c>
      <c s="104" r="E1890">
        <v>41145.7228587963</v>
      </c>
      <c s="28" r="F1890"/>
      <c t="s" s="113" r="G1890">
        <v>53</v>
      </c>
      <c s="113" r="H1890"/>
      <c s="113" r="I1890">
        <v>0</v>
      </c>
      <c s="113" r="J1890">
        <v>220569034</v>
      </c>
      <c s="113" r="K1890"/>
      <c t="s" s="18" r="L1890">
        <v>45</v>
      </c>
      <c t="s" s="18" r="M1890">
        <v>46</v>
      </c>
      <c t="s" s="18" r="N1890">
        <v>9491</v>
      </c>
      <c t="s" s="18" r="O1890">
        <v>3197</v>
      </c>
    </row>
    <row r="1891">
      <c t="s" s="107" r="A1891">
        <v>9492</v>
      </c>
      <c t="s" s="113" r="B1891">
        <v>5231</v>
      </c>
      <c t="s" s="113" r="C1891">
        <v>9493</v>
      </c>
      <c t="s" s="113" r="D1891">
        <v>9494</v>
      </c>
      <c s="104" r="E1891">
        <v>41145.7208680556</v>
      </c>
      <c s="28" r="F1891"/>
      <c t="s" s="113" r="G1891">
        <v>53</v>
      </c>
      <c t="s" s="113" r="H1891">
        <v>151</v>
      </c>
      <c s="113" r="I1891">
        <v>606345587</v>
      </c>
      <c s="113" r="J1891">
        <v>591842538</v>
      </c>
      <c t="s" s="113" r="K1891">
        <v>9495</v>
      </c>
      <c t="s" s="18" r="L1891">
        <v>45</v>
      </c>
      <c t="s" s="18" r="M1891">
        <v>9467</v>
      </c>
      <c t="s" s="18" r="N1891">
        <v>9496</v>
      </c>
      <c t="s" s="18" r="O1891">
        <v>9497</v>
      </c>
    </row>
    <row r="1892">
      <c t="s" s="107" r="A1892">
        <v>9498</v>
      </c>
      <c t="s" s="113" r="B1892">
        <v>41</v>
      </c>
      <c t="s" s="113" r="C1892">
        <v>9499</v>
      </c>
      <c t="s" s="113" r="D1892">
        <v>9500</v>
      </c>
      <c s="104" r="E1892">
        <v>41145.7200810185</v>
      </c>
      <c s="28" r="F1892"/>
      <c t="s" s="113" r="G1892">
        <v>53</v>
      </c>
      <c s="113" r="H1892"/>
      <c s="113" r="I1892">
        <v>0</v>
      </c>
      <c s="113" r="J1892">
        <v>220569034</v>
      </c>
      <c s="113" r="K1892"/>
      <c t="s" s="18" r="L1892">
        <v>45</v>
      </c>
      <c t="s" s="18" r="M1892">
        <v>46</v>
      </c>
      <c t="s" s="18" r="N1892">
        <v>9501</v>
      </c>
      <c t="s" s="18" r="O1892">
        <v>2730</v>
      </c>
    </row>
    <row r="1893">
      <c t="s" s="107" r="A1893">
        <v>9502</v>
      </c>
      <c t="s" s="113" r="B1893">
        <v>151</v>
      </c>
      <c t="s" s="113" r="C1893">
        <v>9503</v>
      </c>
      <c t="s" s="113" r="D1893">
        <v>9504</v>
      </c>
      <c s="104" r="E1893">
        <v>41145.7189467593</v>
      </c>
      <c s="28" r="F1893"/>
      <c t="s" s="113" r="G1893">
        <v>53</v>
      </c>
      <c s="113" r="H1893"/>
      <c s="113" r="I1893">
        <v>0</v>
      </c>
      <c s="113" r="J1893">
        <v>606345587</v>
      </c>
      <c s="113" r="K1893"/>
      <c t="s" s="18" r="L1893">
        <v>9246</v>
      </c>
      <c t="s" s="18" r="M1893">
        <v>2560</v>
      </c>
      <c t="s" s="18" r="N1893">
        <v>9505</v>
      </c>
      <c t="s" s="18" r="O1893">
        <v>210</v>
      </c>
    </row>
    <row r="1894">
      <c t="s" s="107" r="A1894">
        <v>9506</v>
      </c>
      <c t="s" s="113" r="B1894">
        <v>41</v>
      </c>
      <c t="s" s="113" r="C1894">
        <v>9507</v>
      </c>
      <c t="s" s="113" r="D1894">
        <v>9508</v>
      </c>
      <c s="104" r="E1894">
        <v>41145.7184143519</v>
      </c>
      <c s="28" r="F1894"/>
      <c t="s" s="113" r="G1894">
        <v>53</v>
      </c>
      <c s="113" r="H1894"/>
      <c s="113" r="I1894">
        <v>0</v>
      </c>
      <c s="113" r="J1894">
        <v>220569034</v>
      </c>
      <c s="113" r="K1894"/>
      <c t="s" s="18" r="L1894">
        <v>45</v>
      </c>
      <c t="s" s="18" r="M1894">
        <v>46</v>
      </c>
      <c t="s" s="18" r="N1894">
        <v>9509</v>
      </c>
      <c t="s" s="18" r="O1894">
        <v>1434</v>
      </c>
    </row>
    <row r="1895">
      <c t="s" s="107" r="A1895">
        <v>9510</v>
      </c>
      <c t="s" s="113" r="B1895">
        <v>41</v>
      </c>
      <c t="s" s="113" r="C1895">
        <v>9511</v>
      </c>
      <c t="s" s="113" r="D1895">
        <v>9512</v>
      </c>
      <c s="104" r="E1895">
        <v>41145.7177083333</v>
      </c>
      <c s="28" r="F1895"/>
      <c t="s" s="113" r="G1895">
        <v>53</v>
      </c>
      <c s="113" r="H1895"/>
      <c s="113" r="I1895">
        <v>0</v>
      </c>
      <c s="113" r="J1895">
        <v>220569034</v>
      </c>
      <c s="113" r="K1895"/>
      <c t="s" s="18" r="L1895">
        <v>45</v>
      </c>
      <c t="s" s="18" r="M1895">
        <v>46</v>
      </c>
      <c t="s" s="18" r="N1895">
        <v>9513</v>
      </c>
      <c t="s" s="18" r="O1895">
        <v>1880</v>
      </c>
    </row>
    <row r="1896">
      <c t="s" s="107" r="A1896">
        <v>9514</v>
      </c>
      <c t="s" s="113" r="B1896">
        <v>151</v>
      </c>
      <c t="s" s="113" r="C1896">
        <v>9515</v>
      </c>
      <c t="s" s="113" r="D1896">
        <v>9516</v>
      </c>
      <c s="104" r="E1896">
        <v>41145.7155787037</v>
      </c>
      <c s="28" r="F1896"/>
      <c t="s" s="113" r="G1896">
        <v>53</v>
      </c>
      <c s="113" r="H1896"/>
      <c s="113" r="I1896">
        <v>0</v>
      </c>
      <c s="113" r="J1896">
        <v>606345587</v>
      </c>
      <c s="113" r="K1896"/>
      <c t="s" s="18" r="L1896">
        <v>9246</v>
      </c>
      <c t="s" s="18" r="M1896">
        <v>2560</v>
      </c>
      <c t="s" s="18" r="N1896">
        <v>9517</v>
      </c>
      <c t="s" s="18" r="O1896">
        <v>210</v>
      </c>
    </row>
    <row r="1897">
      <c t="s" s="107" r="A1897">
        <v>9518</v>
      </c>
      <c t="s" s="113" r="B1897">
        <v>41</v>
      </c>
      <c t="s" s="113" r="C1897">
        <v>9519</v>
      </c>
      <c t="s" s="113" r="D1897">
        <v>9520</v>
      </c>
      <c s="104" r="E1897">
        <v>41145.7148726852</v>
      </c>
      <c s="28" r="F1897"/>
      <c t="s" s="113" r="G1897">
        <v>53</v>
      </c>
      <c s="113" r="H1897"/>
      <c s="113" r="I1897">
        <v>0</v>
      </c>
      <c s="113" r="J1897">
        <v>220569034</v>
      </c>
      <c s="113" r="K1897"/>
      <c t="s" s="18" r="L1897">
        <v>45</v>
      </c>
      <c t="s" s="18" r="M1897">
        <v>46</v>
      </c>
      <c t="s" s="18" r="N1897">
        <v>9521</v>
      </c>
      <c t="s" s="18" r="O1897">
        <v>599</v>
      </c>
    </row>
    <row r="1898">
      <c t="s" s="107" r="A1898">
        <v>9522</v>
      </c>
      <c t="s" s="113" r="B1898">
        <v>5231</v>
      </c>
      <c t="s" s="113" r="C1898">
        <v>9523</v>
      </c>
      <c t="s" s="113" r="D1898">
        <v>9524</v>
      </c>
      <c s="104" r="E1898">
        <v>41145.7140046296</v>
      </c>
      <c s="28" r="F1898"/>
      <c t="s" s="113" r="G1898">
        <v>53</v>
      </c>
      <c t="s" s="113" r="H1898">
        <v>268</v>
      </c>
      <c s="113" r="I1898">
        <v>591539889</v>
      </c>
      <c s="113" r="J1898">
        <v>591842538</v>
      </c>
      <c t="s" s="113" r="K1898">
        <v>9525</v>
      </c>
      <c t="s" s="18" r="L1898">
        <v>45</v>
      </c>
      <c t="s" s="18" r="M1898">
        <v>9467</v>
      </c>
      <c t="s" s="18" r="N1898">
        <v>9526</v>
      </c>
      <c t="s" s="18" r="O1898">
        <v>9527</v>
      </c>
    </row>
    <row r="1899">
      <c t="s" s="107" r="A1899">
        <v>9528</v>
      </c>
      <c t="s" s="113" r="B1899">
        <v>41</v>
      </c>
      <c t="s" s="113" r="C1899">
        <v>9529</v>
      </c>
      <c t="s" s="113" r="D1899">
        <v>9530</v>
      </c>
      <c s="104" r="E1899">
        <v>41145.7120949074</v>
      </c>
      <c s="28" r="F1899"/>
      <c t="s" s="113" r="G1899">
        <v>53</v>
      </c>
      <c s="113" r="H1899"/>
      <c s="113" r="I1899">
        <v>0</v>
      </c>
      <c s="113" r="J1899">
        <v>220569034</v>
      </c>
      <c s="113" r="K1899"/>
      <c t="s" s="18" r="L1899">
        <v>45</v>
      </c>
      <c t="s" s="18" r="M1899">
        <v>46</v>
      </c>
      <c t="s" s="18" r="N1899">
        <v>9531</v>
      </c>
      <c t="s" s="18" r="O1899">
        <v>9532</v>
      </c>
    </row>
    <row r="1900">
      <c t="s" s="107" r="A1900">
        <v>9533</v>
      </c>
      <c t="s" s="113" r="B1900">
        <v>5231</v>
      </c>
      <c t="s" s="113" r="C1900">
        <v>9534</v>
      </c>
      <c t="s" s="113" r="D1900">
        <v>9535</v>
      </c>
      <c s="104" r="E1900">
        <v>41145.7120486111</v>
      </c>
      <c s="28" r="F1900"/>
      <c t="s" s="113" r="G1900">
        <v>53</v>
      </c>
      <c s="113" r="H1900"/>
      <c s="113" r="I1900">
        <v>0</v>
      </c>
      <c s="113" r="J1900">
        <v>591842538</v>
      </c>
      <c s="113" r="K1900"/>
      <c t="s" s="18" r="L1900">
        <v>45</v>
      </c>
      <c t="s" s="18" r="M1900">
        <v>9467</v>
      </c>
      <c t="s" s="18" r="N1900">
        <v>9536</v>
      </c>
      <c t="s" s="18" r="O1900">
        <v>9537</v>
      </c>
    </row>
    <row r="1901">
      <c t="s" s="107" r="A1901">
        <v>9538</v>
      </c>
      <c t="s" s="113" r="B1901">
        <v>41</v>
      </c>
      <c t="s" s="113" r="C1901">
        <v>9539</v>
      </c>
      <c t="s" s="113" r="D1901">
        <v>9540</v>
      </c>
      <c s="104" r="E1901">
        <v>41145.7110300926</v>
      </c>
      <c s="28" r="F1901"/>
      <c t="s" s="113" r="G1901">
        <v>53</v>
      </c>
      <c s="113" r="H1901"/>
      <c s="113" r="I1901">
        <v>0</v>
      </c>
      <c s="113" r="J1901">
        <v>220569034</v>
      </c>
      <c s="113" r="K1901"/>
      <c t="s" s="18" r="L1901">
        <v>45</v>
      </c>
      <c t="s" s="18" r="M1901">
        <v>46</v>
      </c>
      <c t="s" s="18" r="N1901">
        <v>9541</v>
      </c>
      <c t="s" s="18" r="O1901">
        <v>1880</v>
      </c>
    </row>
    <row r="1902">
      <c t="s" s="107" r="A1902">
        <v>9542</v>
      </c>
      <c t="s" s="113" r="B1902">
        <v>41</v>
      </c>
      <c t="s" s="113" r="C1902">
        <v>9543</v>
      </c>
      <c t="s" s="113" r="D1902">
        <v>9544</v>
      </c>
      <c s="104" r="E1902">
        <v>41145.7100810185</v>
      </c>
      <c s="28" r="F1902"/>
      <c t="s" s="113" r="G1902">
        <v>53</v>
      </c>
      <c s="113" r="H1902"/>
      <c s="113" r="I1902">
        <v>0</v>
      </c>
      <c s="113" r="J1902">
        <v>220569034</v>
      </c>
      <c s="113" r="K1902"/>
      <c t="s" s="18" r="L1902">
        <v>45</v>
      </c>
      <c t="s" s="18" r="M1902">
        <v>46</v>
      </c>
      <c t="s" s="18" r="N1902">
        <v>9545</v>
      </c>
      <c t="s" s="18" r="O1902">
        <v>1434</v>
      </c>
    </row>
    <row r="1903">
      <c t="s" s="107" r="A1903">
        <v>9546</v>
      </c>
      <c t="s" s="113" r="B1903">
        <v>41</v>
      </c>
      <c t="s" s="113" r="C1903">
        <v>9547</v>
      </c>
      <c t="s" s="113" r="D1903">
        <v>9548</v>
      </c>
      <c s="104" r="E1903">
        <v>41145.70875</v>
      </c>
      <c s="28" r="F1903"/>
      <c t="s" s="113" r="G1903">
        <v>53</v>
      </c>
      <c s="113" r="H1903"/>
      <c s="113" r="I1903">
        <v>0</v>
      </c>
      <c s="113" r="J1903">
        <v>220569034</v>
      </c>
      <c s="113" r="K1903"/>
      <c t="s" s="18" r="L1903">
        <v>45</v>
      </c>
      <c t="s" s="18" r="M1903">
        <v>46</v>
      </c>
      <c t="s" s="18" r="N1903">
        <v>9549</v>
      </c>
      <c t="s" s="18" r="O1903">
        <v>3257</v>
      </c>
    </row>
    <row r="1904">
      <c t="s" s="107" r="A1904">
        <v>9550</v>
      </c>
      <c t="s" s="113" r="B1904">
        <v>41</v>
      </c>
      <c t="s" s="113" r="C1904">
        <v>9551</v>
      </c>
      <c t="s" s="113" r="D1904">
        <v>9552</v>
      </c>
      <c s="104" r="E1904">
        <v>41145.7082638889</v>
      </c>
      <c s="28" r="F1904"/>
      <c t="s" s="113" r="G1904">
        <v>53</v>
      </c>
      <c s="113" r="H1904"/>
      <c s="113" r="I1904">
        <v>0</v>
      </c>
      <c s="113" r="J1904">
        <v>220569034</v>
      </c>
      <c s="113" r="K1904"/>
      <c t="s" s="18" r="L1904">
        <v>45</v>
      </c>
      <c t="s" s="18" r="M1904">
        <v>46</v>
      </c>
      <c t="s" s="18" r="N1904">
        <v>9553</v>
      </c>
      <c t="s" s="18" r="O1904">
        <v>9554</v>
      </c>
    </row>
    <row r="1905">
      <c t="s" s="107" r="A1905">
        <v>9555</v>
      </c>
      <c t="s" s="113" r="B1905">
        <v>9556</v>
      </c>
      <c t="s" s="113" r="C1905">
        <v>9557</v>
      </c>
      <c t="s" s="113" r="D1905">
        <v>9558</v>
      </c>
      <c s="104" r="E1905">
        <v>41145.7080671296</v>
      </c>
      <c s="28" r="F1905"/>
      <c t="s" s="113" r="G1905">
        <v>53</v>
      </c>
      <c s="113" r="H1905"/>
      <c s="113" r="I1905">
        <v>0</v>
      </c>
      <c s="113" r="J1905">
        <v>11748972</v>
      </c>
      <c s="113" r="K1905"/>
      <c t="s" s="18" r="L1905">
        <v>45</v>
      </c>
      <c t="s" s="18" r="M1905">
        <v>9559</v>
      </c>
      <c t="s" s="18" r="N1905">
        <v>9560</v>
      </c>
      <c t="s" s="18" r="O1905">
        <v>9561</v>
      </c>
    </row>
    <row r="1906">
      <c t="s" s="107" r="A1906">
        <v>9562</v>
      </c>
      <c t="s" s="113" r="B1906">
        <v>632</v>
      </c>
      <c t="s" s="113" r="C1906">
        <v>9563</v>
      </c>
      <c t="s" s="113" r="D1906">
        <v>9564</v>
      </c>
      <c s="104" r="E1906">
        <v>41145.7074537037</v>
      </c>
      <c s="28" r="F1906"/>
      <c t="s" s="113" r="G1906">
        <v>53</v>
      </c>
      <c s="113" r="H1906"/>
      <c s="113" r="I1906">
        <v>0</v>
      </c>
      <c s="113" r="J1906">
        <v>234198763</v>
      </c>
      <c s="113" r="K1906"/>
      <c t="s" s="18" r="L1906">
        <v>45</v>
      </c>
      <c t="s" s="18" r="M1906">
        <v>635</v>
      </c>
      <c t="s" s="18" r="N1906">
        <v>9565</v>
      </c>
      <c t="s" s="18" r="O1906">
        <v>9566</v>
      </c>
    </row>
    <row r="1907">
      <c t="s" s="107" r="A1907">
        <v>9567</v>
      </c>
      <c t="s" s="113" r="B1907">
        <v>632</v>
      </c>
      <c t="s" s="113" r="C1907">
        <v>9557</v>
      </c>
      <c t="s" s="113" r="D1907">
        <v>9568</v>
      </c>
      <c s="104" r="E1907">
        <v>41145.7074189815</v>
      </c>
      <c s="28" r="F1907"/>
      <c t="s" s="113" r="G1907">
        <v>53</v>
      </c>
      <c s="113" r="H1907"/>
      <c s="113" r="I1907">
        <v>0</v>
      </c>
      <c s="113" r="J1907">
        <v>234198763</v>
      </c>
      <c s="113" r="K1907"/>
      <c t="s" s="18" r="L1907">
        <v>45</v>
      </c>
      <c t="s" s="18" r="M1907">
        <v>635</v>
      </c>
      <c t="s" s="18" r="N1907">
        <v>9569</v>
      </c>
      <c t="s" s="18" r="O1907">
        <v>9561</v>
      </c>
    </row>
    <row r="1908">
      <c t="s" s="107" r="A1908">
        <v>9570</v>
      </c>
      <c t="s" s="113" r="B1908">
        <v>268</v>
      </c>
      <c t="s" s="113" r="C1908">
        <v>9571</v>
      </c>
      <c t="s" s="113" r="D1908">
        <v>9572</v>
      </c>
      <c s="104" r="E1908">
        <v>41145.7069328704</v>
      </c>
      <c s="28" r="F1908"/>
      <c t="s" s="113" r="G1908">
        <v>53</v>
      </c>
      <c s="113" r="H1908"/>
      <c s="113" r="I1908">
        <v>0</v>
      </c>
      <c s="113" r="J1908">
        <v>591539889</v>
      </c>
      <c s="113" r="K1908"/>
      <c t="s" s="18" r="L1908">
        <v>45</v>
      </c>
      <c t="s" s="18" r="M1908">
        <v>272</v>
      </c>
      <c t="s" s="18" r="N1908">
        <v>9573</v>
      </c>
      <c t="s" s="18" r="O1908">
        <v>2468</v>
      </c>
    </row>
    <row r="1909">
      <c t="s" s="107" r="A1909">
        <v>9574</v>
      </c>
      <c t="s" s="113" r="B1909">
        <v>268</v>
      </c>
      <c t="s" s="113" r="C1909">
        <v>9575</v>
      </c>
      <c t="s" s="113" r="D1909">
        <v>9576</v>
      </c>
      <c s="104" r="E1909">
        <v>41145.7064814815</v>
      </c>
      <c s="28" r="F1909"/>
      <c t="s" s="113" r="G1909">
        <v>53</v>
      </c>
      <c s="113" r="H1909"/>
      <c s="113" r="I1909">
        <v>0</v>
      </c>
      <c s="113" r="J1909">
        <v>591539889</v>
      </c>
      <c s="113" r="K1909"/>
      <c t="s" s="18" r="L1909">
        <v>45</v>
      </c>
      <c t="s" s="18" r="M1909">
        <v>272</v>
      </c>
      <c t="s" s="18" r="N1909">
        <v>9577</v>
      </c>
      <c t="s" s="18" r="O1909">
        <v>9578</v>
      </c>
    </row>
    <row r="1910">
      <c t="s" s="107" r="A1910">
        <v>9579</v>
      </c>
      <c t="s" s="113" r="B1910">
        <v>632</v>
      </c>
      <c t="s" s="113" r="C1910">
        <v>9534</v>
      </c>
      <c t="s" s="113" r="D1910">
        <v>9580</v>
      </c>
      <c s="104" r="E1910">
        <v>41145.7043287037</v>
      </c>
      <c s="28" r="F1910"/>
      <c t="s" s="113" r="G1910">
        <v>53</v>
      </c>
      <c s="113" r="H1910"/>
      <c s="113" r="I1910">
        <v>0</v>
      </c>
      <c s="113" r="J1910">
        <v>234198763</v>
      </c>
      <c s="113" r="K1910"/>
      <c t="s" s="18" r="L1910">
        <v>45</v>
      </c>
      <c t="s" s="18" r="M1910">
        <v>635</v>
      </c>
      <c t="s" s="18" r="N1910">
        <v>9581</v>
      </c>
      <c t="s" s="18" r="O1910">
        <v>9537</v>
      </c>
    </row>
    <row r="1911">
      <c t="s" s="107" r="A1911">
        <v>9582</v>
      </c>
      <c t="s" s="113" r="B1911">
        <v>268</v>
      </c>
      <c t="s" s="113" r="C1911">
        <v>9534</v>
      </c>
      <c t="s" s="113" r="D1911">
        <v>9583</v>
      </c>
      <c s="104" r="E1911">
        <v>41145.7040277778</v>
      </c>
      <c s="28" r="F1911"/>
      <c t="s" s="113" r="G1911">
        <v>53</v>
      </c>
      <c s="113" r="H1911"/>
      <c s="113" r="I1911">
        <v>0</v>
      </c>
      <c s="113" r="J1911">
        <v>591539889</v>
      </c>
      <c s="113" r="K1911"/>
      <c t="s" s="18" r="L1911">
        <v>45</v>
      </c>
      <c t="s" s="18" r="M1911">
        <v>272</v>
      </c>
      <c t="s" s="18" r="N1911">
        <v>9584</v>
      </c>
      <c t="s" s="18" r="O1911">
        <v>9537</v>
      </c>
    </row>
    <row r="1912">
      <c t="s" s="107" r="A1912">
        <v>9585</v>
      </c>
      <c t="s" s="113" r="B1912">
        <v>41</v>
      </c>
      <c t="s" s="113" r="C1912">
        <v>9586</v>
      </c>
      <c t="s" s="113" r="D1912">
        <v>9587</v>
      </c>
      <c s="104" r="E1912">
        <v>41145.5593518518</v>
      </c>
      <c s="28" r="F1912"/>
      <c t="s" s="113" r="G1912">
        <v>53</v>
      </c>
      <c s="113" r="H1912"/>
      <c s="113" r="I1912">
        <v>0</v>
      </c>
      <c s="113" r="J1912">
        <v>220569034</v>
      </c>
      <c s="113" r="K1912"/>
      <c t="s" s="18" r="L1912">
        <v>45</v>
      </c>
      <c t="s" s="18" r="M1912">
        <v>46</v>
      </c>
      <c t="s" s="18" r="N1912">
        <v>9588</v>
      </c>
      <c t="s" s="18" r="O1912">
        <v>9589</v>
      </c>
    </row>
    <row r="1913">
      <c t="s" s="107" r="A1913">
        <v>9590</v>
      </c>
      <c t="s" s="113" r="B1913">
        <v>86</v>
      </c>
      <c t="s" s="113" r="C1913">
        <v>9591</v>
      </c>
      <c t="s" s="113" r="D1913">
        <v>9592</v>
      </c>
      <c s="104" r="E1913">
        <v>41145.1981597222</v>
      </c>
      <c s="28" r="F1913"/>
      <c t="s" s="113" r="G1913">
        <v>53</v>
      </c>
      <c s="113" r="H1913"/>
      <c s="113" r="I1913">
        <v>0</v>
      </c>
      <c s="113" r="J1913">
        <v>213863609</v>
      </c>
      <c s="113" r="K1913"/>
      <c t="s" s="18" r="L1913">
        <v>45</v>
      </c>
      <c t="s" s="18" r="M1913">
        <v>7572</v>
      </c>
      <c t="s" s="18" r="N1913">
        <v>9593</v>
      </c>
      <c t="s" s="18" r="O1913">
        <v>9594</v>
      </c>
    </row>
    <row r="1914">
      <c t="s" s="107" r="A1914">
        <v>9595</v>
      </c>
      <c t="s" s="113" r="B1914">
        <v>632</v>
      </c>
      <c t="s" s="113" r="C1914">
        <v>9591</v>
      </c>
      <c t="s" s="113" r="D1914">
        <v>9596</v>
      </c>
      <c s="104" r="E1914">
        <v>41145.1557407407</v>
      </c>
      <c s="28" r="F1914"/>
      <c t="s" s="113" r="G1914">
        <v>53</v>
      </c>
      <c s="113" r="H1914"/>
      <c s="113" r="I1914">
        <v>0</v>
      </c>
      <c s="113" r="J1914">
        <v>234198763</v>
      </c>
      <c s="113" r="K1914"/>
      <c t="s" s="18" r="L1914">
        <v>45</v>
      </c>
      <c t="s" s="18" r="M1914">
        <v>635</v>
      </c>
      <c t="s" s="18" r="N1914">
        <v>9597</v>
      </c>
      <c t="s" s="18" r="O1914">
        <v>9594</v>
      </c>
    </row>
    <row r="1915">
      <c t="s" s="107" r="A1915">
        <v>9598</v>
      </c>
      <c t="s" s="113" r="B1915">
        <v>268</v>
      </c>
      <c t="s" s="113" r="C1915">
        <v>9599</v>
      </c>
      <c t="s" s="113" r="D1915">
        <v>9600</v>
      </c>
      <c s="104" r="E1915">
        <v>41145.1554050926</v>
      </c>
      <c s="28" r="F1915"/>
      <c t="s" s="113" r="G1915">
        <v>53</v>
      </c>
      <c s="113" r="H1915"/>
      <c s="113" r="I1915">
        <v>0</v>
      </c>
      <c s="113" r="J1915">
        <v>591539889</v>
      </c>
      <c s="113" r="K1915"/>
      <c t="s" s="18" r="L1915">
        <v>45</v>
      </c>
      <c t="s" s="18" r="M1915">
        <v>272</v>
      </c>
      <c t="s" s="18" r="N1915">
        <v>9601</v>
      </c>
      <c t="s" s="18" r="O1915">
        <v>9602</v>
      </c>
    </row>
    <row r="1916">
      <c t="s" s="107" r="A1916">
        <v>9603</v>
      </c>
      <c t="s" s="113" r="B1916">
        <v>632</v>
      </c>
      <c t="s" s="113" r="C1916">
        <v>9604</v>
      </c>
      <c t="s" s="113" r="D1916">
        <v>9605</v>
      </c>
      <c s="104" r="E1916">
        <v>41144.9689467593</v>
      </c>
      <c s="28" r="F1916"/>
      <c t="s" s="113" r="G1916">
        <v>53</v>
      </c>
      <c s="113" r="H1916"/>
      <c s="113" r="I1916">
        <v>0</v>
      </c>
      <c s="113" r="J1916">
        <v>234198763</v>
      </c>
      <c s="113" r="K1916"/>
      <c t="s" s="18" r="L1916">
        <v>45</v>
      </c>
      <c t="s" s="18" r="M1916">
        <v>635</v>
      </c>
      <c t="s" s="18" r="N1916">
        <v>9606</v>
      </c>
      <c t="s" s="18" r="O1916">
        <v>9607</v>
      </c>
    </row>
    <row r="1917">
      <c t="s" s="107" r="A1917">
        <v>9608</v>
      </c>
      <c t="s" s="113" r="B1917">
        <v>268</v>
      </c>
      <c t="s" s="113" r="C1917">
        <v>9604</v>
      </c>
      <c t="s" s="113" r="D1917">
        <v>9609</v>
      </c>
      <c s="104" r="E1917">
        <v>41144.9683101852</v>
      </c>
      <c s="28" r="F1917"/>
      <c t="s" s="113" r="G1917">
        <v>53</v>
      </c>
      <c s="113" r="H1917"/>
      <c s="113" r="I1917">
        <v>0</v>
      </c>
      <c s="113" r="J1917">
        <v>591539889</v>
      </c>
      <c s="113" r="K1917"/>
      <c t="s" s="18" r="L1917">
        <v>45</v>
      </c>
      <c t="s" s="18" r="M1917">
        <v>272</v>
      </c>
      <c t="s" s="18" r="N1917">
        <v>9610</v>
      </c>
      <c t="s" s="18" r="O1917">
        <v>9607</v>
      </c>
    </row>
    <row r="1918">
      <c t="s" s="107" r="A1918">
        <v>9611</v>
      </c>
      <c t="s" s="113" r="B1918">
        <v>50</v>
      </c>
      <c t="s" s="113" r="C1918">
        <v>9604</v>
      </c>
      <c t="s" s="113" r="D1918">
        <v>9612</v>
      </c>
      <c s="104" r="E1918">
        <v>41144.804849537</v>
      </c>
      <c s="28" r="F1918"/>
      <c t="s" s="113" r="G1918">
        <v>53</v>
      </c>
      <c s="113" r="H1918"/>
      <c s="113" r="I1918">
        <v>0</v>
      </c>
      <c s="113" r="J1918">
        <v>757509445</v>
      </c>
      <c s="113" r="K1918"/>
      <c t="s" s="18" r="L1918">
        <v>45</v>
      </c>
      <c t="s" s="18" r="M1918">
        <v>55</v>
      </c>
      <c t="s" s="18" r="N1918">
        <v>9613</v>
      </c>
      <c t="s" s="18" r="O1918">
        <v>9607</v>
      </c>
    </row>
    <row r="1919">
      <c t="s" s="107" r="A1919">
        <v>9614</v>
      </c>
      <c t="s" s="113" r="B1919">
        <v>3769</v>
      </c>
      <c t="s" s="113" r="C1919">
        <v>9604</v>
      </c>
      <c t="s" s="113" r="D1919">
        <v>9615</v>
      </c>
      <c s="104" r="E1919">
        <v>41144.7940856482</v>
      </c>
      <c s="28" r="F1919"/>
      <c t="s" s="113" r="G1919">
        <v>53</v>
      </c>
      <c s="113" r="H1919"/>
      <c s="113" r="I1919">
        <v>0</v>
      </c>
      <c s="113" r="J1919">
        <v>14987006</v>
      </c>
      <c s="113" r="K1919"/>
      <c t="s" s="18" r="L1919">
        <v>45</v>
      </c>
      <c t="s" s="18" r="M1919">
        <v>9418</v>
      </c>
      <c t="s" s="18" r="N1919">
        <v>9616</v>
      </c>
      <c t="s" s="18" r="O1919">
        <v>9607</v>
      </c>
    </row>
    <row r="1920">
      <c t="s" s="107" r="A1920">
        <v>9617</v>
      </c>
      <c t="s" s="113" r="B1920">
        <v>9618</v>
      </c>
      <c t="s" s="113" r="C1920">
        <v>9604</v>
      </c>
      <c t="s" s="113" r="D1920">
        <v>9619</v>
      </c>
      <c s="104" r="E1920">
        <v>41144.7929398148</v>
      </c>
      <c s="28" r="F1920"/>
      <c t="s" s="113" r="G1920">
        <v>53</v>
      </c>
      <c s="113" r="H1920"/>
      <c s="113" r="I1920">
        <v>0</v>
      </c>
      <c s="113" r="J1920">
        <v>100999450</v>
      </c>
      <c s="113" r="K1920"/>
      <c t="s" s="18" r="L1920">
        <v>45</v>
      </c>
      <c t="s" s="18" r="M1920">
        <v>9620</v>
      </c>
      <c t="s" s="18" r="N1920">
        <v>9621</v>
      </c>
      <c t="s" s="18" r="O1920">
        <v>9607</v>
      </c>
    </row>
    <row r="1921">
      <c t="s" s="107" r="A1921">
        <v>9622</v>
      </c>
      <c t="s" s="113" r="B1921">
        <v>2612</v>
      </c>
      <c t="s" s="113" r="C1921">
        <v>9623</v>
      </c>
      <c t="s" s="113" r="D1921">
        <v>9624</v>
      </c>
      <c s="104" r="E1921">
        <v>41144.7922569444</v>
      </c>
      <c s="28" r="F1921"/>
      <c t="s" s="113" r="G1921">
        <v>53</v>
      </c>
      <c s="113" r="H1921"/>
      <c s="113" r="I1921">
        <v>0</v>
      </c>
      <c s="113" r="J1921">
        <v>22225906</v>
      </c>
      <c s="113" r="K1921"/>
      <c t="s" s="18" r="L1921">
        <v>45</v>
      </c>
      <c t="s" s="18" r="M1921">
        <v>2615</v>
      </c>
      <c t="s" s="18" r="N1921">
        <v>9625</v>
      </c>
      <c t="s" s="18" r="O1921">
        <v>9626</v>
      </c>
    </row>
    <row r="1922">
      <c t="s" s="107" r="A1922">
        <v>9627</v>
      </c>
      <c t="s" s="113" r="B1922">
        <v>632</v>
      </c>
      <c t="s" s="113" r="C1922">
        <v>9628</v>
      </c>
      <c t="s" s="113" r="D1922">
        <v>9629</v>
      </c>
      <c s="104" r="E1922">
        <v>41143.7527662037</v>
      </c>
      <c s="28" r="F1922"/>
      <c t="s" s="113" r="G1922">
        <v>53</v>
      </c>
      <c s="113" r="H1922"/>
      <c s="113" r="I1922">
        <v>0</v>
      </c>
      <c s="113" r="J1922">
        <v>234198763</v>
      </c>
      <c s="113" r="K1922"/>
      <c t="s" s="18" r="L1922">
        <v>45</v>
      </c>
      <c t="s" s="18" r="M1922">
        <v>635</v>
      </c>
      <c t="s" s="18" r="N1922">
        <v>9630</v>
      </c>
      <c t="s" s="18" r="O1922">
        <v>9631</v>
      </c>
    </row>
    <row r="1923">
      <c t="s" s="107" r="A1923">
        <v>9632</v>
      </c>
      <c t="s" s="113" r="B1923">
        <v>268</v>
      </c>
      <c t="s" s="113" r="C1923">
        <v>9633</v>
      </c>
      <c t="s" s="113" r="D1923">
        <v>9634</v>
      </c>
      <c s="104" r="E1923">
        <v>41143.7524421296</v>
      </c>
      <c s="28" r="F1923"/>
      <c t="s" s="113" r="G1923">
        <v>53</v>
      </c>
      <c s="113" r="H1923"/>
      <c s="113" r="I1923">
        <v>0</v>
      </c>
      <c s="113" r="J1923">
        <v>591539889</v>
      </c>
      <c s="113" r="K1923"/>
      <c t="s" s="18" r="L1923">
        <v>45</v>
      </c>
      <c t="s" s="18" r="M1923">
        <v>272</v>
      </c>
      <c t="s" s="18" r="N1923">
        <v>9635</v>
      </c>
      <c t="s" s="18" r="O1923">
        <v>9636</v>
      </c>
    </row>
    <row r="1924">
      <c t="s" s="107" r="A1924">
        <v>9637</v>
      </c>
      <c t="s" s="113" r="B1924">
        <v>86</v>
      </c>
      <c t="s" s="113" r="C1924">
        <v>9638</v>
      </c>
      <c t="s" s="113" r="D1924">
        <v>9639</v>
      </c>
      <c s="104" r="E1924">
        <v>41142.7439236111</v>
      </c>
      <c s="28" r="F1924"/>
      <c t="s" s="113" r="G1924">
        <v>53</v>
      </c>
      <c s="113" r="H1924"/>
      <c s="113" r="I1924">
        <v>0</v>
      </c>
      <c s="113" r="J1924">
        <v>213863609</v>
      </c>
      <c s="113" r="K1924"/>
      <c t="s" s="18" r="L1924">
        <v>45</v>
      </c>
      <c t="s" s="18" r="M1924">
        <v>7572</v>
      </c>
      <c t="s" s="18" r="N1924">
        <v>9640</v>
      </c>
      <c t="s" s="18" r="O1924">
        <v>9641</v>
      </c>
    </row>
    <row r="1925">
      <c t="s" s="107" r="A1925">
        <v>9642</v>
      </c>
      <c t="s" s="113" r="B1925">
        <v>632</v>
      </c>
      <c t="s" s="113" r="C1925">
        <v>9638</v>
      </c>
      <c t="s" s="113" r="D1925">
        <v>9643</v>
      </c>
      <c s="104" r="E1925">
        <v>41142.7379050926</v>
      </c>
      <c s="28" r="F1925"/>
      <c t="s" s="113" r="G1925">
        <v>53</v>
      </c>
      <c s="113" r="H1925"/>
      <c s="113" r="I1925">
        <v>0</v>
      </c>
      <c s="113" r="J1925">
        <v>234198763</v>
      </c>
      <c s="113" r="K1925"/>
      <c t="s" s="18" r="L1925">
        <v>45</v>
      </c>
      <c t="s" s="18" r="M1925">
        <v>635</v>
      </c>
      <c t="s" s="18" r="N1925">
        <v>9644</v>
      </c>
      <c t="s" s="18" r="O1925">
        <v>9641</v>
      </c>
    </row>
    <row r="1926">
      <c t="s" s="107" r="A1926">
        <v>9645</v>
      </c>
      <c t="s" s="113" r="B1926">
        <v>268</v>
      </c>
      <c t="s" s="113" r="C1926">
        <v>9646</v>
      </c>
      <c t="s" s="113" r="D1926">
        <v>9647</v>
      </c>
      <c s="104" r="E1926">
        <v>41142.7375578704</v>
      </c>
      <c s="28" r="F1926"/>
      <c t="s" s="113" r="G1926">
        <v>53</v>
      </c>
      <c s="113" r="H1926"/>
      <c s="113" r="I1926">
        <v>0</v>
      </c>
      <c s="113" r="J1926">
        <v>591539889</v>
      </c>
      <c s="113" r="K1926"/>
      <c t="s" s="18" r="L1926">
        <v>45</v>
      </c>
      <c t="s" s="18" r="M1926">
        <v>272</v>
      </c>
      <c t="s" s="18" r="N1926">
        <v>9648</v>
      </c>
      <c t="s" s="18" r="O1926">
        <v>9649</v>
      </c>
    </row>
    <row r="1927">
      <c t="s" s="107" r="A1927">
        <v>9650</v>
      </c>
      <c t="s" s="113" r="B1927">
        <v>9651</v>
      </c>
      <c t="s" s="113" r="C1927">
        <v>9652</v>
      </c>
      <c t="s" s="113" r="D1927">
        <v>9653</v>
      </c>
      <c s="104" r="E1927">
        <v>41141.8525462963</v>
      </c>
      <c s="28" r="F1927"/>
      <c t="s" s="113" r="G1927">
        <v>53</v>
      </c>
      <c s="113" r="H1927"/>
      <c s="113" r="I1927">
        <v>0</v>
      </c>
      <c s="113" r="J1927">
        <v>140481331</v>
      </c>
      <c s="113" r="K1927"/>
      <c t="s" s="18" r="L1927">
        <v>45</v>
      </c>
      <c t="s" s="18" r="M1927">
        <v>9654</v>
      </c>
      <c t="s" s="18" r="N1927">
        <v>9655</v>
      </c>
      <c t="s" s="18" r="O1927">
        <v>9656</v>
      </c>
    </row>
    <row r="1928">
      <c t="s" s="107" r="A1928">
        <v>9657</v>
      </c>
      <c t="s" s="113" r="B1928">
        <v>268</v>
      </c>
      <c t="s" s="113" r="C1928">
        <v>9658</v>
      </c>
      <c t="s" s="113" r="D1928">
        <v>9659</v>
      </c>
      <c s="104" r="E1928">
        <v>41141.8507638889</v>
      </c>
      <c s="28" r="F1928"/>
      <c t="s" s="113" r="G1928">
        <v>53</v>
      </c>
      <c t="s" s="113" r="H1928">
        <v>9660</v>
      </c>
      <c s="113" r="I1928">
        <v>39742774</v>
      </c>
      <c s="113" r="J1928">
        <v>591539889</v>
      </c>
      <c t="s" s="113" r="K1928">
        <v>9661</v>
      </c>
      <c t="s" s="18" r="L1928">
        <v>45</v>
      </c>
      <c t="s" s="18" r="M1928">
        <v>272</v>
      </c>
      <c t="s" s="18" r="N1928">
        <v>9662</v>
      </c>
      <c t="s" s="18" r="O1928">
        <v>9663</v>
      </c>
    </row>
    <row r="1929">
      <c t="s" s="107" r="A1929">
        <v>9664</v>
      </c>
      <c t="s" s="113" r="B1929">
        <v>4137</v>
      </c>
      <c t="s" s="113" r="C1929">
        <v>9665</v>
      </c>
      <c t="s" s="113" r="D1929">
        <v>9666</v>
      </c>
      <c s="104" r="E1929">
        <v>41141.7606597222</v>
      </c>
      <c s="28" r="F1929"/>
      <c t="s" s="113" r="G1929">
        <v>53</v>
      </c>
      <c s="113" r="H1929"/>
      <c s="113" r="I1929">
        <v>0</v>
      </c>
      <c s="113" r="J1929">
        <v>20779605</v>
      </c>
      <c s="113" r="K1929"/>
      <c t="s" s="18" r="L1929">
        <v>45</v>
      </c>
      <c t="s" s="18" r="M1929">
        <v>8155</v>
      </c>
      <c t="s" s="18" r="N1929">
        <v>9667</v>
      </c>
      <c t="s" s="18" r="O1929">
        <v>9668</v>
      </c>
    </row>
    <row r="1930">
      <c t="s" s="107" r="A1930">
        <v>9669</v>
      </c>
      <c t="s" s="113" r="B1930">
        <v>632</v>
      </c>
      <c t="s" s="113" r="C1930">
        <v>9652</v>
      </c>
      <c t="s" s="113" r="D1930">
        <v>9670</v>
      </c>
      <c s="104" r="E1930">
        <v>41141.7483680556</v>
      </c>
      <c s="28" r="F1930"/>
      <c t="s" s="113" r="G1930">
        <v>53</v>
      </c>
      <c s="113" r="H1930"/>
      <c s="113" r="I1930">
        <v>0</v>
      </c>
      <c s="113" r="J1930">
        <v>234198763</v>
      </c>
      <c s="113" r="K1930"/>
      <c t="s" s="18" r="L1930">
        <v>45</v>
      </c>
      <c t="s" s="18" r="M1930">
        <v>635</v>
      </c>
      <c t="s" s="18" r="N1930">
        <v>9671</v>
      </c>
      <c t="s" s="18" r="O1930">
        <v>9656</v>
      </c>
    </row>
    <row r="1931">
      <c t="s" s="107" r="A1931">
        <v>9672</v>
      </c>
      <c t="s" s="113" r="B1931">
        <v>268</v>
      </c>
      <c t="s" s="113" r="C1931">
        <v>9673</v>
      </c>
      <c t="s" s="113" r="D1931">
        <v>9674</v>
      </c>
      <c s="104" r="E1931">
        <v>41141.7481597222</v>
      </c>
      <c s="28" r="F1931"/>
      <c t="s" s="113" r="G1931">
        <v>53</v>
      </c>
      <c s="113" r="H1931"/>
      <c s="113" r="I1931">
        <v>0</v>
      </c>
      <c s="113" r="J1931">
        <v>591539889</v>
      </c>
      <c s="113" r="K1931"/>
      <c t="s" s="18" r="L1931">
        <v>45</v>
      </c>
      <c t="s" s="18" r="M1931">
        <v>272</v>
      </c>
      <c t="s" s="18" r="N1931">
        <v>9675</v>
      </c>
      <c t="s" s="18" r="O1931">
        <v>9676</v>
      </c>
    </row>
    <row r="1932">
      <c t="s" s="107" r="A1932">
        <v>9677</v>
      </c>
      <c t="s" s="113" r="B1932">
        <v>632</v>
      </c>
      <c t="s" s="113" r="C1932">
        <v>9678</v>
      </c>
      <c t="s" s="113" r="D1932">
        <v>9679</v>
      </c>
      <c s="104" r="E1932">
        <v>41141.7471296296</v>
      </c>
      <c s="28" r="F1932"/>
      <c t="s" s="113" r="G1932">
        <v>53</v>
      </c>
      <c s="113" r="H1932"/>
      <c s="113" r="I1932">
        <v>0</v>
      </c>
      <c s="113" r="J1932">
        <v>234198763</v>
      </c>
      <c s="113" r="K1932"/>
      <c t="s" s="18" r="L1932">
        <v>45</v>
      </c>
      <c t="s" s="18" r="M1932">
        <v>635</v>
      </c>
      <c t="s" s="18" r="N1932">
        <v>9680</v>
      </c>
      <c t="s" s="18" r="O1932">
        <v>9681</v>
      </c>
    </row>
    <row r="1933">
      <c t="s" s="107" r="A1933">
        <v>9682</v>
      </c>
      <c t="s" s="113" r="B1933">
        <v>723</v>
      </c>
      <c t="s" s="113" r="C1933">
        <v>9683</v>
      </c>
      <c t="s" s="113" r="D1933">
        <v>9684</v>
      </c>
      <c s="104" r="E1933">
        <v>41141.5204976852</v>
      </c>
      <c s="28" r="F1933"/>
      <c t="s" s="113" r="G1933">
        <v>53</v>
      </c>
      <c s="113" r="H1933"/>
      <c s="113" r="I1933">
        <v>0</v>
      </c>
      <c s="113" r="J1933">
        <v>22368552</v>
      </c>
      <c s="113" r="K1933"/>
      <c t="s" s="18" r="L1933">
        <v>9685</v>
      </c>
      <c t="s" s="18" r="M1933">
        <v>726</v>
      </c>
      <c t="s" s="18" r="N1933">
        <v>9686</v>
      </c>
      <c t="s" s="18" r="O1933">
        <v>9687</v>
      </c>
    </row>
    <row r="1934">
      <c t="s" s="107" r="A1934">
        <v>9688</v>
      </c>
      <c t="s" s="113" r="B1934">
        <v>9689</v>
      </c>
      <c t="s" s="113" r="C1934">
        <v>9690</v>
      </c>
      <c t="s" s="113" r="D1934">
        <v>9691</v>
      </c>
      <c s="104" r="E1934">
        <v>41140.8242476852</v>
      </c>
      <c s="28" r="F1934"/>
      <c t="s" s="113" r="G1934">
        <v>53</v>
      </c>
      <c s="113" r="H1934"/>
      <c s="113" r="I1934">
        <v>0</v>
      </c>
      <c s="113" r="J1934">
        <v>52766567</v>
      </c>
      <c s="113" r="K1934"/>
      <c t="s" s="18" r="L1934">
        <v>45</v>
      </c>
      <c t="s" s="18" r="M1934">
        <v>9692</v>
      </c>
      <c t="s" s="18" r="N1934">
        <v>9693</v>
      </c>
      <c t="s" s="18" r="O1934">
        <v>9694</v>
      </c>
    </row>
    <row r="1935">
      <c t="s" s="107" r="A1935">
        <v>9695</v>
      </c>
      <c t="s" s="113" r="B1935">
        <v>9696</v>
      </c>
      <c t="s" s="113" r="C1935">
        <v>9697</v>
      </c>
      <c t="s" s="113" r="D1935">
        <v>9698</v>
      </c>
      <c s="104" r="E1935">
        <v>41140.8047916667</v>
      </c>
      <c s="28" r="F1935"/>
      <c t="s" s="113" r="G1935">
        <v>53</v>
      </c>
      <c s="113" r="H1935"/>
      <c s="113" r="I1935">
        <v>0</v>
      </c>
      <c s="113" r="J1935">
        <v>27185621</v>
      </c>
      <c s="113" r="K1935"/>
      <c t="s" s="18" r="L1935">
        <v>9225</v>
      </c>
      <c t="s" s="18" r="M1935">
        <v>9699</v>
      </c>
      <c t="s" s="18" r="N1935">
        <v>9700</v>
      </c>
      <c t="s" s="18" r="O1935">
        <v>9701</v>
      </c>
    </row>
    <row r="1936">
      <c t="s" s="107" r="A1936">
        <v>9702</v>
      </c>
      <c t="s" s="113" r="B1936">
        <v>696</v>
      </c>
      <c t="s" s="113" r="C1936">
        <v>9703</v>
      </c>
      <c t="s" s="113" r="D1936">
        <v>9704</v>
      </c>
      <c s="104" r="E1936">
        <v>41140.7305208333</v>
      </c>
      <c s="28" r="F1936"/>
      <c t="s" s="113" r="G1936">
        <v>53</v>
      </c>
      <c s="113" r="H1936"/>
      <c s="113" r="I1936">
        <v>0</v>
      </c>
      <c s="113" r="J1936">
        <v>98890966</v>
      </c>
      <c s="113" r="K1936"/>
      <c t="s" s="18" r="L1936">
        <v>45</v>
      </c>
      <c t="s" s="18" r="M1936">
        <v>7624</v>
      </c>
      <c t="s" s="18" r="N1936">
        <v>9705</v>
      </c>
      <c t="s" s="18" r="O1936">
        <v>9706</v>
      </c>
    </row>
    <row r="1937">
      <c t="s" s="107" r="A1937">
        <v>9707</v>
      </c>
      <c t="s" s="113" r="B1937">
        <v>696</v>
      </c>
      <c t="s" s="113" r="C1937">
        <v>9697</v>
      </c>
      <c t="s" s="113" r="D1937">
        <v>9708</v>
      </c>
      <c s="104" r="E1937">
        <v>41140.7303587963</v>
      </c>
      <c s="28" r="F1937"/>
      <c t="s" s="113" r="G1937">
        <v>53</v>
      </c>
      <c s="113" r="H1937"/>
      <c s="113" r="I1937">
        <v>0</v>
      </c>
      <c s="113" r="J1937">
        <v>98890966</v>
      </c>
      <c s="113" r="K1937"/>
      <c t="s" s="18" r="L1937">
        <v>9225</v>
      </c>
      <c t="s" s="18" r="M1937">
        <v>7624</v>
      </c>
      <c t="s" s="18" r="N1937">
        <v>9709</v>
      </c>
      <c t="s" s="18" r="O1937">
        <v>9701</v>
      </c>
    </row>
    <row r="1938">
      <c t="s" s="107" r="A1938">
        <v>9710</v>
      </c>
      <c t="s" s="113" r="B1938">
        <v>41</v>
      </c>
      <c t="s" s="113" r="C1938">
        <v>9711</v>
      </c>
      <c t="s" s="113" r="D1938">
        <v>9712</v>
      </c>
      <c s="104" r="E1938">
        <v>41140.0113078704</v>
      </c>
      <c s="28" r="F1938"/>
      <c t="s" s="113" r="G1938">
        <v>53</v>
      </c>
      <c s="113" r="H1938"/>
      <c s="113" r="I1938">
        <v>0</v>
      </c>
      <c s="113" r="J1938">
        <v>220569034</v>
      </c>
      <c s="113" r="K1938"/>
      <c t="s" s="18" r="L1938">
        <v>45</v>
      </c>
      <c t="s" s="18" r="M1938">
        <v>46</v>
      </c>
      <c t="s" s="18" r="N1938">
        <v>9713</v>
      </c>
      <c t="s" s="18" r="O1938">
        <v>9714</v>
      </c>
    </row>
    <row r="1939">
      <c t="s" s="107" r="A1939">
        <v>9715</v>
      </c>
      <c t="s" s="113" r="B1939">
        <v>9716</v>
      </c>
      <c t="s" s="113" r="C1939">
        <v>9717</v>
      </c>
      <c t="s" s="113" r="D1939">
        <v>9718</v>
      </c>
      <c s="104" r="E1939">
        <v>41139.9612037037</v>
      </c>
      <c s="28" r="F1939"/>
      <c t="s" s="113" r="G1939">
        <v>53</v>
      </c>
      <c s="113" r="H1939"/>
      <c s="113" r="I1939">
        <v>0</v>
      </c>
      <c s="113" r="J1939">
        <v>18605126</v>
      </c>
      <c s="113" r="K1939"/>
      <c t="s" s="18" r="L1939">
        <v>9719</v>
      </c>
      <c t="s" s="18" r="M1939">
        <v>9720</v>
      </c>
      <c t="s" s="18" r="N1939">
        <v>9721</v>
      </c>
      <c t="s" s="18" r="O1939">
        <v>9722</v>
      </c>
    </row>
    <row r="1940">
      <c t="s" s="107" r="A1940">
        <v>9723</v>
      </c>
      <c t="s" s="113" r="B1940">
        <v>86</v>
      </c>
      <c t="s" s="113" r="C1940">
        <v>9717</v>
      </c>
      <c t="s" s="113" r="D1940">
        <v>9724</v>
      </c>
      <c s="104" r="E1940">
        <v>41139.8728703704</v>
      </c>
      <c s="28" r="F1940"/>
      <c t="s" s="113" r="G1940">
        <v>53</v>
      </c>
      <c s="113" r="H1940"/>
      <c s="113" r="I1940">
        <v>0</v>
      </c>
      <c s="113" r="J1940">
        <v>213863609</v>
      </c>
      <c s="113" r="K1940"/>
      <c t="s" s="18" r="L1940">
        <v>9719</v>
      </c>
      <c t="s" s="18" r="M1940">
        <v>7572</v>
      </c>
      <c t="s" s="18" r="N1940">
        <v>9725</v>
      </c>
      <c t="s" s="18" r="O1940">
        <v>9722</v>
      </c>
    </row>
    <row r="1941">
      <c t="s" s="107" r="A1941">
        <v>9726</v>
      </c>
      <c t="s" s="113" r="B1941">
        <v>632</v>
      </c>
      <c t="s" s="113" r="C1941">
        <v>9717</v>
      </c>
      <c t="s" s="113" r="D1941">
        <v>9727</v>
      </c>
      <c s="104" r="E1941">
        <v>41139.8639351852</v>
      </c>
      <c s="28" r="F1941"/>
      <c t="s" s="113" r="G1941">
        <v>53</v>
      </c>
      <c s="113" r="H1941"/>
      <c s="113" r="I1941">
        <v>0</v>
      </c>
      <c s="113" r="J1941">
        <v>234198763</v>
      </c>
      <c s="113" r="K1941"/>
      <c t="s" s="18" r="L1941">
        <v>9719</v>
      </c>
      <c t="s" s="18" r="M1941">
        <v>635</v>
      </c>
      <c t="s" s="18" r="N1941">
        <v>9728</v>
      </c>
      <c t="s" s="18" r="O1941">
        <v>9722</v>
      </c>
    </row>
    <row r="1942">
      <c t="s" s="107" r="A1942">
        <v>9729</v>
      </c>
      <c t="s" s="113" r="B1942">
        <v>268</v>
      </c>
      <c t="s" s="113" r="C1942">
        <v>9717</v>
      </c>
      <c t="s" s="113" r="D1942">
        <v>9730</v>
      </c>
      <c s="104" r="E1942">
        <v>41139.8637037037</v>
      </c>
      <c s="28" r="F1942"/>
      <c t="s" s="113" r="G1942">
        <v>53</v>
      </c>
      <c s="113" r="H1942"/>
      <c s="113" r="I1942">
        <v>0</v>
      </c>
      <c s="113" r="J1942">
        <v>591539889</v>
      </c>
      <c s="113" r="K1942"/>
      <c t="s" s="18" r="L1942">
        <v>9719</v>
      </c>
      <c t="s" s="18" r="M1942">
        <v>272</v>
      </c>
      <c t="s" s="18" r="N1942">
        <v>9731</v>
      </c>
      <c t="s" s="18" r="O1942">
        <v>9722</v>
      </c>
    </row>
    <row r="1943">
      <c t="s" s="107" r="A1943">
        <v>9732</v>
      </c>
      <c t="s" s="113" r="B1943">
        <v>268</v>
      </c>
      <c t="s" s="113" r="C1943">
        <v>9733</v>
      </c>
      <c t="s" s="113" r="D1943">
        <v>9734</v>
      </c>
      <c s="104" r="E1943">
        <v>41138.7885300926</v>
      </c>
      <c s="28" r="F1943"/>
      <c t="s" s="113" r="G1943">
        <v>53</v>
      </c>
      <c s="113" r="H1943"/>
      <c s="113" r="I1943">
        <v>0</v>
      </c>
      <c s="113" r="J1943">
        <v>591539889</v>
      </c>
      <c s="113" r="K1943"/>
      <c t="s" s="18" r="L1943">
        <v>45</v>
      </c>
      <c t="s" s="18" r="M1943">
        <v>272</v>
      </c>
      <c t="s" s="18" r="N1943">
        <v>9735</v>
      </c>
      <c t="s" s="18" r="O1943">
        <v>9736</v>
      </c>
    </row>
    <row r="1944">
      <c t="s" s="107" r="A1944">
        <v>9737</v>
      </c>
      <c t="s" s="113" r="B1944">
        <v>3769</v>
      </c>
      <c t="s" s="113" r="C1944">
        <v>9697</v>
      </c>
      <c t="s" s="113" r="D1944">
        <v>9738</v>
      </c>
      <c s="104" r="E1944">
        <v>41138.7381712963</v>
      </c>
      <c s="28" r="F1944"/>
      <c t="s" s="113" r="G1944">
        <v>53</v>
      </c>
      <c s="113" r="H1944"/>
      <c s="113" r="I1944">
        <v>0</v>
      </c>
      <c s="113" r="J1944">
        <v>14987006</v>
      </c>
      <c s="113" r="K1944"/>
      <c t="s" s="18" r="L1944">
        <v>9225</v>
      </c>
      <c t="s" s="18" r="M1944">
        <v>9418</v>
      </c>
      <c t="s" s="18" r="N1944">
        <v>9739</v>
      </c>
      <c t="s" s="18" r="O1944">
        <v>9701</v>
      </c>
    </row>
    <row r="1945">
      <c t="s" s="107" r="A1945">
        <v>9740</v>
      </c>
      <c t="s" s="113" r="B1945">
        <v>632</v>
      </c>
      <c t="s" s="113" r="C1945">
        <v>9697</v>
      </c>
      <c t="s" s="113" r="D1945">
        <v>9741</v>
      </c>
      <c s="104" r="E1945">
        <v>41138.7275925926</v>
      </c>
      <c s="28" r="F1945"/>
      <c t="s" s="113" r="G1945">
        <v>53</v>
      </c>
      <c s="113" r="H1945"/>
      <c s="113" r="I1945">
        <v>0</v>
      </c>
      <c s="113" r="J1945">
        <v>234198763</v>
      </c>
      <c s="113" r="K1945"/>
      <c t="s" s="18" r="L1945">
        <v>9225</v>
      </c>
      <c t="s" s="18" r="M1945">
        <v>635</v>
      </c>
      <c t="s" s="18" r="N1945">
        <v>9742</v>
      </c>
      <c t="s" s="18" r="O1945">
        <v>9701</v>
      </c>
    </row>
    <row r="1946">
      <c t="s" s="107" r="A1946">
        <v>9743</v>
      </c>
      <c t="s" s="113" r="B1946">
        <v>268</v>
      </c>
      <c t="s" s="113" r="C1946">
        <v>9697</v>
      </c>
      <c t="s" s="113" r="D1946">
        <v>9744</v>
      </c>
      <c s="104" r="E1946">
        <v>41138.7275115741</v>
      </c>
      <c s="28" r="F1946"/>
      <c t="s" s="113" r="G1946">
        <v>53</v>
      </c>
      <c s="113" r="H1946"/>
      <c s="113" r="I1946">
        <v>0</v>
      </c>
      <c s="113" r="J1946">
        <v>591539889</v>
      </c>
      <c s="113" r="K1946"/>
      <c t="s" s="18" r="L1946">
        <v>9225</v>
      </c>
      <c t="s" s="18" r="M1946">
        <v>272</v>
      </c>
      <c t="s" s="18" r="N1946">
        <v>9745</v>
      </c>
      <c t="s" s="18" r="O1946">
        <v>9701</v>
      </c>
    </row>
    <row r="1947">
      <c t="s" s="107" r="A1947">
        <v>9746</v>
      </c>
      <c t="s" s="113" r="B1947">
        <v>86</v>
      </c>
      <c t="s" s="113" r="C1947">
        <v>9747</v>
      </c>
      <c t="s" s="113" r="D1947">
        <v>9748</v>
      </c>
      <c s="104" r="E1947">
        <v>41138.727349537</v>
      </c>
      <c s="28" r="F1947"/>
      <c t="s" s="113" r="G1947">
        <v>53</v>
      </c>
      <c s="113" r="H1947"/>
      <c s="113" r="I1947">
        <v>0</v>
      </c>
      <c s="113" r="J1947">
        <v>213863609</v>
      </c>
      <c s="113" r="K1947"/>
      <c t="s" s="18" r="L1947">
        <v>9225</v>
      </c>
      <c t="s" s="18" r="M1947">
        <v>7572</v>
      </c>
      <c t="s" s="18" r="N1947">
        <v>9749</v>
      </c>
      <c t="s" s="18" r="O1947">
        <v>9750</v>
      </c>
    </row>
    <row r="1948">
      <c t="s" s="107" r="A1948">
        <v>9751</v>
      </c>
      <c t="s" s="113" r="B1948">
        <v>685</v>
      </c>
      <c t="s" s="113" r="C1948">
        <v>9752</v>
      </c>
      <c t="s" s="113" r="D1948">
        <v>9753</v>
      </c>
      <c s="104" r="E1948">
        <v>41138.2396296296</v>
      </c>
      <c s="28" r="F1948"/>
      <c t="s" s="113" r="G1948">
        <v>53</v>
      </c>
      <c s="113" r="H1948"/>
      <c s="113" r="I1948">
        <v>0</v>
      </c>
      <c s="113" r="J1948">
        <v>18630409</v>
      </c>
      <c s="113" r="K1948"/>
      <c t="s" s="18" r="L1948">
        <v>9719</v>
      </c>
      <c t="s" s="18" r="M1948">
        <v>6306</v>
      </c>
      <c t="s" s="18" r="N1948">
        <v>9754</v>
      </c>
      <c t="s" s="18" r="O1948">
        <v>9755</v>
      </c>
    </row>
    <row r="1949">
      <c t="s" s="107" r="A1949">
        <v>9756</v>
      </c>
      <c t="s" s="113" r="B1949">
        <v>632</v>
      </c>
      <c t="s" s="113" r="C1949">
        <v>9703</v>
      </c>
      <c t="s" s="113" r="D1949">
        <v>9757</v>
      </c>
      <c s="104" r="E1949">
        <v>41137.8011689815</v>
      </c>
      <c s="28" r="F1949"/>
      <c t="s" s="113" r="G1949">
        <v>53</v>
      </c>
      <c s="113" r="H1949"/>
      <c s="113" r="I1949">
        <v>0</v>
      </c>
      <c s="113" r="J1949">
        <v>234198763</v>
      </c>
      <c s="113" r="K1949"/>
      <c t="s" s="18" r="L1949">
        <v>45</v>
      </c>
      <c t="s" s="18" r="M1949">
        <v>635</v>
      </c>
      <c t="s" s="18" r="N1949">
        <v>9758</v>
      </c>
      <c t="s" s="18" r="O1949">
        <v>9706</v>
      </c>
    </row>
    <row r="1950">
      <c t="s" s="107" r="A1950">
        <v>9759</v>
      </c>
      <c t="s" s="113" r="B1950">
        <v>268</v>
      </c>
      <c t="s" s="113" r="C1950">
        <v>9760</v>
      </c>
      <c t="s" s="113" r="D1950">
        <v>9761</v>
      </c>
      <c s="104" r="E1950">
        <v>41137.8008101852</v>
      </c>
      <c s="28" r="F1950"/>
      <c t="s" s="113" r="G1950">
        <v>53</v>
      </c>
      <c s="113" r="H1950"/>
      <c s="113" r="I1950">
        <v>0</v>
      </c>
      <c s="113" r="J1950">
        <v>591539889</v>
      </c>
      <c s="113" r="K1950"/>
      <c t="s" s="18" r="L1950">
        <v>45</v>
      </c>
      <c t="s" s="18" r="M1950">
        <v>272</v>
      </c>
      <c t="s" s="18" r="N1950">
        <v>9762</v>
      </c>
      <c t="s" s="18" r="O1950">
        <v>9763</v>
      </c>
    </row>
    <row r="1951">
      <c t="s" s="107" r="A1951">
        <v>9764</v>
      </c>
      <c t="s" s="113" r="B1951">
        <v>9765</v>
      </c>
      <c t="s" s="113" r="C1951">
        <v>9766</v>
      </c>
      <c t="s" s="113" r="D1951">
        <v>9767</v>
      </c>
      <c s="104" r="E1951">
        <v>41137.4925</v>
      </c>
      <c s="28" r="F1951"/>
      <c t="s" s="113" r="G1951">
        <v>53</v>
      </c>
      <c s="113" r="H1951"/>
      <c s="113" r="I1951">
        <v>0</v>
      </c>
      <c s="113" r="J1951">
        <v>427354566</v>
      </c>
      <c s="113" r="K1951"/>
      <c t="s" s="18" r="L1951">
        <v>9246</v>
      </c>
      <c t="s" s="18" r="M1951">
        <v>9768</v>
      </c>
      <c t="s" s="18" r="N1951">
        <v>9769</v>
      </c>
      <c t="s" s="18" r="O1951">
        <v>9770</v>
      </c>
    </row>
    <row r="1952">
      <c t="s" s="107" r="A1952">
        <v>9771</v>
      </c>
      <c t="s" s="113" r="B1952">
        <v>9772</v>
      </c>
      <c t="s" s="113" r="C1952">
        <v>9773</v>
      </c>
      <c t="s" s="113" r="D1952">
        <v>9774</v>
      </c>
      <c s="104" r="E1952">
        <v>41137.0155324074</v>
      </c>
      <c s="28" r="F1952"/>
      <c t="s" s="113" r="G1952">
        <v>53</v>
      </c>
      <c s="113" r="H1952"/>
      <c s="113" r="I1952">
        <v>0</v>
      </c>
      <c s="113" r="J1952">
        <v>163812775</v>
      </c>
      <c s="113" r="K1952"/>
      <c t="s" s="18" r="L1952">
        <v>45</v>
      </c>
      <c t="s" s="18" r="M1952">
        <v>9775</v>
      </c>
      <c t="s" s="18" r="N1952">
        <v>9776</v>
      </c>
      <c t="s" s="18" r="O1952">
        <v>9777</v>
      </c>
    </row>
    <row r="1953">
      <c t="s" s="107" r="A1953">
        <v>9778</v>
      </c>
      <c t="s" s="113" r="B1953">
        <v>9779</v>
      </c>
      <c t="s" s="113" r="C1953">
        <v>9780</v>
      </c>
      <c t="s" s="113" r="D1953">
        <v>9781</v>
      </c>
      <c s="104" r="E1953">
        <v>41136.842650463</v>
      </c>
      <c s="28" r="F1953"/>
      <c t="s" s="113" r="G1953">
        <v>53</v>
      </c>
      <c t="s" s="113" r="H1953">
        <v>9660</v>
      </c>
      <c s="113" r="I1953">
        <v>39742774</v>
      </c>
      <c s="113" r="J1953">
        <v>20682940</v>
      </c>
      <c t="s" s="113" r="K1953">
        <v>9782</v>
      </c>
      <c t="s" s="18" r="L1953">
        <v>9783</v>
      </c>
      <c t="s" s="18" r="M1953">
        <v>9784</v>
      </c>
      <c t="s" s="18" r="N1953">
        <v>9785</v>
      </c>
      <c t="s" s="18" r="O1953">
        <v>9786</v>
      </c>
    </row>
    <row r="1954">
      <c t="s" s="107" r="A1954">
        <v>9787</v>
      </c>
      <c t="s" s="113" r="B1954">
        <v>9779</v>
      </c>
      <c t="s" s="113" r="C1954">
        <v>9788</v>
      </c>
      <c t="s" s="113" r="D1954">
        <v>9789</v>
      </c>
      <c s="104" r="E1954">
        <v>41136.8408680556</v>
      </c>
      <c s="28" r="F1954"/>
      <c t="s" s="113" r="G1954">
        <v>53</v>
      </c>
      <c t="s" s="113" r="H1954">
        <v>9660</v>
      </c>
      <c s="113" r="I1954">
        <v>39742774</v>
      </c>
      <c s="113" r="J1954">
        <v>20682940</v>
      </c>
      <c t="s" s="113" r="K1954">
        <v>9790</v>
      </c>
      <c t="s" s="18" r="L1954">
        <v>9783</v>
      </c>
      <c t="s" s="18" r="M1954">
        <v>9784</v>
      </c>
      <c t="s" s="18" r="N1954">
        <v>9791</v>
      </c>
      <c t="s" s="18" r="O1954">
        <v>9792</v>
      </c>
    </row>
    <row r="1955">
      <c t="s" s="107" r="A1955">
        <v>9793</v>
      </c>
      <c t="s" s="113" r="B1955">
        <v>9779</v>
      </c>
      <c t="s" s="113" r="C1955">
        <v>9794</v>
      </c>
      <c t="s" s="113" r="D1955">
        <v>9795</v>
      </c>
      <c s="104" r="E1955">
        <v>41136.8371412037</v>
      </c>
      <c s="28" r="F1955"/>
      <c t="s" s="113" r="G1955">
        <v>53</v>
      </c>
      <c t="s" s="113" r="H1955">
        <v>9660</v>
      </c>
      <c s="113" r="I1955">
        <v>39742774</v>
      </c>
      <c s="113" r="J1955">
        <v>20682940</v>
      </c>
      <c t="s" s="113" r="K1955">
        <v>9796</v>
      </c>
      <c t="s" s="18" r="L1955">
        <v>9783</v>
      </c>
      <c t="s" s="18" r="M1955">
        <v>9784</v>
      </c>
      <c t="s" s="18" r="N1955">
        <v>9797</v>
      </c>
      <c t="s" s="18" r="O1955">
        <v>9798</v>
      </c>
    </row>
    <row r="1956">
      <c t="s" s="107" r="A1956">
        <v>9799</v>
      </c>
      <c t="s" s="113" r="B1956">
        <v>632</v>
      </c>
      <c t="s" s="113" r="C1956">
        <v>9773</v>
      </c>
      <c t="s" s="113" r="D1956">
        <v>9800</v>
      </c>
      <c s="104" r="E1956">
        <v>41136.8358564815</v>
      </c>
      <c s="28" r="F1956"/>
      <c t="s" s="113" r="G1956">
        <v>53</v>
      </c>
      <c s="113" r="H1956"/>
      <c s="113" r="I1956">
        <v>0</v>
      </c>
      <c s="113" r="J1956">
        <v>234198763</v>
      </c>
      <c s="113" r="K1956"/>
      <c t="s" s="18" r="L1956">
        <v>45</v>
      </c>
      <c t="s" s="18" r="M1956">
        <v>635</v>
      </c>
      <c t="s" s="18" r="N1956">
        <v>9801</v>
      </c>
      <c t="s" s="18" r="O1956">
        <v>9777</v>
      </c>
    </row>
    <row r="1957">
      <c t="s" s="107" r="A1957">
        <v>9802</v>
      </c>
      <c t="s" s="113" r="B1957">
        <v>268</v>
      </c>
      <c t="s" s="113" r="C1957">
        <v>9803</v>
      </c>
      <c t="s" s="113" r="D1957">
        <v>9804</v>
      </c>
      <c s="104" r="E1957">
        <v>41136.8356712963</v>
      </c>
      <c s="28" r="F1957"/>
      <c t="s" s="113" r="G1957">
        <v>53</v>
      </c>
      <c s="113" r="H1957"/>
      <c s="113" r="I1957">
        <v>0</v>
      </c>
      <c s="113" r="J1957">
        <v>591539889</v>
      </c>
      <c s="113" r="K1957"/>
      <c t="s" s="18" r="L1957">
        <v>45</v>
      </c>
      <c t="s" s="18" r="M1957">
        <v>272</v>
      </c>
      <c t="s" s="18" r="N1957">
        <v>9805</v>
      </c>
      <c t="s" s="18" r="O1957">
        <v>9806</v>
      </c>
    </row>
    <row r="1958">
      <c t="s" s="107" r="A1958">
        <v>9807</v>
      </c>
      <c t="s" s="113" r="B1958">
        <v>632</v>
      </c>
      <c t="s" s="113" r="C1958">
        <v>9808</v>
      </c>
      <c t="s" s="113" r="D1958">
        <v>9809</v>
      </c>
      <c s="104" r="E1958">
        <v>41136.834525463</v>
      </c>
      <c s="28" r="F1958"/>
      <c t="s" s="113" r="G1958">
        <v>53</v>
      </c>
      <c s="113" r="H1958"/>
      <c s="113" r="I1958">
        <v>0</v>
      </c>
      <c s="113" r="J1958">
        <v>234198763</v>
      </c>
      <c s="113" r="K1958"/>
      <c t="s" s="18" r="L1958">
        <v>45</v>
      </c>
      <c t="s" s="18" r="M1958">
        <v>635</v>
      </c>
      <c t="s" s="18" r="N1958">
        <v>9810</v>
      </c>
      <c t="s" s="18" r="O1958">
        <v>9811</v>
      </c>
    </row>
    <row r="1959">
      <c t="s" s="107" r="A1959">
        <v>9812</v>
      </c>
      <c t="s" s="113" r="B1959">
        <v>268</v>
      </c>
      <c t="s" s="113" r="C1959">
        <v>9813</v>
      </c>
      <c t="s" s="113" r="D1959">
        <v>9814</v>
      </c>
      <c s="104" r="E1959">
        <v>41136.834224537</v>
      </c>
      <c s="28" r="F1959"/>
      <c t="s" s="113" r="G1959">
        <v>53</v>
      </c>
      <c s="113" r="H1959"/>
      <c s="113" r="I1959">
        <v>0</v>
      </c>
      <c s="113" r="J1959">
        <v>591539889</v>
      </c>
      <c s="113" r="K1959"/>
      <c t="s" s="18" r="L1959">
        <v>45</v>
      </c>
      <c t="s" s="18" r="M1959">
        <v>272</v>
      </c>
      <c t="s" s="18" r="N1959">
        <v>9815</v>
      </c>
      <c t="s" s="18" r="O1959">
        <v>9816</v>
      </c>
    </row>
    <row r="1960">
      <c t="s" s="107" r="A1960">
        <v>9817</v>
      </c>
      <c t="s" s="113" r="B1960">
        <v>86</v>
      </c>
      <c t="s" s="113" r="C1960">
        <v>9818</v>
      </c>
      <c t="s" s="113" r="D1960">
        <v>9819</v>
      </c>
      <c s="104" r="E1960">
        <v>41136.8338773148</v>
      </c>
      <c s="28" r="F1960"/>
      <c t="s" s="113" r="G1960">
        <v>53</v>
      </c>
      <c s="113" r="H1960"/>
      <c s="113" r="I1960">
        <v>0</v>
      </c>
      <c s="113" r="J1960">
        <v>213863609</v>
      </c>
      <c s="113" r="K1960"/>
      <c t="s" s="18" r="L1960">
        <v>9225</v>
      </c>
      <c t="s" s="18" r="M1960">
        <v>7572</v>
      </c>
      <c t="s" s="18" r="N1960">
        <v>9820</v>
      </c>
      <c t="s" s="18" r="O1960">
        <v>9821</v>
      </c>
    </row>
    <row r="1961">
      <c t="s" s="107" r="A1961">
        <v>9822</v>
      </c>
      <c t="s" s="113" r="B1961">
        <v>268</v>
      </c>
      <c t="s" s="113" r="C1961">
        <v>9823</v>
      </c>
      <c t="s" s="113" r="D1961">
        <v>9824</v>
      </c>
      <c s="104" r="E1961">
        <v>41136.8333449074</v>
      </c>
      <c s="28" r="F1961"/>
      <c t="s" s="113" r="G1961">
        <v>53</v>
      </c>
      <c s="113" r="H1961"/>
      <c s="113" r="I1961">
        <v>0</v>
      </c>
      <c s="113" r="J1961">
        <v>591539889</v>
      </c>
      <c s="113" r="K1961"/>
      <c t="s" s="18" r="L1961">
        <v>45</v>
      </c>
      <c t="s" s="18" r="M1961">
        <v>272</v>
      </c>
      <c t="s" s="18" r="N1961">
        <v>9825</v>
      </c>
      <c t="s" s="18" r="O1961">
        <v>9826</v>
      </c>
    </row>
    <row r="1962">
      <c t="s" s="107" r="A1962">
        <v>9827</v>
      </c>
      <c t="s" s="113" r="B1962">
        <v>268</v>
      </c>
      <c t="s" s="113" r="C1962">
        <v>9828</v>
      </c>
      <c t="s" s="113" r="D1962">
        <v>9829</v>
      </c>
      <c s="104" r="E1962">
        <v>41136.8313541667</v>
      </c>
      <c s="28" r="F1962"/>
      <c t="s" s="113" r="G1962">
        <v>53</v>
      </c>
      <c s="113" r="H1962"/>
      <c s="113" r="I1962">
        <v>0</v>
      </c>
      <c s="113" r="J1962">
        <v>591539889</v>
      </c>
      <c s="113" r="K1962"/>
      <c t="s" s="18" r="L1962">
        <v>9246</v>
      </c>
      <c t="s" s="18" r="M1962">
        <v>272</v>
      </c>
      <c t="s" s="18" r="N1962">
        <v>9830</v>
      </c>
      <c t="s" s="18" r="O1962">
        <v>9831</v>
      </c>
    </row>
    <row r="1963">
      <c t="s" s="107" r="A1963">
        <v>9832</v>
      </c>
      <c t="s" s="113" r="B1963">
        <v>72</v>
      </c>
      <c t="s" s="113" r="C1963">
        <v>9833</v>
      </c>
      <c t="s" s="113" r="D1963">
        <v>9834</v>
      </c>
      <c s="104" r="E1963">
        <v>41136.8290277778</v>
      </c>
      <c s="28" r="F1963"/>
      <c t="s" s="113" r="G1963">
        <v>53</v>
      </c>
      <c s="113" r="H1963"/>
      <c s="113" r="I1963">
        <v>0</v>
      </c>
      <c s="113" r="J1963">
        <v>89312744</v>
      </c>
      <c s="113" r="K1963"/>
      <c t="s" s="18" r="L1963">
        <v>9246</v>
      </c>
      <c t="s" s="18" r="M1963">
        <v>75</v>
      </c>
      <c t="s" s="18" r="N1963">
        <v>9835</v>
      </c>
      <c t="s" s="18" r="O1963">
        <v>9836</v>
      </c>
    </row>
    <row r="1964">
      <c t="s" s="107" r="A1964">
        <v>9837</v>
      </c>
      <c t="s" s="113" r="B1964">
        <v>86</v>
      </c>
      <c t="s" s="113" r="C1964">
        <v>9838</v>
      </c>
      <c t="s" s="113" r="D1964">
        <v>9839</v>
      </c>
      <c s="104" r="E1964">
        <v>41136.8213310185</v>
      </c>
      <c s="28" r="F1964"/>
      <c t="s" s="113" r="G1964">
        <v>53</v>
      </c>
      <c t="s" s="113" r="H1964">
        <v>9660</v>
      </c>
      <c s="113" r="I1964">
        <v>39742774</v>
      </c>
      <c s="113" r="J1964">
        <v>213863609</v>
      </c>
      <c t="s" s="113" r="K1964">
        <v>9840</v>
      </c>
      <c t="s" s="18" r="L1964">
        <v>9225</v>
      </c>
      <c t="s" s="18" r="M1964">
        <v>7572</v>
      </c>
      <c t="s" s="18" r="N1964">
        <v>9841</v>
      </c>
      <c t="s" s="18" r="O1964">
        <v>9842</v>
      </c>
    </row>
    <row r="1965">
      <c t="s" s="107" r="A1965">
        <v>9843</v>
      </c>
      <c t="s" s="113" r="B1965">
        <v>86</v>
      </c>
      <c t="s" s="113" r="C1965">
        <v>9844</v>
      </c>
      <c t="s" s="113" r="D1965">
        <v>9845</v>
      </c>
      <c s="104" r="E1965">
        <v>41136.8021064815</v>
      </c>
      <c s="28" r="F1965"/>
      <c t="s" s="113" r="G1965">
        <v>53</v>
      </c>
      <c t="s" s="113" r="H1965">
        <v>9660</v>
      </c>
      <c s="113" r="I1965">
        <v>39742774</v>
      </c>
      <c s="113" r="J1965">
        <v>213863609</v>
      </c>
      <c t="s" s="113" r="K1965">
        <v>9846</v>
      </c>
      <c t="s" s="18" r="L1965">
        <v>9225</v>
      </c>
      <c t="s" s="18" r="M1965">
        <v>7572</v>
      </c>
      <c t="s" s="18" r="N1965">
        <v>9847</v>
      </c>
      <c t="s" s="18" r="O1965">
        <v>9848</v>
      </c>
    </row>
    <row r="1966">
      <c t="s" s="107" r="A1966">
        <v>9849</v>
      </c>
      <c t="s" s="113" r="B1966">
        <v>9850</v>
      </c>
      <c t="s" s="113" r="C1966">
        <v>9851</v>
      </c>
      <c t="s" s="113" r="D1966">
        <v>9852</v>
      </c>
      <c s="104" r="E1966">
        <v>41136.8010648148</v>
      </c>
      <c s="28" r="F1966"/>
      <c t="s" s="113" r="G1966">
        <v>53</v>
      </c>
      <c s="113" r="H1966"/>
      <c s="113" r="I1966">
        <v>0</v>
      </c>
      <c s="113" r="J1966">
        <v>228767187</v>
      </c>
      <c s="113" r="K1966"/>
      <c t="s" s="18" r="L1966">
        <v>9246</v>
      </c>
      <c t="s" s="18" r="M1966">
        <v>9853</v>
      </c>
      <c t="s" s="18" r="N1966">
        <v>9854</v>
      </c>
      <c t="s" s="18" r="O1966">
        <v>9855</v>
      </c>
    </row>
    <row r="1967">
      <c t="s" s="107" r="A1967">
        <v>9856</v>
      </c>
      <c t="s" s="113" r="B1967">
        <v>8189</v>
      </c>
      <c t="s" s="113" r="C1967">
        <v>9857</v>
      </c>
      <c t="s" s="113" r="D1967">
        <v>9858</v>
      </c>
      <c s="104" r="E1967">
        <v>41136.794375</v>
      </c>
      <c s="28" r="F1967"/>
      <c t="s" s="113" r="G1967">
        <v>53</v>
      </c>
      <c t="s" s="113" r="H1967">
        <v>9660</v>
      </c>
      <c s="113" r="I1967">
        <v>39742774</v>
      </c>
      <c s="113" r="J1967">
        <v>14723964</v>
      </c>
      <c t="s" s="113" r="K1967">
        <v>9859</v>
      </c>
      <c t="s" s="18" r="L1967">
        <v>9860</v>
      </c>
      <c t="s" s="18" r="M1967">
        <v>9861</v>
      </c>
      <c t="s" s="18" r="N1967">
        <v>9862</v>
      </c>
      <c t="s" s="18" r="O1967">
        <v>9863</v>
      </c>
    </row>
    <row r="1968">
      <c t="s" s="107" r="A1968">
        <v>9864</v>
      </c>
      <c t="s" s="113" r="B1968">
        <v>86</v>
      </c>
      <c t="s" s="113" r="C1968">
        <v>9865</v>
      </c>
      <c t="s" s="113" r="D1968">
        <v>9866</v>
      </c>
      <c s="104" r="E1968">
        <v>41136.7922800926</v>
      </c>
      <c s="28" r="F1968"/>
      <c t="s" s="113" r="G1968">
        <v>53</v>
      </c>
      <c s="113" r="H1968"/>
      <c s="113" r="I1968">
        <v>0</v>
      </c>
      <c s="113" r="J1968">
        <v>213863609</v>
      </c>
      <c s="113" r="K1968"/>
      <c t="s" s="18" r="L1968">
        <v>9225</v>
      </c>
      <c t="s" s="18" r="M1968">
        <v>7572</v>
      </c>
      <c t="s" s="18" r="N1968">
        <v>9867</v>
      </c>
      <c t="s" s="18" r="O1968">
        <v>9868</v>
      </c>
    </row>
    <row r="1969">
      <c t="s" s="107" r="A1969">
        <v>9869</v>
      </c>
      <c t="s" s="113" r="B1969">
        <v>8189</v>
      </c>
      <c t="s" s="113" r="C1969">
        <v>9870</v>
      </c>
      <c t="s" s="113" r="D1969">
        <v>9871</v>
      </c>
      <c s="104" r="E1969">
        <v>41136.787962963</v>
      </c>
      <c s="28" r="F1969"/>
      <c t="s" s="113" r="G1969">
        <v>53</v>
      </c>
      <c t="s" s="113" r="H1969">
        <v>9660</v>
      </c>
      <c s="113" r="I1969">
        <v>39742774</v>
      </c>
      <c s="113" r="J1969">
        <v>14723964</v>
      </c>
      <c t="s" s="113" r="K1969">
        <v>9872</v>
      </c>
      <c t="s" s="18" r="L1969">
        <v>9860</v>
      </c>
      <c t="s" s="18" r="M1969">
        <v>9861</v>
      </c>
      <c t="s" s="18" r="N1969">
        <v>9873</v>
      </c>
      <c t="s" s="18" r="O1969">
        <v>9874</v>
      </c>
    </row>
    <row r="1970">
      <c t="s" s="107" r="A1970">
        <v>9875</v>
      </c>
      <c t="s" s="113" r="B1970">
        <v>86</v>
      </c>
      <c t="s" s="113" r="C1970">
        <v>9876</v>
      </c>
      <c t="s" s="113" r="D1970">
        <v>9877</v>
      </c>
      <c s="104" r="E1970">
        <v>41136.7875347222</v>
      </c>
      <c s="28" r="F1970"/>
      <c t="s" s="113" r="G1970">
        <v>53</v>
      </c>
      <c s="113" r="H1970"/>
      <c s="113" r="I1970">
        <v>0</v>
      </c>
      <c s="113" r="J1970">
        <v>213863609</v>
      </c>
      <c s="113" r="K1970"/>
      <c t="s" s="18" r="L1970">
        <v>9225</v>
      </c>
      <c t="s" s="18" r="M1970">
        <v>7572</v>
      </c>
      <c t="s" s="18" r="N1970">
        <v>9878</v>
      </c>
      <c t="s" s="18" r="O1970">
        <v>9879</v>
      </c>
    </row>
    <row r="1971">
      <c t="s" s="107" r="A1971">
        <v>9880</v>
      </c>
      <c t="s" s="113" r="B1971">
        <v>86</v>
      </c>
      <c t="s" s="113" r="C1971">
        <v>9881</v>
      </c>
      <c t="s" s="113" r="D1971">
        <v>9882</v>
      </c>
      <c s="104" r="E1971">
        <v>41136.7844907407</v>
      </c>
      <c s="28" r="F1971"/>
      <c t="s" s="113" r="G1971">
        <v>53</v>
      </c>
      <c t="s" s="113" r="H1971">
        <v>9660</v>
      </c>
      <c s="113" r="I1971">
        <v>39742774</v>
      </c>
      <c s="113" r="J1971">
        <v>213863609</v>
      </c>
      <c s="113" r="K1971"/>
      <c t="s" s="18" r="L1971">
        <v>9225</v>
      </c>
      <c t="s" s="18" r="M1971">
        <v>7572</v>
      </c>
      <c t="s" s="18" r="N1971">
        <v>9883</v>
      </c>
      <c t="s" s="18" r="O1971">
        <v>9884</v>
      </c>
    </row>
    <row r="1972">
      <c t="s" s="107" r="A1972">
        <v>9885</v>
      </c>
      <c t="s" s="113" r="B1972">
        <v>5159</v>
      </c>
      <c t="s" s="113" r="C1972">
        <v>9886</v>
      </c>
      <c t="s" s="113" r="D1972">
        <v>9887</v>
      </c>
      <c s="104" r="E1972">
        <v>41136.7825578704</v>
      </c>
      <c s="28" r="F1972"/>
      <c t="s" s="113" r="G1972">
        <v>53</v>
      </c>
      <c s="113" r="H1972"/>
      <c s="113" r="I1972">
        <v>0</v>
      </c>
      <c s="113" r="J1972">
        <v>19381875</v>
      </c>
      <c s="113" r="K1972"/>
      <c t="s" s="18" r="L1972">
        <v>9860</v>
      </c>
      <c t="s" s="18" r="M1972">
        <v>9888</v>
      </c>
      <c t="s" s="18" r="N1972">
        <v>9889</v>
      </c>
      <c t="s" s="18" r="O1972">
        <v>9890</v>
      </c>
    </row>
    <row r="1973">
      <c t="s" s="107" r="A1973">
        <v>9891</v>
      </c>
      <c t="s" s="113" r="B1973">
        <v>151</v>
      </c>
      <c t="s" s="113" r="C1973">
        <v>9892</v>
      </c>
      <c t="s" s="113" r="D1973">
        <v>9893</v>
      </c>
      <c s="104" r="E1973">
        <v>41136.7818287037</v>
      </c>
      <c s="28" r="F1973"/>
      <c t="s" s="113" r="G1973">
        <v>53</v>
      </c>
      <c s="113" r="H1973"/>
      <c s="113" r="I1973">
        <v>0</v>
      </c>
      <c s="113" r="J1973">
        <v>606345587</v>
      </c>
      <c s="113" r="K1973"/>
      <c t="s" s="18" r="L1973">
        <v>9246</v>
      </c>
      <c t="s" s="18" r="M1973">
        <v>2560</v>
      </c>
      <c t="s" s="18" r="N1973">
        <v>9894</v>
      </c>
      <c t="s" s="18" r="O1973">
        <v>9895</v>
      </c>
    </row>
    <row r="1974">
      <c t="s" s="107" r="A1974">
        <v>9896</v>
      </c>
      <c t="s" s="113" r="B1974">
        <v>5159</v>
      </c>
      <c t="s" s="113" r="C1974">
        <v>9897</v>
      </c>
      <c t="s" s="113" r="D1974">
        <v>9898</v>
      </c>
      <c s="104" r="E1974">
        <v>41136.7814583333</v>
      </c>
      <c s="28" r="F1974"/>
      <c t="s" s="113" r="G1974">
        <v>53</v>
      </c>
      <c s="113" r="H1974"/>
      <c s="113" r="I1974">
        <v>0</v>
      </c>
      <c s="113" r="J1974">
        <v>19381875</v>
      </c>
      <c s="113" r="K1974"/>
      <c t="s" s="18" r="L1974">
        <v>9860</v>
      </c>
      <c t="s" s="18" r="M1974">
        <v>9888</v>
      </c>
      <c t="s" s="18" r="N1974">
        <v>9899</v>
      </c>
      <c t="s" s="18" r="O1974">
        <v>9900</v>
      </c>
    </row>
    <row r="1975">
      <c t="s" s="107" r="A1975">
        <v>9901</v>
      </c>
      <c t="s" s="113" r="B1975">
        <v>41</v>
      </c>
      <c t="s" s="113" r="C1975">
        <v>9902</v>
      </c>
      <c t="s" s="113" r="D1975">
        <v>9903</v>
      </c>
      <c s="104" r="E1975">
        <v>41136.7807523148</v>
      </c>
      <c s="28" r="F1975"/>
      <c t="s" s="113" r="G1975">
        <v>53</v>
      </c>
      <c t="s" s="113" r="H1975">
        <v>9660</v>
      </c>
      <c s="113" r="I1975">
        <v>39742774</v>
      </c>
      <c s="113" r="J1975">
        <v>220569034</v>
      </c>
      <c t="s" s="113" r="K1975">
        <v>9904</v>
      </c>
      <c t="s" s="18" r="L1975">
        <v>45</v>
      </c>
      <c t="s" s="18" r="M1975">
        <v>46</v>
      </c>
      <c t="s" s="18" r="N1975">
        <v>9905</v>
      </c>
      <c t="s" s="18" r="O1975">
        <v>9906</v>
      </c>
    </row>
    <row r="1976">
      <c t="s" s="107" r="A1976">
        <v>9907</v>
      </c>
      <c t="s" s="113" r="B1976">
        <v>151</v>
      </c>
      <c t="s" s="113" r="C1976">
        <v>9908</v>
      </c>
      <c t="s" s="113" r="D1976">
        <v>9909</v>
      </c>
      <c s="104" r="E1976">
        <v>41136.7788657407</v>
      </c>
      <c s="28" r="F1976"/>
      <c t="s" s="113" r="G1976">
        <v>53</v>
      </c>
      <c s="113" r="H1976"/>
      <c s="113" r="I1976">
        <v>0</v>
      </c>
      <c s="113" r="J1976">
        <v>606345587</v>
      </c>
      <c s="113" r="K1976"/>
      <c t="s" s="18" r="L1976">
        <v>9246</v>
      </c>
      <c t="s" s="18" r="M1976">
        <v>2560</v>
      </c>
      <c t="s" s="18" r="N1976">
        <v>9910</v>
      </c>
      <c t="s" s="18" r="O1976">
        <v>210</v>
      </c>
    </row>
    <row r="1977">
      <c t="s" s="107" r="A1977">
        <v>9911</v>
      </c>
      <c t="s" s="113" r="B1977">
        <v>8189</v>
      </c>
      <c t="s" s="113" r="C1977">
        <v>9912</v>
      </c>
      <c t="s" s="113" r="D1977">
        <v>9913</v>
      </c>
      <c s="104" r="E1977">
        <v>41136.7783449074</v>
      </c>
      <c s="28" r="F1977"/>
      <c t="s" s="113" r="G1977">
        <v>53</v>
      </c>
      <c t="s" s="113" r="H1977">
        <v>9660</v>
      </c>
      <c s="113" r="I1977">
        <v>39742774</v>
      </c>
      <c s="113" r="J1977">
        <v>14723964</v>
      </c>
      <c t="s" s="113" r="K1977">
        <v>9914</v>
      </c>
      <c t="s" s="18" r="L1977">
        <v>9860</v>
      </c>
      <c t="s" s="18" r="M1977">
        <v>9861</v>
      </c>
      <c t="s" s="18" r="N1977">
        <v>9915</v>
      </c>
      <c t="s" s="18" r="O1977">
        <v>9916</v>
      </c>
    </row>
    <row r="1978">
      <c t="s" s="107" r="A1978">
        <v>9917</v>
      </c>
      <c t="s" s="113" r="B1978">
        <v>5159</v>
      </c>
      <c t="s" s="113" r="C1978">
        <v>9918</v>
      </c>
      <c t="s" s="113" r="D1978">
        <v>9919</v>
      </c>
      <c s="104" r="E1978">
        <v>41136.7779398148</v>
      </c>
      <c s="28" r="F1978"/>
      <c t="s" s="113" r="G1978">
        <v>53</v>
      </c>
      <c s="113" r="H1978"/>
      <c s="113" r="I1978">
        <v>0</v>
      </c>
      <c s="113" r="J1978">
        <v>19381875</v>
      </c>
      <c s="113" r="K1978"/>
      <c t="s" s="18" r="L1978">
        <v>9860</v>
      </c>
      <c t="s" s="18" r="M1978">
        <v>9888</v>
      </c>
      <c t="s" s="18" r="N1978">
        <v>9920</v>
      </c>
      <c t="s" s="18" r="O1978">
        <v>1413</v>
      </c>
    </row>
    <row r="1979">
      <c t="s" s="107" r="A1979">
        <v>9921</v>
      </c>
      <c t="s" s="113" r="B1979">
        <v>151</v>
      </c>
      <c t="s" s="113" r="C1979">
        <v>9922</v>
      </c>
      <c t="s" s="113" r="D1979">
        <v>9923</v>
      </c>
      <c s="104" r="E1979">
        <v>41136.7777083333</v>
      </c>
      <c s="28" r="F1979"/>
      <c t="s" s="113" r="G1979">
        <v>53</v>
      </c>
      <c s="113" r="H1979"/>
      <c s="113" r="I1979">
        <v>0</v>
      </c>
      <c s="113" r="J1979">
        <v>606345587</v>
      </c>
      <c s="113" r="K1979"/>
      <c t="s" s="18" r="L1979">
        <v>9246</v>
      </c>
      <c t="s" s="18" r="M1979">
        <v>2560</v>
      </c>
      <c t="s" s="18" r="N1979">
        <v>9924</v>
      </c>
      <c t="s" s="18" r="O1979">
        <v>210</v>
      </c>
    </row>
    <row r="1980">
      <c t="s" s="107" r="A1980">
        <v>9925</v>
      </c>
      <c t="s" s="113" r="B1980">
        <v>5231</v>
      </c>
      <c t="s" s="113" r="C1980">
        <v>9926</v>
      </c>
      <c t="s" s="113" r="D1980">
        <v>9927</v>
      </c>
      <c s="104" r="E1980">
        <v>41136.7753587963</v>
      </c>
      <c s="28" r="F1980"/>
      <c t="s" s="113" r="G1980">
        <v>53</v>
      </c>
      <c s="113" r="H1980"/>
      <c s="113" r="I1980">
        <v>0</v>
      </c>
      <c s="113" r="J1980">
        <v>591842538</v>
      </c>
      <c s="113" r="K1980"/>
      <c t="s" s="18" r="L1980">
        <v>45</v>
      </c>
      <c t="s" s="18" r="M1980">
        <v>9928</v>
      </c>
      <c t="s" s="18" r="N1980">
        <v>9929</v>
      </c>
      <c t="s" s="18" r="O1980">
        <v>9930</v>
      </c>
    </row>
    <row r="1981">
      <c t="s" s="107" r="A1981">
        <v>9931</v>
      </c>
      <c t="s" s="113" r="B1981">
        <v>86</v>
      </c>
      <c t="s" s="113" r="C1981">
        <v>9932</v>
      </c>
      <c t="s" s="113" r="D1981">
        <v>9927</v>
      </c>
      <c s="104" r="E1981">
        <v>41136.7753587963</v>
      </c>
      <c s="28" r="F1981"/>
      <c t="s" s="113" r="G1981">
        <v>53</v>
      </c>
      <c t="s" s="113" r="H1981">
        <v>9660</v>
      </c>
      <c s="113" r="I1981">
        <v>39742774</v>
      </c>
      <c s="113" r="J1981">
        <v>213863609</v>
      </c>
      <c s="113" r="K1981"/>
      <c t="s" s="18" r="L1981">
        <v>9225</v>
      </c>
      <c t="s" s="18" r="M1981">
        <v>7572</v>
      </c>
      <c t="s" s="18" r="N1981">
        <v>9933</v>
      </c>
      <c t="s" s="18" r="O1981">
        <v>9934</v>
      </c>
    </row>
    <row r="1982">
      <c t="s" s="107" r="A1982">
        <v>9935</v>
      </c>
      <c t="s" s="113" r="B1982">
        <v>5231</v>
      </c>
      <c t="s" s="113" r="C1982">
        <v>9690</v>
      </c>
      <c t="s" s="113" r="D1982">
        <v>9936</v>
      </c>
      <c s="104" r="E1982">
        <v>41136.775162037</v>
      </c>
      <c s="28" r="F1982"/>
      <c t="s" s="113" r="G1982">
        <v>53</v>
      </c>
      <c s="113" r="H1982"/>
      <c s="113" r="I1982">
        <v>0</v>
      </c>
      <c s="113" r="J1982">
        <v>591842538</v>
      </c>
      <c s="113" r="K1982"/>
      <c t="s" s="18" r="L1982">
        <v>45</v>
      </c>
      <c t="s" s="18" r="M1982">
        <v>9928</v>
      </c>
      <c t="s" s="18" r="N1982">
        <v>9937</v>
      </c>
      <c t="s" s="18" r="O1982">
        <v>9694</v>
      </c>
    </row>
    <row r="1983">
      <c t="s" s="107" r="A1983">
        <v>9938</v>
      </c>
      <c t="s" s="113" r="B1983">
        <v>86</v>
      </c>
      <c t="s" s="113" r="C1983">
        <v>9939</v>
      </c>
      <c t="s" s="113" r="D1983">
        <v>9940</v>
      </c>
      <c s="104" r="E1983">
        <v>41136.7750925926</v>
      </c>
      <c s="28" r="F1983"/>
      <c t="s" s="113" r="G1983">
        <v>53</v>
      </c>
      <c t="s" s="113" r="H1983">
        <v>5159</v>
      </c>
      <c s="113" r="I1983">
        <v>19381875</v>
      </c>
      <c s="113" r="J1983">
        <v>213863609</v>
      </c>
      <c t="s" s="113" r="K1983">
        <v>9941</v>
      </c>
      <c t="s" s="18" r="L1983">
        <v>9225</v>
      </c>
      <c t="s" s="18" r="M1983">
        <v>7572</v>
      </c>
      <c t="s" s="18" r="N1983">
        <v>9942</v>
      </c>
      <c t="s" s="18" r="O1983">
        <v>9943</v>
      </c>
    </row>
    <row r="1984">
      <c t="s" s="107" r="A1984">
        <v>9944</v>
      </c>
      <c t="s" s="113" r="B1984">
        <v>5159</v>
      </c>
      <c t="s" s="113" r="C1984">
        <v>9945</v>
      </c>
      <c t="s" s="113" r="D1984">
        <v>9946</v>
      </c>
      <c s="104" r="E1984">
        <v>41136.7749421296</v>
      </c>
      <c s="28" r="F1984"/>
      <c t="s" s="113" r="G1984">
        <v>53</v>
      </c>
      <c s="113" r="H1984"/>
      <c s="113" r="I1984">
        <v>0</v>
      </c>
      <c s="113" r="J1984">
        <v>19381875</v>
      </c>
      <c s="113" r="K1984"/>
      <c t="s" s="18" r="L1984">
        <v>9860</v>
      </c>
      <c t="s" s="18" r="M1984">
        <v>9888</v>
      </c>
      <c t="s" s="18" r="N1984">
        <v>9947</v>
      </c>
      <c t="s" s="18" r="O1984">
        <v>1086</v>
      </c>
    </row>
    <row r="1985">
      <c t="s" s="107" r="A1985">
        <v>9948</v>
      </c>
      <c t="s" s="113" r="B1985">
        <v>41</v>
      </c>
      <c t="s" s="113" r="C1985">
        <v>9949</v>
      </c>
      <c t="s" s="113" r="D1985">
        <v>9950</v>
      </c>
      <c s="104" r="E1985">
        <v>41136.7646643518</v>
      </c>
      <c s="28" r="F1985"/>
      <c t="s" s="113" r="G1985">
        <v>53</v>
      </c>
      <c t="s" s="113" r="H1985">
        <v>9660</v>
      </c>
      <c s="113" r="I1985">
        <v>39742774</v>
      </c>
      <c s="113" r="J1985">
        <v>220569034</v>
      </c>
      <c t="s" s="113" r="K1985">
        <v>9951</v>
      </c>
      <c t="s" s="18" r="L1985">
        <v>45</v>
      </c>
      <c t="s" s="18" r="M1985">
        <v>46</v>
      </c>
      <c t="s" s="18" r="N1985">
        <v>9952</v>
      </c>
      <c t="s" s="18" r="O1985">
        <v>9953</v>
      </c>
    </row>
    <row r="1986">
      <c t="s" s="107" r="A1986">
        <v>9954</v>
      </c>
      <c t="s" s="113" r="B1986">
        <v>41</v>
      </c>
      <c t="s" s="113" r="C1986">
        <v>9955</v>
      </c>
      <c t="s" s="113" r="D1986">
        <v>9956</v>
      </c>
      <c s="104" r="E1986">
        <v>41136.7636805556</v>
      </c>
      <c s="28" r="F1986"/>
      <c t="s" s="113" r="G1986">
        <v>53</v>
      </c>
      <c t="s" s="113" r="H1986">
        <v>9660</v>
      </c>
      <c s="113" r="I1986">
        <v>39742774</v>
      </c>
      <c s="113" r="J1986">
        <v>220569034</v>
      </c>
      <c t="s" s="113" r="K1986">
        <v>9951</v>
      </c>
      <c t="s" s="18" r="L1986">
        <v>45</v>
      </c>
      <c t="s" s="18" r="M1986">
        <v>46</v>
      </c>
      <c t="s" s="18" r="N1986">
        <v>9957</v>
      </c>
      <c t="s" s="18" r="O1986">
        <v>9958</v>
      </c>
    </row>
    <row r="1987">
      <c t="s" s="107" r="A1987">
        <v>9959</v>
      </c>
      <c t="s" s="113" r="B1987">
        <v>41</v>
      </c>
      <c t="s" s="113" r="C1987">
        <v>9960</v>
      </c>
      <c t="s" s="113" r="D1987">
        <v>9961</v>
      </c>
      <c s="104" r="E1987">
        <v>41136.7559722222</v>
      </c>
      <c s="28" r="F1987"/>
      <c t="s" s="113" r="G1987">
        <v>53</v>
      </c>
      <c s="113" r="H1987"/>
      <c s="113" r="I1987">
        <v>0</v>
      </c>
      <c s="113" r="J1987">
        <v>220569034</v>
      </c>
      <c s="113" r="K1987"/>
      <c t="s" s="18" r="L1987">
        <v>45</v>
      </c>
      <c t="s" s="18" r="M1987">
        <v>46</v>
      </c>
      <c t="s" s="18" r="N1987">
        <v>9962</v>
      </c>
      <c t="s" s="18" r="O1987">
        <v>9963</v>
      </c>
    </row>
    <row r="1988">
      <c t="s" s="107" r="A1988">
        <v>9964</v>
      </c>
      <c t="s" s="113" r="B1988">
        <v>632</v>
      </c>
      <c t="s" s="113" r="C1988">
        <v>9690</v>
      </c>
      <c t="s" s="113" r="D1988">
        <v>9965</v>
      </c>
      <c s="104" r="E1988">
        <v>41136.7464699074</v>
      </c>
      <c s="28" r="F1988"/>
      <c t="s" s="113" r="G1988">
        <v>53</v>
      </c>
      <c s="113" r="H1988"/>
      <c s="113" r="I1988">
        <v>0</v>
      </c>
      <c s="113" r="J1988">
        <v>234198763</v>
      </c>
      <c s="113" r="K1988"/>
      <c t="s" s="18" r="L1988">
        <v>45</v>
      </c>
      <c t="s" s="18" r="M1988">
        <v>635</v>
      </c>
      <c t="s" s="18" r="N1988">
        <v>9966</v>
      </c>
      <c t="s" s="18" r="O1988">
        <v>9694</v>
      </c>
    </row>
    <row r="1989">
      <c t="s" s="107" r="A1989">
        <v>9967</v>
      </c>
      <c t="s" s="113" r="B1989">
        <v>268</v>
      </c>
      <c t="s" s="113" r="C1989">
        <v>9968</v>
      </c>
      <c t="s" s="113" r="D1989">
        <v>9969</v>
      </c>
      <c s="104" r="E1989">
        <v>41136.7463194444</v>
      </c>
      <c s="28" r="F1989"/>
      <c t="s" s="113" r="G1989">
        <v>53</v>
      </c>
      <c s="113" r="H1989"/>
      <c s="113" r="I1989">
        <v>0</v>
      </c>
      <c s="113" r="J1989">
        <v>591539889</v>
      </c>
      <c s="113" r="K1989"/>
      <c t="s" s="18" r="L1989">
        <v>45</v>
      </c>
      <c t="s" s="18" r="M1989">
        <v>272</v>
      </c>
      <c t="s" s="18" r="N1989">
        <v>9970</v>
      </c>
      <c t="s" s="18" r="O1989">
        <v>7160</v>
      </c>
    </row>
    <row r="1990">
      <c t="s" s="107" r="A1990">
        <v>9971</v>
      </c>
      <c t="s" s="113" r="B1990">
        <v>632</v>
      </c>
      <c t="s" s="113" r="C1990">
        <v>9972</v>
      </c>
      <c t="s" s="113" r="D1990">
        <v>9973</v>
      </c>
      <c s="104" r="E1990">
        <v>41136.7460185185</v>
      </c>
      <c s="28" r="F1990"/>
      <c t="s" s="113" r="G1990">
        <v>53</v>
      </c>
      <c s="113" r="H1990"/>
      <c s="113" r="I1990">
        <v>0</v>
      </c>
      <c s="113" r="J1990">
        <v>234198763</v>
      </c>
      <c s="113" r="K1990"/>
      <c t="s" s="18" r="L1990">
        <v>45</v>
      </c>
      <c t="s" s="18" r="M1990">
        <v>635</v>
      </c>
      <c t="s" s="18" r="N1990">
        <v>9974</v>
      </c>
      <c t="s" s="18" r="O1990">
        <v>9975</v>
      </c>
    </row>
    <row r="1991">
      <c t="s" s="107" r="A1991">
        <v>9976</v>
      </c>
      <c t="s" s="113" r="B1991">
        <v>86</v>
      </c>
      <c t="s" s="113" r="C1991">
        <v>9972</v>
      </c>
      <c t="s" s="113" r="D1991">
        <v>9977</v>
      </c>
      <c s="104" r="E1991">
        <v>41136.7458333333</v>
      </c>
      <c s="28" r="F1991"/>
      <c t="s" s="113" r="G1991">
        <v>53</v>
      </c>
      <c s="113" r="H1991"/>
      <c s="113" r="I1991">
        <v>0</v>
      </c>
      <c s="113" r="J1991">
        <v>213863609</v>
      </c>
      <c s="113" r="K1991"/>
      <c t="s" s="18" r="L1991">
        <v>45</v>
      </c>
      <c t="s" s="18" r="M1991">
        <v>7572</v>
      </c>
      <c t="s" s="18" r="N1991">
        <v>9978</v>
      </c>
      <c t="s" s="18" r="O1991">
        <v>9975</v>
      </c>
    </row>
    <row r="1992">
      <c t="s" s="107" r="A1992">
        <v>9979</v>
      </c>
      <c t="s" s="113" r="B1992">
        <v>268</v>
      </c>
      <c t="s" s="113" r="C1992">
        <v>9980</v>
      </c>
      <c t="s" s="113" r="D1992">
        <v>9981</v>
      </c>
      <c s="104" r="E1992">
        <v>41136.7455787037</v>
      </c>
      <c s="28" r="F1992"/>
      <c t="s" s="113" r="G1992">
        <v>53</v>
      </c>
      <c s="113" r="H1992"/>
      <c s="113" r="I1992">
        <v>0</v>
      </c>
      <c s="113" r="J1992">
        <v>591539889</v>
      </c>
      <c s="113" r="K1992"/>
      <c t="s" s="18" r="L1992">
        <v>45</v>
      </c>
      <c t="s" s="18" r="M1992">
        <v>272</v>
      </c>
      <c t="s" s="18" r="N1992">
        <v>9982</v>
      </c>
      <c t="s" s="18" r="O1992">
        <v>9983</v>
      </c>
    </row>
    <row r="1993">
      <c t="s" s="107" r="A1993">
        <v>9984</v>
      </c>
      <c t="s" s="113" r="B1993">
        <v>86</v>
      </c>
      <c t="s" s="113" r="C1993">
        <v>9926</v>
      </c>
      <c t="s" s="113" r="D1993">
        <v>9985</v>
      </c>
      <c s="104" r="E1993">
        <v>41136.7112615741</v>
      </c>
      <c s="28" r="F1993"/>
      <c t="s" s="113" r="G1993">
        <v>53</v>
      </c>
      <c s="113" r="H1993"/>
      <c s="113" r="I1993">
        <v>0</v>
      </c>
      <c s="113" r="J1993">
        <v>213863609</v>
      </c>
      <c s="113" r="K1993"/>
      <c t="s" s="18" r="L1993">
        <v>45</v>
      </c>
      <c t="s" s="18" r="M1993">
        <v>7572</v>
      </c>
      <c t="s" s="18" r="N1993">
        <v>9986</v>
      </c>
      <c t="s" s="18" r="O1993">
        <v>9930</v>
      </c>
    </row>
    <row r="1994">
      <c t="s" s="107" r="A1994">
        <v>9987</v>
      </c>
      <c t="s" s="113" r="B1994">
        <v>632</v>
      </c>
      <c t="s" s="113" r="C1994">
        <v>9926</v>
      </c>
      <c t="s" s="113" r="D1994">
        <v>9988</v>
      </c>
      <c s="104" r="E1994">
        <v>41136.7067476852</v>
      </c>
      <c s="28" r="F1994"/>
      <c t="s" s="113" r="G1994">
        <v>53</v>
      </c>
      <c s="113" r="H1994"/>
      <c s="113" r="I1994">
        <v>0</v>
      </c>
      <c s="113" r="J1994">
        <v>234198763</v>
      </c>
      <c s="113" r="K1994"/>
      <c t="s" s="18" r="L1994">
        <v>45</v>
      </c>
      <c t="s" s="18" r="M1994">
        <v>635</v>
      </c>
      <c t="s" s="18" r="N1994">
        <v>9989</v>
      </c>
      <c t="s" s="18" r="O1994">
        <v>9930</v>
      </c>
    </row>
    <row r="1995">
      <c t="s" s="107" r="A1995">
        <v>9990</v>
      </c>
      <c t="s" s="113" r="B1995">
        <v>268</v>
      </c>
      <c t="s" s="113" r="C1995">
        <v>9991</v>
      </c>
      <c t="s" s="113" r="D1995">
        <v>9992</v>
      </c>
      <c s="104" r="E1995">
        <v>41136.7062962963</v>
      </c>
      <c s="28" r="F1995"/>
      <c t="s" s="113" r="G1995">
        <v>53</v>
      </c>
      <c s="113" r="H1995"/>
      <c s="113" r="I1995">
        <v>0</v>
      </c>
      <c s="113" r="J1995">
        <v>591539889</v>
      </c>
      <c s="113" r="K1995"/>
      <c t="s" s="18" r="L1995">
        <v>45</v>
      </c>
      <c t="s" s="18" r="M1995">
        <v>272</v>
      </c>
      <c t="s" s="18" r="N1995">
        <v>9993</v>
      </c>
      <c t="s" s="18" r="O1995">
        <v>9994</v>
      </c>
    </row>
    <row r="1996">
      <c t="s" s="107" r="A1996">
        <v>9995</v>
      </c>
      <c t="s" s="113" r="B1996">
        <v>86</v>
      </c>
      <c t="s" s="113" r="C1996">
        <v>9996</v>
      </c>
      <c t="s" s="113" r="D1996">
        <v>9997</v>
      </c>
      <c s="104" r="E1996">
        <v>41136.6821875</v>
      </c>
      <c s="28" r="F1996"/>
      <c t="s" s="113" r="G1996">
        <v>53</v>
      </c>
      <c s="113" r="H1996"/>
      <c s="113" r="I1996">
        <v>0</v>
      </c>
      <c s="113" r="J1996">
        <v>213863609</v>
      </c>
      <c s="113" r="K1996"/>
      <c t="s" s="18" r="L1996">
        <v>9225</v>
      </c>
      <c t="s" s="18" r="M1996">
        <v>7572</v>
      </c>
      <c t="s" s="18" r="N1996">
        <v>9998</v>
      </c>
      <c t="s" s="18" r="O1996">
        <v>9999</v>
      </c>
    </row>
    <row r="1997">
      <c t="s" s="107" r="A1997">
        <v>10000</v>
      </c>
      <c t="s" s="113" r="B1997">
        <v>86</v>
      </c>
      <c t="s" s="113" r="C1997">
        <v>10001</v>
      </c>
      <c t="s" s="113" r="D1997">
        <v>10002</v>
      </c>
      <c s="104" r="E1997">
        <v>41136.6813657407</v>
      </c>
      <c s="28" r="F1997"/>
      <c t="s" s="113" r="G1997">
        <v>53</v>
      </c>
      <c s="113" r="H1997"/>
      <c s="113" r="I1997">
        <v>0</v>
      </c>
      <c s="113" r="J1997">
        <v>213863609</v>
      </c>
      <c s="113" r="K1997"/>
      <c t="s" s="18" r="L1997">
        <v>9225</v>
      </c>
      <c t="s" s="18" r="M1997">
        <v>7572</v>
      </c>
      <c t="s" s="18" r="N1997">
        <v>10003</v>
      </c>
      <c t="s" s="18" r="O1997">
        <v>10004</v>
      </c>
    </row>
    <row r="1998">
      <c t="s" s="107" r="A1998">
        <v>10005</v>
      </c>
      <c t="s" s="113" r="B1998">
        <v>3769</v>
      </c>
      <c t="s" s="113" r="C1998">
        <v>10006</v>
      </c>
      <c t="s" s="113" r="D1998">
        <v>10007</v>
      </c>
      <c s="104" r="E1998">
        <v>41135.8103587963</v>
      </c>
      <c s="28" r="F1998"/>
      <c t="s" s="113" r="G1998">
        <v>53</v>
      </c>
      <c s="113" r="H1998"/>
      <c s="113" r="I1998">
        <v>0</v>
      </c>
      <c s="113" r="J1998">
        <v>14987006</v>
      </c>
      <c s="113" r="K1998"/>
      <c t="s" s="18" r="L1998">
        <v>45</v>
      </c>
      <c t="s" s="18" r="M1998">
        <v>9418</v>
      </c>
      <c t="s" s="18" r="N1998">
        <v>10008</v>
      </c>
      <c t="s" s="18" r="O1998">
        <v>10009</v>
      </c>
    </row>
    <row r="1999">
      <c t="s" s="107" r="A1999">
        <v>10010</v>
      </c>
      <c t="s" s="113" r="B1999">
        <v>723</v>
      </c>
      <c t="s" s="113" r="C1999">
        <v>10006</v>
      </c>
      <c t="s" s="113" r="D1999">
        <v>10011</v>
      </c>
      <c s="104" r="E1999">
        <v>41135.7946064815</v>
      </c>
      <c s="28" r="F1999"/>
      <c t="s" s="113" r="G1999">
        <v>53</v>
      </c>
      <c s="113" r="H1999"/>
      <c s="113" r="I1999">
        <v>0</v>
      </c>
      <c s="113" r="J1999">
        <v>22368552</v>
      </c>
      <c s="113" r="K1999"/>
      <c t="s" s="18" r="L1999">
        <v>45</v>
      </c>
      <c t="s" s="18" r="M1999">
        <v>726</v>
      </c>
      <c t="s" s="18" r="N1999">
        <v>10012</v>
      </c>
      <c t="s" s="18" r="O1999">
        <v>10009</v>
      </c>
    </row>
    <row r="2000">
      <c t="s" s="107" r="A2000">
        <v>10013</v>
      </c>
      <c t="s" s="113" r="B2000">
        <v>10014</v>
      </c>
      <c t="s" s="113" r="C2000">
        <v>10006</v>
      </c>
      <c t="s" s="113" r="D2000">
        <v>10015</v>
      </c>
      <c s="104" r="E2000">
        <v>41135.7915046296</v>
      </c>
      <c s="28" r="F2000"/>
      <c t="s" s="113" r="G2000">
        <v>53</v>
      </c>
      <c s="113" r="H2000"/>
      <c s="113" r="I2000">
        <v>0</v>
      </c>
      <c s="113" r="J2000">
        <v>39507240</v>
      </c>
      <c s="113" r="K2000"/>
      <c t="s" s="18" r="L2000">
        <v>45</v>
      </c>
      <c t="s" s="18" r="M2000">
        <v>10016</v>
      </c>
      <c t="s" s="18" r="N2000">
        <v>10017</v>
      </c>
      <c t="s" s="18" r="O2000">
        <v>10009</v>
      </c>
    </row>
    <row r="2001">
      <c t="s" s="107" r="A2001">
        <v>10018</v>
      </c>
      <c t="s" s="113" r="B2001">
        <v>86</v>
      </c>
      <c t="s" s="113" r="C2001">
        <v>10006</v>
      </c>
      <c t="s" s="113" r="D2001">
        <v>10019</v>
      </c>
      <c s="104" r="E2001">
        <v>41135.7894791667</v>
      </c>
      <c s="28" r="F2001"/>
      <c t="s" s="113" r="G2001">
        <v>53</v>
      </c>
      <c s="113" r="H2001"/>
      <c s="113" r="I2001">
        <v>0</v>
      </c>
      <c s="113" r="J2001">
        <v>213863609</v>
      </c>
      <c s="113" r="K2001"/>
      <c t="s" s="18" r="L2001">
        <v>45</v>
      </c>
      <c t="s" s="18" r="M2001">
        <v>7572</v>
      </c>
      <c t="s" s="18" r="N2001">
        <v>10020</v>
      </c>
      <c t="s" s="18" r="O2001">
        <v>10009</v>
      </c>
    </row>
    <row r="2002">
      <c t="s" s="107" r="A2002">
        <v>10021</v>
      </c>
      <c t="s" s="113" r="B2002">
        <v>632</v>
      </c>
      <c t="s" s="113" r="C2002">
        <v>10006</v>
      </c>
      <c t="s" s="113" r="D2002">
        <v>10022</v>
      </c>
      <c s="104" r="E2002">
        <v>41135.7885416667</v>
      </c>
      <c s="28" r="F2002"/>
      <c t="s" s="113" r="G2002">
        <v>53</v>
      </c>
      <c s="113" r="H2002"/>
      <c s="113" r="I2002">
        <v>0</v>
      </c>
      <c s="113" r="J2002">
        <v>234198763</v>
      </c>
      <c s="113" r="K2002"/>
      <c t="s" s="18" r="L2002">
        <v>45</v>
      </c>
      <c t="s" s="18" r="M2002">
        <v>635</v>
      </c>
      <c t="s" s="18" r="N2002">
        <v>10023</v>
      </c>
      <c t="s" s="18" r="O2002">
        <v>10009</v>
      </c>
    </row>
    <row r="2003">
      <c t="s" s="107" r="A2003">
        <v>10024</v>
      </c>
      <c t="s" s="113" r="B2003">
        <v>268</v>
      </c>
      <c t="s" s="113" r="C2003">
        <v>10025</v>
      </c>
      <c t="s" s="113" r="D2003">
        <v>10026</v>
      </c>
      <c s="104" r="E2003">
        <v>41135.787974537</v>
      </c>
      <c s="28" r="F2003"/>
      <c t="s" s="113" r="G2003">
        <v>53</v>
      </c>
      <c s="113" r="H2003"/>
      <c s="113" r="I2003">
        <v>0</v>
      </c>
      <c s="113" r="J2003">
        <v>591539889</v>
      </c>
      <c s="113" r="K2003"/>
      <c t="s" s="18" r="L2003">
        <v>45</v>
      </c>
      <c t="s" s="18" r="M2003">
        <v>272</v>
      </c>
      <c t="s" s="18" r="N2003">
        <v>10027</v>
      </c>
      <c t="s" s="18" r="O2003">
        <v>10028</v>
      </c>
    </row>
    <row r="2004">
      <c t="s" s="107" r="A2004">
        <v>10029</v>
      </c>
      <c t="s" s="113" r="B2004">
        <v>5159</v>
      </c>
      <c t="s" s="113" r="C2004">
        <v>10030</v>
      </c>
      <c t="s" s="113" r="D2004">
        <v>10031</v>
      </c>
      <c s="104" r="E2004">
        <v>41135.1278819444</v>
      </c>
      <c s="28" r="F2004"/>
      <c t="s" s="113" r="G2004">
        <v>53</v>
      </c>
      <c t="s" s="113" r="H2004">
        <v>10032</v>
      </c>
      <c s="113" r="I2004">
        <v>38948676</v>
      </c>
      <c s="113" r="J2004">
        <v>19381875</v>
      </c>
      <c t="s" s="113" r="K2004">
        <v>10033</v>
      </c>
      <c t="s" s="18" r="L2004">
        <v>9860</v>
      </c>
      <c t="s" s="18" r="M2004">
        <v>9888</v>
      </c>
      <c t="s" s="18" r="N2004">
        <v>10034</v>
      </c>
      <c t="s" s="18" r="O2004">
        <v>10035</v>
      </c>
    </row>
    <row r="2005">
      <c t="s" s="107" r="A2005">
        <v>10036</v>
      </c>
      <c t="s" s="113" r="B2005">
        <v>86</v>
      </c>
      <c t="s" s="113" r="C2005">
        <v>10037</v>
      </c>
      <c t="s" s="113" r="D2005">
        <v>10038</v>
      </c>
      <c s="104" r="E2005">
        <v>41134.7063888889</v>
      </c>
      <c s="28" r="F2005"/>
      <c t="s" s="113" r="G2005">
        <v>53</v>
      </c>
      <c s="113" r="H2005"/>
      <c s="113" r="I2005">
        <v>0</v>
      </c>
      <c s="113" r="J2005">
        <v>213863609</v>
      </c>
      <c s="113" r="K2005"/>
      <c t="s" s="18" r="L2005">
        <v>9225</v>
      </c>
      <c t="s" s="18" r="M2005">
        <v>7572</v>
      </c>
      <c t="s" s="18" r="N2005">
        <v>10039</v>
      </c>
      <c t="s" s="18" r="O2005">
        <v>10040</v>
      </c>
    </row>
    <row r="2006">
      <c t="s" s="107" r="A2006">
        <v>10041</v>
      </c>
      <c t="s" s="113" r="B2006">
        <v>10042</v>
      </c>
      <c t="s" s="113" r="C2006">
        <v>10043</v>
      </c>
      <c t="s" s="113" r="D2006">
        <v>10044</v>
      </c>
      <c s="104" r="E2006">
        <v>41134.6916550926</v>
      </c>
      <c s="28" r="F2006"/>
      <c t="s" s="113" r="G2006">
        <v>53</v>
      </c>
      <c s="113" r="H2006"/>
      <c s="113" r="I2006">
        <v>0</v>
      </c>
      <c s="113" r="J2006">
        <v>18149357</v>
      </c>
      <c s="113" r="K2006"/>
      <c t="s" s="18" r="L2006">
        <v>9860</v>
      </c>
      <c t="s" s="18" r="M2006">
        <v>10045</v>
      </c>
      <c t="s" s="18" r="N2006">
        <v>10046</v>
      </c>
      <c t="s" s="18" r="O2006">
        <v>10047</v>
      </c>
    </row>
    <row r="2007">
      <c t="s" s="107" r="A2007">
        <v>10048</v>
      </c>
      <c t="s" s="113" r="B2007">
        <v>86</v>
      </c>
      <c t="s" s="113" r="C2007">
        <v>10049</v>
      </c>
      <c t="s" s="113" r="D2007">
        <v>10050</v>
      </c>
      <c s="104" r="E2007">
        <v>41134.680787037</v>
      </c>
      <c s="28" r="F2007"/>
      <c t="s" s="113" r="G2007">
        <v>53</v>
      </c>
      <c s="113" r="H2007"/>
      <c s="113" r="I2007">
        <v>0</v>
      </c>
      <c s="113" r="J2007">
        <v>213863609</v>
      </c>
      <c s="113" r="K2007"/>
      <c t="s" s="18" r="L2007">
        <v>45</v>
      </c>
      <c t="s" s="18" r="M2007">
        <v>7572</v>
      </c>
      <c t="s" s="18" r="N2007">
        <v>10051</v>
      </c>
      <c t="s" s="18" r="O2007">
        <v>10052</v>
      </c>
    </row>
    <row r="2008">
      <c t="s" s="107" r="A2008">
        <v>10053</v>
      </c>
      <c t="s" s="113" r="B2008">
        <v>268</v>
      </c>
      <c t="s" s="113" r="C2008">
        <v>10054</v>
      </c>
      <c t="s" s="113" r="D2008">
        <v>10055</v>
      </c>
      <c s="104" r="E2008">
        <v>41134.6773611111</v>
      </c>
      <c s="28" r="F2008"/>
      <c t="s" s="113" r="G2008">
        <v>53</v>
      </c>
      <c s="113" r="H2008"/>
      <c s="113" r="I2008">
        <v>0</v>
      </c>
      <c s="113" r="J2008">
        <v>591539889</v>
      </c>
      <c s="113" r="K2008"/>
      <c t="s" s="18" r="L2008">
        <v>45</v>
      </c>
      <c t="s" s="18" r="M2008">
        <v>272</v>
      </c>
      <c t="s" s="18" r="N2008">
        <v>10056</v>
      </c>
      <c t="s" s="18" r="O2008">
        <v>10057</v>
      </c>
    </row>
    <row r="2009">
      <c t="s" s="107" r="A2009">
        <v>10058</v>
      </c>
      <c t="s" s="113" r="B2009">
        <v>632</v>
      </c>
      <c t="s" s="113" r="C2009">
        <v>10049</v>
      </c>
      <c t="s" s="113" r="D2009">
        <v>10059</v>
      </c>
      <c s="104" r="E2009">
        <v>41134.6600347222</v>
      </c>
      <c s="28" r="F2009"/>
      <c t="s" s="113" r="G2009">
        <v>53</v>
      </c>
      <c s="113" r="H2009"/>
      <c s="113" r="I2009">
        <v>0</v>
      </c>
      <c s="113" r="J2009">
        <v>234198763</v>
      </c>
      <c s="113" r="K2009"/>
      <c t="s" s="18" r="L2009">
        <v>45</v>
      </c>
      <c t="s" s="18" r="M2009">
        <v>635</v>
      </c>
      <c t="s" s="18" r="N2009">
        <v>10060</v>
      </c>
      <c t="s" s="18" r="O2009">
        <v>10052</v>
      </c>
    </row>
    <row r="2010">
      <c t="s" s="107" r="A2010">
        <v>10061</v>
      </c>
      <c t="s" s="113" r="B2010">
        <v>268</v>
      </c>
      <c t="s" s="113" r="C2010">
        <v>10062</v>
      </c>
      <c t="s" s="113" r="D2010">
        <v>10063</v>
      </c>
      <c s="104" r="E2010">
        <v>41134.6592013889</v>
      </c>
      <c s="28" r="F2010"/>
      <c t="s" s="113" r="G2010">
        <v>53</v>
      </c>
      <c s="113" r="H2010"/>
      <c s="113" r="I2010">
        <v>0</v>
      </c>
      <c s="113" r="J2010">
        <v>591539889</v>
      </c>
      <c s="113" r="K2010"/>
      <c t="s" s="18" r="L2010">
        <v>45</v>
      </c>
      <c t="s" s="18" r="M2010">
        <v>272</v>
      </c>
      <c t="s" s="18" r="N2010">
        <v>10064</v>
      </c>
      <c t="s" s="18" r="O2010">
        <v>10065</v>
      </c>
    </row>
    <row r="2011">
      <c t="s" s="107" r="A2011">
        <v>10066</v>
      </c>
      <c t="s" s="113" r="B2011">
        <v>10067</v>
      </c>
      <c t="s" s="113" r="C2011">
        <v>2632</v>
      </c>
      <c t="s" s="113" r="D2011">
        <v>10068</v>
      </c>
      <c s="104" r="E2011">
        <v>41134.4911574074</v>
      </c>
      <c s="28" r="F2011"/>
      <c t="s" s="113" r="G2011">
        <v>53</v>
      </c>
      <c s="113" r="H2011"/>
      <c s="113" r="I2011">
        <v>0</v>
      </c>
      <c s="113" r="J2011">
        <v>265948889</v>
      </c>
      <c s="113" r="K2011"/>
      <c t="s" s="18" r="L2011">
        <v>9225</v>
      </c>
      <c t="s" s="18" r="M2011">
        <v>10069</v>
      </c>
      <c t="s" s="18" r="N2011">
        <v>10070</v>
      </c>
      <c t="s" s="18" r="O2011">
        <v>2636</v>
      </c>
    </row>
    <row r="2012">
      <c t="s" s="107" r="A2012">
        <v>10071</v>
      </c>
      <c t="s" s="113" r="B2012">
        <v>10072</v>
      </c>
      <c t="s" s="113" r="C2012">
        <v>2632</v>
      </c>
      <c t="s" s="113" r="D2012">
        <v>10073</v>
      </c>
      <c s="104" r="E2012">
        <v>41134.2532175926</v>
      </c>
      <c s="28" r="F2012"/>
      <c t="s" s="113" r="G2012">
        <v>53</v>
      </c>
      <c s="113" r="H2012"/>
      <c s="113" r="I2012">
        <v>0</v>
      </c>
      <c s="113" r="J2012">
        <v>286852915</v>
      </c>
      <c s="113" r="K2012"/>
      <c t="s" s="18" r="L2012">
        <v>9225</v>
      </c>
      <c t="s" s="18" r="M2012">
        <v>10074</v>
      </c>
      <c t="s" s="18" r="N2012">
        <v>10075</v>
      </c>
      <c t="s" s="18" r="O2012">
        <v>2636</v>
      </c>
    </row>
    <row r="2013">
      <c t="s" s="107" r="A2013">
        <v>10076</v>
      </c>
      <c t="s" s="113" r="B2013">
        <v>10077</v>
      </c>
      <c t="s" s="113" r="C2013">
        <v>2632</v>
      </c>
      <c t="s" s="113" r="D2013">
        <v>10078</v>
      </c>
      <c s="104" r="E2013">
        <v>41134.2365740741</v>
      </c>
      <c s="28" r="F2013"/>
      <c t="s" s="113" r="G2013">
        <v>53</v>
      </c>
      <c s="113" r="H2013"/>
      <c s="113" r="I2013">
        <v>0</v>
      </c>
      <c s="113" r="J2013">
        <v>18631980</v>
      </c>
      <c s="113" r="K2013"/>
      <c t="s" s="18" r="L2013">
        <v>9225</v>
      </c>
      <c t="s" s="18" r="M2013">
        <v>10079</v>
      </c>
      <c t="s" s="18" r="N2013">
        <v>10080</v>
      </c>
      <c t="s" s="18" r="O2013">
        <v>2636</v>
      </c>
    </row>
    <row r="2014">
      <c t="s" s="107" r="A2014">
        <v>10081</v>
      </c>
      <c t="s" s="113" r="B2014">
        <v>9716</v>
      </c>
      <c t="s" s="113" r="C2014">
        <v>2632</v>
      </c>
      <c t="s" s="113" r="D2014">
        <v>10082</v>
      </c>
      <c s="104" r="E2014">
        <v>41134.2276157407</v>
      </c>
      <c s="28" r="F2014"/>
      <c t="s" s="113" r="G2014">
        <v>53</v>
      </c>
      <c s="113" r="H2014"/>
      <c s="113" r="I2014">
        <v>0</v>
      </c>
      <c s="113" r="J2014">
        <v>18605126</v>
      </c>
      <c s="113" r="K2014"/>
      <c t="s" s="18" r="L2014">
        <v>9225</v>
      </c>
      <c t="s" s="18" r="M2014">
        <v>9720</v>
      </c>
      <c t="s" s="18" r="N2014">
        <v>10083</v>
      </c>
      <c t="s" s="18" r="O2014">
        <v>2636</v>
      </c>
    </row>
    <row r="2015">
      <c t="s" s="107" r="A2015">
        <v>10084</v>
      </c>
      <c t="s" s="113" r="B2015">
        <v>632</v>
      </c>
      <c t="s" s="113" r="C2015">
        <v>2632</v>
      </c>
      <c t="s" s="113" r="D2015">
        <v>10085</v>
      </c>
      <c s="104" r="E2015">
        <v>41134.2266550926</v>
      </c>
      <c s="28" r="F2015"/>
      <c t="s" s="113" r="G2015">
        <v>53</v>
      </c>
      <c s="113" r="H2015"/>
      <c s="113" r="I2015">
        <v>0</v>
      </c>
      <c s="113" r="J2015">
        <v>234198763</v>
      </c>
      <c s="113" r="K2015"/>
      <c t="s" s="18" r="L2015">
        <v>9225</v>
      </c>
      <c t="s" s="18" r="M2015">
        <v>635</v>
      </c>
      <c t="s" s="18" r="N2015">
        <v>10086</v>
      </c>
      <c t="s" s="18" r="O2015">
        <v>2636</v>
      </c>
    </row>
    <row r="2016">
      <c t="s" s="107" r="A2016">
        <v>10087</v>
      </c>
      <c t="s" s="113" r="B2016">
        <v>268</v>
      </c>
      <c t="s" s="113" r="C2016">
        <v>2632</v>
      </c>
      <c t="s" s="113" r="D2016">
        <v>10088</v>
      </c>
      <c s="104" r="E2016">
        <v>41134.2258912037</v>
      </c>
      <c s="28" r="F2016"/>
      <c t="s" s="113" r="G2016">
        <v>53</v>
      </c>
      <c s="113" r="H2016"/>
      <c s="113" r="I2016">
        <v>0</v>
      </c>
      <c s="113" r="J2016">
        <v>591539889</v>
      </c>
      <c s="113" r="K2016"/>
      <c t="s" s="18" r="L2016">
        <v>9225</v>
      </c>
      <c t="s" s="18" r="M2016">
        <v>272</v>
      </c>
      <c t="s" s="18" r="N2016">
        <v>10089</v>
      </c>
      <c t="s" s="18" r="O2016">
        <v>2636</v>
      </c>
    </row>
    <row r="2017">
      <c t="s" s="107" r="A2017">
        <v>10090</v>
      </c>
      <c t="s" s="113" r="B2017">
        <v>86</v>
      </c>
      <c t="s" s="113" r="C2017">
        <v>10091</v>
      </c>
      <c t="s" s="113" r="D2017">
        <v>10092</v>
      </c>
      <c s="104" r="E2017">
        <v>41132.9226851852</v>
      </c>
      <c s="28" r="F2017"/>
      <c t="s" s="113" r="G2017">
        <v>53</v>
      </c>
      <c s="113" r="H2017"/>
      <c s="113" r="I2017">
        <v>0</v>
      </c>
      <c s="113" r="J2017">
        <v>213863609</v>
      </c>
      <c s="113" r="K2017"/>
      <c t="s" s="18" r="L2017">
        <v>9225</v>
      </c>
      <c t="s" s="18" r="M2017">
        <v>7572</v>
      </c>
      <c t="s" s="18" r="N2017">
        <v>10093</v>
      </c>
      <c t="s" s="18" r="O2017">
        <v>10094</v>
      </c>
    </row>
    <row r="2018">
      <c t="s" s="107" r="A2018">
        <v>10095</v>
      </c>
      <c t="s" s="113" r="B2018">
        <v>5231</v>
      </c>
      <c t="s" s="113" r="C2018">
        <v>10096</v>
      </c>
      <c t="s" s="113" r="D2018">
        <v>10097</v>
      </c>
      <c s="104" r="E2018">
        <v>41130.7069444444</v>
      </c>
      <c s="28" r="F2018"/>
      <c t="s" s="113" r="G2018">
        <v>53</v>
      </c>
      <c s="113" r="H2018"/>
      <c s="113" r="I2018">
        <v>0</v>
      </c>
      <c s="113" r="J2018">
        <v>591842538</v>
      </c>
      <c s="113" r="K2018"/>
      <c t="s" s="18" r="L2018">
        <v>45</v>
      </c>
      <c t="s" s="18" r="M2018">
        <v>10098</v>
      </c>
      <c t="s" s="18" r="N2018">
        <v>10099</v>
      </c>
      <c t="s" s="18" r="O2018">
        <v>10100</v>
      </c>
    </row>
    <row r="2019">
      <c t="s" s="107" r="A2019">
        <v>10101</v>
      </c>
      <c t="s" s="113" r="B2019">
        <v>632</v>
      </c>
      <c t="s" s="113" r="C2019">
        <v>10102</v>
      </c>
      <c t="s" s="113" r="D2019">
        <v>10103</v>
      </c>
      <c s="104" r="E2019">
        <v>41130.6595601852</v>
      </c>
      <c s="28" r="F2019"/>
      <c t="s" s="113" r="G2019">
        <v>53</v>
      </c>
      <c s="113" r="H2019"/>
      <c s="113" r="I2019">
        <v>0</v>
      </c>
      <c s="113" r="J2019">
        <v>234198763</v>
      </c>
      <c s="113" r="K2019"/>
      <c t="s" s="18" r="L2019">
        <v>45</v>
      </c>
      <c t="s" s="18" r="M2019">
        <v>635</v>
      </c>
      <c t="s" s="18" r="N2019">
        <v>10104</v>
      </c>
      <c t="s" s="18" r="O2019">
        <v>10105</v>
      </c>
    </row>
    <row r="2020">
      <c t="s" s="107" r="A2020">
        <v>10106</v>
      </c>
      <c t="s" s="113" r="B2020">
        <v>268</v>
      </c>
      <c t="s" s="113" r="C2020">
        <v>10107</v>
      </c>
      <c t="s" s="113" r="D2020">
        <v>10108</v>
      </c>
      <c s="104" r="E2020">
        <v>41130.6590972222</v>
      </c>
      <c s="28" r="F2020"/>
      <c t="s" s="113" r="G2020">
        <v>53</v>
      </c>
      <c s="113" r="H2020"/>
      <c s="113" r="I2020">
        <v>0</v>
      </c>
      <c s="113" r="J2020">
        <v>591539889</v>
      </c>
      <c s="113" r="K2020"/>
      <c t="s" s="18" r="L2020">
        <v>45</v>
      </c>
      <c t="s" s="18" r="M2020">
        <v>272</v>
      </c>
      <c t="s" s="18" r="N2020">
        <v>10109</v>
      </c>
      <c t="s" s="18" r="O2020">
        <v>10110</v>
      </c>
    </row>
    <row r="2021">
      <c t="s" s="107" r="A2021">
        <v>10111</v>
      </c>
      <c t="s" s="113" r="B2021">
        <v>632</v>
      </c>
      <c t="s" s="113" r="C2021">
        <v>10096</v>
      </c>
      <c t="s" s="113" r="D2021">
        <v>10112</v>
      </c>
      <c s="104" r="E2021">
        <v>41130.6569328704</v>
      </c>
      <c s="28" r="F2021"/>
      <c t="s" s="113" r="G2021">
        <v>53</v>
      </c>
      <c s="113" r="H2021"/>
      <c s="113" r="I2021">
        <v>0</v>
      </c>
      <c s="113" r="J2021">
        <v>234198763</v>
      </c>
      <c s="113" r="K2021"/>
      <c t="s" s="18" r="L2021">
        <v>45</v>
      </c>
      <c t="s" s="18" r="M2021">
        <v>635</v>
      </c>
      <c t="s" s="18" r="N2021">
        <v>10113</v>
      </c>
      <c t="s" s="18" r="O2021">
        <v>10100</v>
      </c>
    </row>
    <row r="2022">
      <c t="s" s="107" r="A2022">
        <v>10114</v>
      </c>
      <c t="s" s="113" r="B2022">
        <v>268</v>
      </c>
      <c t="s" s="113" r="C2022">
        <v>10115</v>
      </c>
      <c t="s" s="113" r="D2022">
        <v>10116</v>
      </c>
      <c s="104" r="E2022">
        <v>41130.65375</v>
      </c>
      <c s="28" r="F2022"/>
      <c t="s" s="113" r="G2022">
        <v>53</v>
      </c>
      <c s="113" r="H2022"/>
      <c s="113" r="I2022">
        <v>0</v>
      </c>
      <c s="113" r="J2022">
        <v>591539889</v>
      </c>
      <c s="113" r="K2022"/>
      <c t="s" s="18" r="L2022">
        <v>45</v>
      </c>
      <c t="s" s="18" r="M2022">
        <v>272</v>
      </c>
      <c t="s" s="18" r="N2022">
        <v>10117</v>
      </c>
      <c t="s" s="18" r="O2022">
        <v>10118</v>
      </c>
    </row>
    <row r="2023">
      <c t="s" s="107" r="A2023">
        <v>10119</v>
      </c>
      <c t="s" s="113" r="B2023">
        <v>10120</v>
      </c>
      <c t="s" s="113" r="C2023">
        <v>10121</v>
      </c>
      <c t="s" s="113" r="D2023">
        <v>10122</v>
      </c>
      <c s="104" r="E2023">
        <v>41128.7715972222</v>
      </c>
      <c s="28" r="F2023"/>
      <c t="s" s="113" r="G2023">
        <v>53</v>
      </c>
      <c s="113" r="H2023"/>
      <c s="113" r="I2023">
        <v>0</v>
      </c>
      <c s="113" r="J2023">
        <v>115738223</v>
      </c>
      <c s="113" r="K2023"/>
      <c t="s" s="18" r="L2023">
        <v>9719</v>
      </c>
      <c t="s" s="18" r="M2023">
        <v>10123</v>
      </c>
      <c t="s" s="18" r="N2023">
        <v>10124</v>
      </c>
      <c t="s" s="18" r="O2023">
        <v>10125</v>
      </c>
    </row>
    <row r="2024">
      <c t="s" s="107" r="A2024">
        <v>10126</v>
      </c>
      <c t="s" s="113" r="B2024">
        <v>632</v>
      </c>
      <c t="s" s="113" r="C2024">
        <v>10127</v>
      </c>
      <c t="s" s="113" r="D2024">
        <v>10128</v>
      </c>
      <c s="104" r="E2024">
        <v>41128.7648032407</v>
      </c>
      <c s="28" r="F2024"/>
      <c t="s" s="113" r="G2024">
        <v>53</v>
      </c>
      <c s="113" r="H2024"/>
      <c s="113" r="I2024">
        <v>0</v>
      </c>
      <c s="113" r="J2024">
        <v>234198763</v>
      </c>
      <c s="113" r="K2024"/>
      <c t="s" s="18" r="L2024">
        <v>45</v>
      </c>
      <c t="s" s="18" r="M2024">
        <v>635</v>
      </c>
      <c t="s" s="18" r="N2024">
        <v>10129</v>
      </c>
      <c t="s" s="18" r="O2024">
        <v>10130</v>
      </c>
    </row>
    <row r="2025">
      <c t="s" s="107" r="A2025">
        <v>10131</v>
      </c>
      <c t="s" s="113" r="B2025">
        <v>268</v>
      </c>
      <c t="s" s="113" r="C2025">
        <v>10132</v>
      </c>
      <c t="s" s="113" r="D2025">
        <v>10133</v>
      </c>
      <c s="104" r="E2025">
        <v>41128.7646064815</v>
      </c>
      <c s="28" r="F2025"/>
      <c t="s" s="113" r="G2025">
        <v>53</v>
      </c>
      <c s="113" r="H2025"/>
      <c s="113" r="I2025">
        <v>0</v>
      </c>
      <c s="113" r="J2025">
        <v>591539889</v>
      </c>
      <c s="113" r="K2025"/>
      <c t="s" s="18" r="L2025">
        <v>45</v>
      </c>
      <c t="s" s="18" r="M2025">
        <v>272</v>
      </c>
      <c t="s" s="18" r="N2025">
        <v>10134</v>
      </c>
      <c t="s" s="18" r="O2025">
        <v>10135</v>
      </c>
    </row>
    <row r="2026">
      <c t="s" s="107" r="A2026">
        <v>10136</v>
      </c>
      <c t="s" s="113" r="B2026">
        <v>6460</v>
      </c>
      <c t="s" s="113" r="C2026">
        <v>10137</v>
      </c>
      <c t="s" s="113" r="D2026">
        <v>10138</v>
      </c>
      <c s="104" r="E2026">
        <v>41128.6565509259</v>
      </c>
      <c s="28" r="F2026"/>
      <c t="s" s="113" r="G2026">
        <v>53</v>
      </c>
      <c s="113" r="H2026"/>
      <c s="113" r="I2026">
        <v>0</v>
      </c>
      <c s="113" r="J2026">
        <v>234403619</v>
      </c>
      <c s="113" r="K2026"/>
      <c t="s" s="18" r="L2026">
        <v>45</v>
      </c>
      <c t="s" s="18" r="M2026">
        <v>6472</v>
      </c>
      <c t="s" s="18" r="N2026">
        <v>10139</v>
      </c>
      <c t="s" s="18" r="O2026">
        <v>10140</v>
      </c>
    </row>
    <row r="2027">
      <c t="s" s="107" r="A2027">
        <v>10141</v>
      </c>
      <c t="s" s="113" r="B2027">
        <v>632</v>
      </c>
      <c t="s" s="113" r="C2027">
        <v>10142</v>
      </c>
      <c t="s" s="113" r="D2027">
        <v>10143</v>
      </c>
      <c s="104" r="E2027">
        <v>41125.8504513889</v>
      </c>
      <c s="28" r="F2027"/>
      <c t="s" s="113" r="G2027">
        <v>53</v>
      </c>
      <c s="113" r="H2027"/>
      <c s="113" r="I2027">
        <v>0</v>
      </c>
      <c s="113" r="J2027">
        <v>234198763</v>
      </c>
      <c s="113" r="K2027"/>
      <c t="s" s="18" r="L2027">
        <v>9246</v>
      </c>
      <c t="s" s="18" r="M2027">
        <v>635</v>
      </c>
      <c t="s" s="18" r="N2027">
        <v>10144</v>
      </c>
      <c t="s" s="18" r="O2027">
        <v>10145</v>
      </c>
    </row>
    <row r="2028">
      <c t="s" s="107" r="A2028">
        <v>10146</v>
      </c>
      <c t="s" s="113" r="B2028">
        <v>6460</v>
      </c>
      <c t="s" s="113" r="C2028">
        <v>10147</v>
      </c>
      <c t="s" s="113" r="D2028">
        <v>10148</v>
      </c>
      <c s="104" r="E2028">
        <v>41125.8373726852</v>
      </c>
      <c s="28" r="F2028"/>
      <c t="s" s="113" r="G2028">
        <v>53</v>
      </c>
      <c t="s" s="113" r="H2028">
        <v>10149</v>
      </c>
      <c s="113" r="I2028">
        <v>86836223</v>
      </c>
      <c s="113" r="J2028">
        <v>234403619</v>
      </c>
      <c t="s" s="113" r="K2028">
        <v>10150</v>
      </c>
      <c t="s" s="18" r="L2028">
        <v>45</v>
      </c>
      <c t="s" s="18" r="M2028">
        <v>6472</v>
      </c>
      <c t="s" s="18" r="N2028">
        <v>10151</v>
      </c>
      <c t="s" s="18" r="O2028">
        <v>10152</v>
      </c>
    </row>
    <row r="2029">
      <c t="s" s="107" r="A2029">
        <v>10153</v>
      </c>
      <c t="s" s="113" r="B2029">
        <v>10149</v>
      </c>
      <c t="s" s="113" r="C2029">
        <v>10154</v>
      </c>
      <c t="s" s="113" r="D2029">
        <v>10155</v>
      </c>
      <c s="104" r="E2029">
        <v>41125.8111574074</v>
      </c>
      <c s="28" r="F2029"/>
      <c t="s" s="113" r="G2029">
        <v>53</v>
      </c>
      <c s="113" r="H2029"/>
      <c s="113" r="I2029">
        <v>0</v>
      </c>
      <c s="113" r="J2029">
        <v>86836223</v>
      </c>
      <c s="113" r="K2029"/>
      <c t="s" s="18" r="L2029">
        <v>10156</v>
      </c>
      <c t="s" s="18" r="M2029">
        <v>10157</v>
      </c>
      <c t="s" s="18" r="N2029">
        <v>10158</v>
      </c>
      <c t="s" s="18" r="O2029">
        <v>1986</v>
      </c>
    </row>
    <row r="2030">
      <c t="s" s="107" r="A2030">
        <v>10159</v>
      </c>
      <c t="s" s="113" r="B2030">
        <v>10149</v>
      </c>
      <c t="s" s="113" r="C2030">
        <v>10160</v>
      </c>
      <c t="s" s="113" r="D2030">
        <v>10161</v>
      </c>
      <c s="104" r="E2030">
        <v>41125.8102662037</v>
      </c>
      <c s="28" r="F2030"/>
      <c t="s" s="113" r="G2030">
        <v>53</v>
      </c>
      <c s="113" r="H2030"/>
      <c s="113" r="I2030">
        <v>0</v>
      </c>
      <c s="113" r="J2030">
        <v>86836223</v>
      </c>
      <c s="113" r="K2030"/>
      <c t="s" s="18" r="L2030">
        <v>10156</v>
      </c>
      <c t="s" s="18" r="M2030">
        <v>10157</v>
      </c>
      <c t="s" s="18" r="N2030">
        <v>10162</v>
      </c>
      <c t="s" s="18" r="O2030">
        <v>599</v>
      </c>
    </row>
    <row r="2031">
      <c t="s" s="107" r="A2031">
        <v>10163</v>
      </c>
      <c t="s" s="113" r="B2031">
        <v>6460</v>
      </c>
      <c t="s" s="113" r="C2031">
        <v>10164</v>
      </c>
      <c t="s" s="113" r="D2031">
        <v>10165</v>
      </c>
      <c s="104" r="E2031">
        <v>41125.5213194444</v>
      </c>
      <c s="28" r="F2031"/>
      <c t="s" s="113" r="G2031">
        <v>53</v>
      </c>
      <c t="s" s="113" r="H2031">
        <v>151</v>
      </c>
      <c s="113" r="I2031">
        <v>606345587</v>
      </c>
      <c s="113" r="J2031">
        <v>234403619</v>
      </c>
      <c t="s" s="113" r="K2031">
        <v>10166</v>
      </c>
      <c t="s" s="18" r="L2031">
        <v>45</v>
      </c>
      <c t="s" s="18" r="M2031">
        <v>6472</v>
      </c>
      <c t="s" s="18" r="N2031">
        <v>10167</v>
      </c>
      <c t="s" s="18" r="O2031">
        <v>10168</v>
      </c>
    </row>
    <row r="2032">
      <c t="s" s="107" r="A2032">
        <v>10169</v>
      </c>
      <c t="s" s="113" r="B2032">
        <v>6460</v>
      </c>
      <c t="s" s="113" r="C2032">
        <v>10170</v>
      </c>
      <c t="s" s="113" r="D2032">
        <v>10171</v>
      </c>
      <c s="104" r="E2032">
        <v>41125.5194212963</v>
      </c>
      <c s="28" r="F2032"/>
      <c t="s" s="113" r="G2032">
        <v>53</v>
      </c>
      <c t="s" s="113" r="H2032">
        <v>151</v>
      </c>
      <c s="113" r="I2032">
        <v>606345587</v>
      </c>
      <c s="113" r="J2032">
        <v>234403619</v>
      </c>
      <c t="s" s="113" r="K2032">
        <v>10166</v>
      </c>
      <c t="s" s="18" r="L2032">
        <v>45</v>
      </c>
      <c t="s" s="18" r="M2032">
        <v>6472</v>
      </c>
      <c t="s" s="18" r="N2032">
        <v>10172</v>
      </c>
      <c t="s" s="18" r="O2032">
        <v>10173</v>
      </c>
    </row>
    <row r="2033">
      <c t="s" s="107" r="A2033">
        <v>10174</v>
      </c>
      <c t="s" s="113" r="B2033">
        <v>4137</v>
      </c>
      <c t="s" s="113" r="C2033">
        <v>10175</v>
      </c>
      <c t="s" s="113" r="D2033">
        <v>10176</v>
      </c>
      <c s="104" r="E2033">
        <v>41125.4464699074</v>
      </c>
      <c s="28" r="F2033"/>
      <c t="s" s="113" r="G2033">
        <v>53</v>
      </c>
      <c t="s" s="113" r="H2033">
        <v>86</v>
      </c>
      <c s="113" r="I2033">
        <v>213863609</v>
      </c>
      <c s="113" r="J2033">
        <v>20779605</v>
      </c>
      <c t="s" s="113" r="K2033">
        <v>10177</v>
      </c>
      <c t="s" s="18" r="L2033">
        <v>9860</v>
      </c>
      <c t="s" s="18" r="M2033">
        <v>8155</v>
      </c>
      <c t="s" s="18" r="N2033">
        <v>10178</v>
      </c>
      <c t="s" s="18" r="O2033">
        <v>10179</v>
      </c>
    </row>
    <row r="2034">
      <c t="s" s="107" r="A2034">
        <v>10180</v>
      </c>
      <c t="s" s="113" r="B2034">
        <v>151</v>
      </c>
      <c t="s" s="113" r="C2034">
        <v>10181</v>
      </c>
      <c t="s" s="113" r="D2034">
        <v>10182</v>
      </c>
      <c s="104" r="E2034">
        <v>41125.1318171296</v>
      </c>
      <c s="28" r="F2034"/>
      <c t="s" s="113" r="G2034">
        <v>53</v>
      </c>
      <c s="113" r="H2034"/>
      <c s="113" r="I2034">
        <v>0</v>
      </c>
      <c s="113" r="J2034">
        <v>606345587</v>
      </c>
      <c s="113" r="K2034"/>
      <c t="s" s="18" r="L2034">
        <v>9246</v>
      </c>
      <c t="s" s="18" r="M2034">
        <v>2560</v>
      </c>
      <c t="s" s="18" r="N2034">
        <v>10183</v>
      </c>
      <c t="s" s="18" r="O2034">
        <v>10184</v>
      </c>
    </row>
    <row r="2035">
      <c t="s" s="107" r="A2035">
        <v>10185</v>
      </c>
      <c t="s" s="113" r="B2035">
        <v>151</v>
      </c>
      <c t="s" s="113" r="C2035">
        <v>10186</v>
      </c>
      <c t="s" s="113" r="D2035">
        <v>10187</v>
      </c>
      <c s="104" r="E2035">
        <v>41125.1317013889</v>
      </c>
      <c s="28" r="F2035"/>
      <c t="s" s="113" r="G2035">
        <v>53</v>
      </c>
      <c s="113" r="H2035"/>
      <c s="113" r="I2035">
        <v>0</v>
      </c>
      <c s="113" r="J2035">
        <v>606345587</v>
      </c>
      <c s="113" r="K2035"/>
      <c t="s" s="18" r="L2035">
        <v>9246</v>
      </c>
      <c t="s" s="18" r="M2035">
        <v>2560</v>
      </c>
      <c t="s" s="18" r="N2035">
        <v>10188</v>
      </c>
      <c t="s" s="18" r="O2035">
        <v>210</v>
      </c>
    </row>
    <row r="2036">
      <c t="s" s="107" r="A2036">
        <v>10189</v>
      </c>
      <c t="s" s="113" r="B2036">
        <v>151</v>
      </c>
      <c t="s" s="113" r="C2036">
        <v>10190</v>
      </c>
      <c t="s" s="113" r="D2036">
        <v>10191</v>
      </c>
      <c s="104" r="E2036">
        <v>41125.1315509259</v>
      </c>
      <c s="28" r="F2036"/>
      <c t="s" s="113" r="G2036">
        <v>53</v>
      </c>
      <c s="113" r="H2036"/>
      <c s="113" r="I2036">
        <v>0</v>
      </c>
      <c s="113" r="J2036">
        <v>606345587</v>
      </c>
      <c s="113" r="K2036"/>
      <c t="s" s="18" r="L2036">
        <v>9246</v>
      </c>
      <c t="s" s="18" r="M2036">
        <v>2560</v>
      </c>
      <c t="s" s="18" r="N2036">
        <v>10192</v>
      </c>
      <c t="s" s="18" r="O2036">
        <v>210</v>
      </c>
    </row>
    <row r="2037">
      <c t="s" s="107" r="A2037">
        <v>10193</v>
      </c>
      <c t="s" s="113" r="B2037">
        <v>151</v>
      </c>
      <c t="s" s="113" r="C2037">
        <v>10194</v>
      </c>
      <c t="s" s="113" r="D2037">
        <v>10195</v>
      </c>
      <c s="104" r="E2037">
        <v>41125.131400463</v>
      </c>
      <c s="28" r="F2037"/>
      <c t="s" s="113" r="G2037">
        <v>53</v>
      </c>
      <c s="113" r="H2037"/>
      <c s="113" r="I2037">
        <v>0</v>
      </c>
      <c s="113" r="J2037">
        <v>606345587</v>
      </c>
      <c s="113" r="K2037"/>
      <c t="s" s="18" r="L2037">
        <v>9246</v>
      </c>
      <c t="s" s="18" r="M2037">
        <v>2560</v>
      </c>
      <c t="s" s="18" r="N2037">
        <v>10196</v>
      </c>
      <c t="s" s="18" r="O2037">
        <v>210</v>
      </c>
    </row>
    <row r="2038">
      <c t="s" s="107" r="A2038">
        <v>10197</v>
      </c>
      <c t="s" s="113" r="B2038">
        <v>151</v>
      </c>
      <c t="s" s="113" r="C2038">
        <v>10198</v>
      </c>
      <c t="s" s="113" r="D2038">
        <v>10199</v>
      </c>
      <c s="104" r="E2038">
        <v>41125.1312615741</v>
      </c>
      <c s="28" r="F2038"/>
      <c t="s" s="113" r="G2038">
        <v>53</v>
      </c>
      <c s="113" r="H2038"/>
      <c s="113" r="I2038">
        <v>0</v>
      </c>
      <c s="113" r="J2038">
        <v>606345587</v>
      </c>
      <c s="113" r="K2038"/>
      <c t="s" s="18" r="L2038">
        <v>9246</v>
      </c>
      <c t="s" s="18" r="M2038">
        <v>2560</v>
      </c>
      <c t="s" s="18" r="N2038">
        <v>10200</v>
      </c>
      <c t="s" s="18" r="O2038">
        <v>10201</v>
      </c>
    </row>
    <row r="2039">
      <c t="s" s="107" r="A2039">
        <v>10202</v>
      </c>
      <c t="s" s="113" r="B2039">
        <v>151</v>
      </c>
      <c t="s" s="113" r="C2039">
        <v>10203</v>
      </c>
      <c t="s" s="113" r="D2039">
        <v>10204</v>
      </c>
      <c s="104" r="E2039">
        <v>41125.1310648148</v>
      </c>
      <c s="28" r="F2039"/>
      <c t="s" s="113" r="G2039">
        <v>53</v>
      </c>
      <c s="113" r="H2039"/>
      <c s="113" r="I2039">
        <v>0</v>
      </c>
      <c s="113" r="J2039">
        <v>606345587</v>
      </c>
      <c s="113" r="K2039"/>
      <c t="s" s="18" r="L2039">
        <v>9246</v>
      </c>
      <c t="s" s="18" r="M2039">
        <v>2560</v>
      </c>
      <c t="s" s="18" r="N2039">
        <v>10205</v>
      </c>
      <c t="s" s="18" r="O2039">
        <v>210</v>
      </c>
    </row>
    <row r="2040">
      <c t="s" s="107" r="A2040">
        <v>10206</v>
      </c>
      <c t="s" s="113" r="B2040">
        <v>151</v>
      </c>
      <c t="s" s="113" r="C2040">
        <v>10207</v>
      </c>
      <c t="s" s="113" r="D2040">
        <v>10208</v>
      </c>
      <c s="104" r="E2040">
        <v>41125.1309259259</v>
      </c>
      <c s="28" r="F2040"/>
      <c t="s" s="113" r="G2040">
        <v>53</v>
      </c>
      <c s="113" r="H2040"/>
      <c s="113" r="I2040">
        <v>0</v>
      </c>
      <c s="113" r="J2040">
        <v>606345587</v>
      </c>
      <c s="113" r="K2040"/>
      <c t="s" s="18" r="L2040">
        <v>9246</v>
      </c>
      <c t="s" s="18" r="M2040">
        <v>2560</v>
      </c>
      <c t="s" s="18" r="N2040">
        <v>10209</v>
      </c>
      <c t="s" s="18" r="O2040">
        <v>210</v>
      </c>
    </row>
    <row r="2041">
      <c t="s" s="107" r="A2041">
        <v>10210</v>
      </c>
      <c t="s" s="113" r="B2041">
        <v>151</v>
      </c>
      <c t="s" s="113" r="C2041">
        <v>10211</v>
      </c>
      <c t="s" s="113" r="D2041">
        <v>10212</v>
      </c>
      <c s="104" r="E2041">
        <v>41125.1307175926</v>
      </c>
      <c s="28" r="F2041"/>
      <c t="s" s="113" r="G2041">
        <v>53</v>
      </c>
      <c s="113" r="H2041"/>
      <c s="113" r="I2041">
        <v>0</v>
      </c>
      <c s="113" r="J2041">
        <v>606345587</v>
      </c>
      <c s="113" r="K2041"/>
      <c t="s" s="18" r="L2041">
        <v>9246</v>
      </c>
      <c t="s" s="18" r="M2041">
        <v>2560</v>
      </c>
      <c t="s" s="18" r="N2041">
        <v>10213</v>
      </c>
      <c t="s" s="18" r="O2041">
        <v>10214</v>
      </c>
    </row>
    <row r="2042">
      <c t="s" s="107" r="A2042">
        <v>10215</v>
      </c>
      <c t="s" s="113" r="B2042">
        <v>151</v>
      </c>
      <c t="s" s="113" r="C2042">
        <v>10216</v>
      </c>
      <c t="s" s="113" r="D2042">
        <v>10217</v>
      </c>
      <c s="104" r="E2042">
        <v>41125.1306134259</v>
      </c>
      <c s="28" r="F2042"/>
      <c t="s" s="113" r="G2042">
        <v>53</v>
      </c>
      <c s="113" r="H2042"/>
      <c s="113" r="I2042">
        <v>0</v>
      </c>
      <c s="113" r="J2042">
        <v>606345587</v>
      </c>
      <c s="113" r="K2042"/>
      <c t="s" s="18" r="L2042">
        <v>9246</v>
      </c>
      <c t="s" s="18" r="M2042">
        <v>2560</v>
      </c>
      <c t="s" s="18" r="N2042">
        <v>10218</v>
      </c>
      <c t="s" s="18" r="O2042">
        <v>210</v>
      </c>
    </row>
    <row r="2043">
      <c t="s" s="107" r="A2043">
        <v>10219</v>
      </c>
      <c t="s" s="113" r="B2043">
        <v>151</v>
      </c>
      <c t="s" s="113" r="C2043">
        <v>10220</v>
      </c>
      <c t="s" s="113" r="D2043">
        <v>10221</v>
      </c>
      <c s="104" r="E2043">
        <v>41125.1304861111</v>
      </c>
      <c s="28" r="F2043"/>
      <c t="s" s="113" r="G2043">
        <v>53</v>
      </c>
      <c s="113" r="H2043"/>
      <c s="113" r="I2043">
        <v>0</v>
      </c>
      <c s="113" r="J2043">
        <v>606345587</v>
      </c>
      <c s="113" r="K2043"/>
      <c t="s" s="18" r="L2043">
        <v>9246</v>
      </c>
      <c t="s" s="18" r="M2043">
        <v>2560</v>
      </c>
      <c t="s" s="18" r="N2043">
        <v>10222</v>
      </c>
      <c t="s" s="18" r="O2043">
        <v>210</v>
      </c>
    </row>
    <row r="2044">
      <c t="s" s="107" r="A2044">
        <v>10223</v>
      </c>
      <c t="s" s="113" r="B2044">
        <v>151</v>
      </c>
      <c t="s" s="113" r="C2044">
        <v>10224</v>
      </c>
      <c t="s" s="113" r="D2044">
        <v>10225</v>
      </c>
      <c s="104" r="E2044">
        <v>41125.1303587963</v>
      </c>
      <c s="28" r="F2044"/>
      <c t="s" s="113" r="G2044">
        <v>53</v>
      </c>
      <c s="113" r="H2044"/>
      <c s="113" r="I2044">
        <v>0</v>
      </c>
      <c s="113" r="J2044">
        <v>606345587</v>
      </c>
      <c s="113" r="K2044"/>
      <c t="s" s="18" r="L2044">
        <v>9246</v>
      </c>
      <c t="s" s="18" r="M2044">
        <v>2560</v>
      </c>
      <c t="s" s="18" r="N2044">
        <v>10226</v>
      </c>
      <c t="s" s="18" r="O2044">
        <v>210</v>
      </c>
    </row>
    <row r="2045">
      <c t="s" s="107" r="A2045">
        <v>10227</v>
      </c>
      <c t="s" s="113" r="B2045">
        <v>151</v>
      </c>
      <c t="s" s="113" r="C2045">
        <v>10228</v>
      </c>
      <c t="s" s="113" r="D2045">
        <v>10229</v>
      </c>
      <c s="104" r="E2045">
        <v>41125.1302199074</v>
      </c>
      <c s="28" r="F2045"/>
      <c t="s" s="113" r="G2045">
        <v>53</v>
      </c>
      <c s="113" r="H2045"/>
      <c s="113" r="I2045">
        <v>0</v>
      </c>
      <c s="113" r="J2045">
        <v>606345587</v>
      </c>
      <c s="113" r="K2045"/>
      <c t="s" s="18" r="L2045">
        <v>9246</v>
      </c>
      <c t="s" s="18" r="M2045">
        <v>2560</v>
      </c>
      <c t="s" s="18" r="N2045">
        <v>10230</v>
      </c>
      <c t="s" s="18" r="O2045">
        <v>210</v>
      </c>
    </row>
    <row r="2046">
      <c t="s" s="107" r="A2046">
        <v>10231</v>
      </c>
      <c t="s" s="113" r="B2046">
        <v>151</v>
      </c>
      <c t="s" s="113" r="C2046">
        <v>10232</v>
      </c>
      <c t="s" s="113" r="D2046">
        <v>10233</v>
      </c>
      <c s="104" r="E2046">
        <v>41125.1300115741</v>
      </c>
      <c s="28" r="F2046"/>
      <c t="s" s="113" r="G2046">
        <v>53</v>
      </c>
      <c s="113" r="H2046"/>
      <c s="113" r="I2046">
        <v>0</v>
      </c>
      <c s="113" r="J2046">
        <v>606345587</v>
      </c>
      <c s="113" r="K2046"/>
      <c t="s" s="18" r="L2046">
        <v>9246</v>
      </c>
      <c t="s" s="18" r="M2046">
        <v>2560</v>
      </c>
      <c t="s" s="18" r="N2046">
        <v>10234</v>
      </c>
      <c t="s" s="18" r="O2046">
        <v>210</v>
      </c>
    </row>
    <row r="2047">
      <c t="s" s="107" r="A2047">
        <v>10235</v>
      </c>
      <c t="s" s="113" r="B2047">
        <v>151</v>
      </c>
      <c t="s" s="113" r="C2047">
        <v>10236</v>
      </c>
      <c t="s" s="113" r="D2047">
        <v>10237</v>
      </c>
      <c s="104" r="E2047">
        <v>41125.1298958333</v>
      </c>
      <c s="28" r="F2047"/>
      <c t="s" s="113" r="G2047">
        <v>53</v>
      </c>
      <c s="113" r="H2047"/>
      <c s="113" r="I2047">
        <v>0</v>
      </c>
      <c s="113" r="J2047">
        <v>606345587</v>
      </c>
      <c s="113" r="K2047"/>
      <c t="s" s="18" r="L2047">
        <v>9246</v>
      </c>
      <c t="s" s="18" r="M2047">
        <v>2560</v>
      </c>
      <c t="s" s="18" r="N2047">
        <v>10238</v>
      </c>
      <c t="s" s="18" r="O2047">
        <v>10239</v>
      </c>
    </row>
    <row r="2048">
      <c t="s" s="107" r="A2048">
        <v>10240</v>
      </c>
      <c t="s" s="113" r="B2048">
        <v>151</v>
      </c>
      <c t="s" s="113" r="C2048">
        <v>10241</v>
      </c>
      <c t="s" s="113" r="D2048">
        <v>10242</v>
      </c>
      <c s="104" r="E2048">
        <v>41125.1297569444</v>
      </c>
      <c s="28" r="F2048"/>
      <c t="s" s="113" r="G2048">
        <v>53</v>
      </c>
      <c s="113" r="H2048"/>
      <c s="113" r="I2048">
        <v>0</v>
      </c>
      <c s="113" r="J2048">
        <v>606345587</v>
      </c>
      <c s="113" r="K2048"/>
      <c t="s" s="18" r="L2048">
        <v>9246</v>
      </c>
      <c t="s" s="18" r="M2048">
        <v>2560</v>
      </c>
      <c t="s" s="18" r="N2048">
        <v>10243</v>
      </c>
      <c t="s" s="18" r="O2048">
        <v>210</v>
      </c>
    </row>
    <row r="2049">
      <c t="s" s="107" r="A2049">
        <v>10244</v>
      </c>
      <c t="s" s="113" r="B2049">
        <v>151</v>
      </c>
      <c t="s" s="113" r="C2049">
        <v>10245</v>
      </c>
      <c t="s" s="113" r="D2049">
        <v>10246</v>
      </c>
      <c s="104" r="E2049">
        <v>41125.1296064815</v>
      </c>
      <c s="28" r="F2049"/>
      <c t="s" s="113" r="G2049">
        <v>53</v>
      </c>
      <c s="113" r="H2049"/>
      <c s="113" r="I2049">
        <v>0</v>
      </c>
      <c s="113" r="J2049">
        <v>606345587</v>
      </c>
      <c s="113" r="K2049"/>
      <c t="s" s="18" r="L2049">
        <v>9246</v>
      </c>
      <c t="s" s="18" r="M2049">
        <v>2560</v>
      </c>
      <c t="s" s="18" r="N2049">
        <v>10247</v>
      </c>
      <c t="s" s="18" r="O2049">
        <v>10248</v>
      </c>
    </row>
    <row r="2050">
      <c t="s" s="107" r="A2050">
        <v>10249</v>
      </c>
      <c t="s" s="113" r="B2050">
        <v>151</v>
      </c>
      <c t="s" s="113" r="C2050">
        <v>10250</v>
      </c>
      <c t="s" s="113" r="D2050">
        <v>10251</v>
      </c>
      <c s="104" r="E2050">
        <v>41125.1294097222</v>
      </c>
      <c s="28" r="F2050"/>
      <c t="s" s="113" r="G2050">
        <v>53</v>
      </c>
      <c s="113" r="H2050"/>
      <c s="113" r="I2050">
        <v>0</v>
      </c>
      <c s="113" r="J2050">
        <v>606345587</v>
      </c>
      <c s="113" r="K2050"/>
      <c t="s" s="18" r="L2050">
        <v>9246</v>
      </c>
      <c t="s" s="18" r="M2050">
        <v>2560</v>
      </c>
      <c t="s" s="18" r="N2050">
        <v>10252</v>
      </c>
      <c t="s" s="18" r="O2050">
        <v>10253</v>
      </c>
    </row>
    <row r="2051">
      <c t="s" s="107" r="A2051">
        <v>10254</v>
      </c>
      <c t="s" s="113" r="B2051">
        <v>151</v>
      </c>
      <c t="s" s="113" r="C2051">
        <v>10255</v>
      </c>
      <c t="s" s="113" r="D2051">
        <v>10256</v>
      </c>
      <c s="104" r="E2051">
        <v>41125.1292361111</v>
      </c>
      <c s="28" r="F2051"/>
      <c t="s" s="113" r="G2051">
        <v>53</v>
      </c>
      <c s="113" r="H2051"/>
      <c s="113" r="I2051">
        <v>0</v>
      </c>
      <c s="113" r="J2051">
        <v>606345587</v>
      </c>
      <c s="113" r="K2051"/>
      <c t="s" s="18" r="L2051">
        <v>9246</v>
      </c>
      <c t="s" s="18" r="M2051">
        <v>2560</v>
      </c>
      <c t="s" s="18" r="N2051">
        <v>10257</v>
      </c>
      <c t="s" s="18" r="O2051">
        <v>210</v>
      </c>
    </row>
    <row r="2052">
      <c t="s" s="107" r="A2052">
        <v>10258</v>
      </c>
      <c t="s" s="113" r="B2052">
        <v>151</v>
      </c>
      <c t="s" s="113" r="C2052">
        <v>10259</v>
      </c>
      <c t="s" s="113" r="D2052">
        <v>10260</v>
      </c>
      <c s="104" r="E2052">
        <v>41125.1291203704</v>
      </c>
      <c s="28" r="F2052"/>
      <c t="s" s="113" r="G2052">
        <v>53</v>
      </c>
      <c s="113" r="H2052"/>
      <c s="113" r="I2052">
        <v>0</v>
      </c>
      <c s="113" r="J2052">
        <v>606345587</v>
      </c>
      <c s="113" r="K2052"/>
      <c t="s" s="18" r="L2052">
        <v>9246</v>
      </c>
      <c t="s" s="18" r="M2052">
        <v>2560</v>
      </c>
      <c t="s" s="18" r="N2052">
        <v>10261</v>
      </c>
      <c t="s" s="18" r="O2052">
        <v>10262</v>
      </c>
    </row>
    <row r="2053">
      <c t="s" s="107" r="A2053">
        <v>10263</v>
      </c>
      <c t="s" s="113" r="B2053">
        <v>151</v>
      </c>
      <c t="s" s="113" r="C2053">
        <v>10264</v>
      </c>
      <c t="s" s="113" r="D2053">
        <v>10265</v>
      </c>
      <c s="104" r="E2053">
        <v>41125.1289930556</v>
      </c>
      <c s="28" r="F2053"/>
      <c t="s" s="113" r="G2053">
        <v>53</v>
      </c>
      <c s="113" r="H2053"/>
      <c s="113" r="I2053">
        <v>0</v>
      </c>
      <c s="113" r="J2053">
        <v>606345587</v>
      </c>
      <c s="113" r="K2053"/>
      <c t="s" s="18" r="L2053">
        <v>9246</v>
      </c>
      <c t="s" s="18" r="M2053">
        <v>2560</v>
      </c>
      <c t="s" s="18" r="N2053">
        <v>10266</v>
      </c>
      <c t="s" s="18" r="O2053">
        <v>210</v>
      </c>
    </row>
    <row r="2054">
      <c t="s" s="107" r="A2054">
        <v>10267</v>
      </c>
      <c t="s" s="113" r="B2054">
        <v>151</v>
      </c>
      <c t="s" s="113" r="C2054">
        <v>10268</v>
      </c>
      <c t="s" s="113" r="D2054">
        <v>10269</v>
      </c>
      <c s="104" r="E2054">
        <v>41125.1284027778</v>
      </c>
      <c s="28" r="F2054"/>
      <c t="s" s="113" r="G2054">
        <v>53</v>
      </c>
      <c s="113" r="H2054"/>
      <c s="113" r="I2054">
        <v>0</v>
      </c>
      <c s="113" r="J2054">
        <v>606345587</v>
      </c>
      <c s="113" r="K2054"/>
      <c t="s" s="18" r="L2054">
        <v>9246</v>
      </c>
      <c t="s" s="18" r="M2054">
        <v>2560</v>
      </c>
      <c t="s" s="18" r="N2054">
        <v>10270</v>
      </c>
      <c t="s" s="18" r="O2054">
        <v>10271</v>
      </c>
    </row>
    <row r="2055">
      <c t="s" s="107" r="A2055">
        <v>10272</v>
      </c>
      <c t="s" s="113" r="B2055">
        <v>151</v>
      </c>
      <c t="s" s="113" r="C2055">
        <v>10273</v>
      </c>
      <c t="s" s="113" r="D2055">
        <v>10274</v>
      </c>
      <c s="104" r="E2055">
        <v>41125.1278935185</v>
      </c>
      <c s="28" r="F2055"/>
      <c t="s" s="113" r="G2055">
        <v>53</v>
      </c>
      <c s="113" r="H2055"/>
      <c s="113" r="I2055">
        <v>0</v>
      </c>
      <c s="113" r="J2055">
        <v>606345587</v>
      </c>
      <c s="113" r="K2055"/>
      <c t="s" s="18" r="L2055">
        <v>9246</v>
      </c>
      <c t="s" s="18" r="M2055">
        <v>2560</v>
      </c>
      <c t="s" s="18" r="N2055">
        <v>10275</v>
      </c>
      <c t="s" s="18" r="O2055">
        <v>10276</v>
      </c>
    </row>
    <row r="2056">
      <c t="s" s="107" r="A2056">
        <v>10277</v>
      </c>
      <c t="s" s="113" r="B2056">
        <v>151</v>
      </c>
      <c t="s" s="113" r="C2056">
        <v>10278</v>
      </c>
      <c t="s" s="113" r="D2056">
        <v>10279</v>
      </c>
      <c s="104" r="E2056">
        <v>41125.1273842593</v>
      </c>
      <c s="28" r="F2056"/>
      <c t="s" s="113" r="G2056">
        <v>53</v>
      </c>
      <c s="113" r="H2056"/>
      <c s="113" r="I2056">
        <v>0</v>
      </c>
      <c s="113" r="J2056">
        <v>606345587</v>
      </c>
      <c s="113" r="K2056"/>
      <c t="s" s="18" r="L2056">
        <v>9246</v>
      </c>
      <c t="s" s="18" r="M2056">
        <v>2560</v>
      </c>
      <c t="s" s="18" r="N2056">
        <v>10280</v>
      </c>
      <c t="s" s="18" r="O2056">
        <v>10281</v>
      </c>
    </row>
    <row r="2057">
      <c t="s" s="107" r="A2057">
        <v>10282</v>
      </c>
      <c t="s" s="113" r="B2057">
        <v>151</v>
      </c>
      <c t="s" s="113" r="C2057">
        <v>10283</v>
      </c>
      <c t="s" s="113" r="D2057">
        <v>10284</v>
      </c>
      <c s="104" r="E2057">
        <v>41125.1268518519</v>
      </c>
      <c s="28" r="F2057"/>
      <c t="s" s="113" r="G2057">
        <v>53</v>
      </c>
      <c s="113" r="H2057"/>
      <c s="113" r="I2057">
        <v>0</v>
      </c>
      <c s="113" r="J2057">
        <v>606345587</v>
      </c>
      <c s="113" r="K2057"/>
      <c t="s" s="18" r="L2057">
        <v>9246</v>
      </c>
      <c t="s" s="18" r="M2057">
        <v>2560</v>
      </c>
      <c t="s" s="18" r="N2057">
        <v>10285</v>
      </c>
      <c t="s" s="18" r="O2057">
        <v>210</v>
      </c>
    </row>
    <row r="2058">
      <c t="s" s="107" r="A2058">
        <v>10286</v>
      </c>
      <c t="s" s="113" r="B2058">
        <v>151</v>
      </c>
      <c t="s" s="113" r="C2058">
        <v>10287</v>
      </c>
      <c t="s" s="113" r="D2058">
        <v>10288</v>
      </c>
      <c s="104" r="E2058">
        <v>41125.1266898148</v>
      </c>
      <c s="28" r="F2058"/>
      <c t="s" s="113" r="G2058">
        <v>53</v>
      </c>
      <c s="113" r="H2058"/>
      <c s="113" r="I2058">
        <v>0</v>
      </c>
      <c s="113" r="J2058">
        <v>606345587</v>
      </c>
      <c s="113" r="K2058"/>
      <c t="s" s="18" r="L2058">
        <v>9246</v>
      </c>
      <c t="s" s="18" r="M2058">
        <v>2560</v>
      </c>
      <c t="s" s="18" r="N2058">
        <v>10289</v>
      </c>
      <c t="s" s="18" r="O2058">
        <v>210</v>
      </c>
    </row>
    <row r="2059">
      <c t="s" s="107" r="A2059">
        <v>10290</v>
      </c>
      <c t="s" s="113" r="B2059">
        <v>151</v>
      </c>
      <c t="s" s="113" r="C2059">
        <v>10291</v>
      </c>
      <c t="s" s="113" r="D2059">
        <v>10292</v>
      </c>
      <c s="104" r="E2059">
        <v>41125.1265277778</v>
      </c>
      <c s="28" r="F2059"/>
      <c t="s" s="113" r="G2059">
        <v>53</v>
      </c>
      <c s="113" r="H2059"/>
      <c s="113" r="I2059">
        <v>0</v>
      </c>
      <c s="113" r="J2059">
        <v>606345587</v>
      </c>
      <c s="113" r="K2059"/>
      <c t="s" s="18" r="L2059">
        <v>9246</v>
      </c>
      <c t="s" s="18" r="M2059">
        <v>2560</v>
      </c>
      <c t="s" s="18" r="N2059">
        <v>10293</v>
      </c>
      <c t="s" s="18" r="O2059">
        <v>10294</v>
      </c>
    </row>
    <row r="2060">
      <c t="s" s="107" r="A2060">
        <v>10295</v>
      </c>
      <c t="s" s="113" r="B2060">
        <v>151</v>
      </c>
      <c t="s" s="113" r="C2060">
        <v>10296</v>
      </c>
      <c t="s" s="113" r="D2060">
        <v>10297</v>
      </c>
      <c s="104" r="E2060">
        <v>41125.1262847222</v>
      </c>
      <c s="28" r="F2060"/>
      <c t="s" s="113" r="G2060">
        <v>53</v>
      </c>
      <c s="113" r="H2060"/>
      <c s="113" r="I2060">
        <v>0</v>
      </c>
      <c s="113" r="J2060">
        <v>606345587</v>
      </c>
      <c s="113" r="K2060"/>
      <c t="s" s="18" r="L2060">
        <v>9246</v>
      </c>
      <c t="s" s="18" r="M2060">
        <v>2560</v>
      </c>
      <c t="s" s="18" r="N2060">
        <v>10298</v>
      </c>
      <c t="s" s="18" r="O2060">
        <v>10299</v>
      </c>
    </row>
    <row r="2061">
      <c t="s" s="107" r="A2061">
        <v>10300</v>
      </c>
      <c t="s" s="113" r="B2061">
        <v>151</v>
      </c>
      <c t="s" s="113" r="C2061">
        <v>10301</v>
      </c>
      <c t="s" s="113" r="D2061">
        <v>10302</v>
      </c>
      <c s="104" r="E2061">
        <v>41125.1261226852</v>
      </c>
      <c s="28" r="F2061"/>
      <c t="s" s="113" r="G2061">
        <v>53</v>
      </c>
      <c s="113" r="H2061"/>
      <c s="113" r="I2061">
        <v>0</v>
      </c>
      <c s="113" r="J2061">
        <v>606345587</v>
      </c>
      <c s="113" r="K2061"/>
      <c t="s" s="18" r="L2061">
        <v>9246</v>
      </c>
      <c t="s" s="18" r="M2061">
        <v>2560</v>
      </c>
      <c t="s" s="18" r="N2061">
        <v>10303</v>
      </c>
      <c t="s" s="18" r="O2061">
        <v>210</v>
      </c>
    </row>
    <row r="2062">
      <c t="s" s="107" r="A2062">
        <v>10304</v>
      </c>
      <c t="s" s="113" r="B2062">
        <v>151</v>
      </c>
      <c t="s" s="113" r="C2062">
        <v>10305</v>
      </c>
      <c t="s" s="113" r="D2062">
        <v>10306</v>
      </c>
      <c s="104" r="E2062">
        <v>41125.1259490741</v>
      </c>
      <c s="28" r="F2062"/>
      <c t="s" s="113" r="G2062">
        <v>53</v>
      </c>
      <c s="113" r="H2062"/>
      <c s="113" r="I2062">
        <v>0</v>
      </c>
      <c s="113" r="J2062">
        <v>606345587</v>
      </c>
      <c s="113" r="K2062"/>
      <c t="s" s="18" r="L2062">
        <v>9246</v>
      </c>
      <c t="s" s="18" r="M2062">
        <v>2560</v>
      </c>
      <c t="s" s="18" r="N2062">
        <v>10307</v>
      </c>
      <c t="s" s="18" r="O2062">
        <v>210</v>
      </c>
    </row>
    <row r="2063">
      <c t="s" s="107" r="A2063">
        <v>10308</v>
      </c>
      <c t="s" s="113" r="B2063">
        <v>151</v>
      </c>
      <c t="s" s="113" r="C2063">
        <v>10309</v>
      </c>
      <c t="s" s="113" r="D2063">
        <v>10310</v>
      </c>
      <c s="104" r="E2063">
        <v>41125.125787037</v>
      </c>
      <c s="28" r="F2063"/>
      <c t="s" s="113" r="G2063">
        <v>53</v>
      </c>
      <c s="113" r="H2063"/>
      <c s="113" r="I2063">
        <v>0</v>
      </c>
      <c s="113" r="J2063">
        <v>606345587</v>
      </c>
      <c s="113" r="K2063"/>
      <c t="s" s="18" r="L2063">
        <v>9246</v>
      </c>
      <c t="s" s="18" r="M2063">
        <v>2560</v>
      </c>
      <c t="s" s="18" r="N2063">
        <v>10311</v>
      </c>
      <c t="s" s="18" r="O2063">
        <v>10312</v>
      </c>
    </row>
    <row r="2064">
      <c t="s" s="107" r="A2064">
        <v>10313</v>
      </c>
      <c t="s" s="113" r="B2064">
        <v>151</v>
      </c>
      <c t="s" s="113" r="C2064">
        <v>10314</v>
      </c>
      <c t="s" s="113" r="D2064">
        <v>10315</v>
      </c>
      <c s="104" r="E2064">
        <v>41125.1256597222</v>
      </c>
      <c s="28" r="F2064"/>
      <c t="s" s="113" r="G2064">
        <v>53</v>
      </c>
      <c s="113" r="H2064"/>
      <c s="113" r="I2064">
        <v>0</v>
      </c>
      <c s="113" r="J2064">
        <v>606345587</v>
      </c>
      <c s="113" r="K2064"/>
      <c t="s" s="18" r="L2064">
        <v>9246</v>
      </c>
      <c t="s" s="18" r="M2064">
        <v>2560</v>
      </c>
      <c t="s" s="18" r="N2064">
        <v>10316</v>
      </c>
      <c t="s" s="18" r="O2064">
        <v>210</v>
      </c>
    </row>
    <row r="2065">
      <c t="s" s="107" r="A2065">
        <v>10317</v>
      </c>
      <c t="s" s="113" r="B2065">
        <v>151</v>
      </c>
      <c t="s" s="113" r="C2065">
        <v>10318</v>
      </c>
      <c t="s" s="113" r="D2065">
        <v>10319</v>
      </c>
      <c s="104" r="E2065">
        <v>41125.1254166667</v>
      </c>
      <c s="28" r="F2065"/>
      <c t="s" s="113" r="G2065">
        <v>53</v>
      </c>
      <c s="113" r="H2065"/>
      <c s="113" r="I2065">
        <v>0</v>
      </c>
      <c s="113" r="J2065">
        <v>606345587</v>
      </c>
      <c s="113" r="K2065"/>
      <c t="s" s="18" r="L2065">
        <v>9246</v>
      </c>
      <c t="s" s="18" r="M2065">
        <v>2560</v>
      </c>
      <c t="s" s="18" r="N2065">
        <v>10320</v>
      </c>
      <c t="s" s="18" r="O2065">
        <v>10321</v>
      </c>
    </row>
    <row r="2066">
      <c t="s" s="107" r="A2066">
        <v>10322</v>
      </c>
      <c t="s" s="113" r="B2066">
        <v>151</v>
      </c>
      <c t="s" s="113" r="C2066">
        <v>10323</v>
      </c>
      <c t="s" s="113" r="D2066">
        <v>10324</v>
      </c>
      <c s="104" r="E2066">
        <v>41125.1252199074</v>
      </c>
      <c s="28" r="F2066"/>
      <c t="s" s="113" r="G2066">
        <v>53</v>
      </c>
      <c s="113" r="H2066"/>
      <c s="113" r="I2066">
        <v>0</v>
      </c>
      <c s="113" r="J2066">
        <v>606345587</v>
      </c>
      <c s="113" r="K2066"/>
      <c t="s" s="18" r="L2066">
        <v>9246</v>
      </c>
      <c t="s" s="18" r="M2066">
        <v>2560</v>
      </c>
      <c t="s" s="18" r="N2066">
        <v>10325</v>
      </c>
      <c t="s" s="18" r="O2066">
        <v>10326</v>
      </c>
    </row>
    <row r="2067">
      <c t="s" s="107" r="A2067">
        <v>10327</v>
      </c>
      <c t="s" s="113" r="B2067">
        <v>151</v>
      </c>
      <c t="s" s="113" r="C2067">
        <v>10328</v>
      </c>
      <c t="s" s="113" r="D2067">
        <v>10329</v>
      </c>
      <c s="104" r="E2067">
        <v>41125.1250578704</v>
      </c>
      <c s="28" r="F2067"/>
      <c t="s" s="113" r="G2067">
        <v>53</v>
      </c>
      <c s="113" r="H2067"/>
      <c s="113" r="I2067">
        <v>0</v>
      </c>
      <c s="113" r="J2067">
        <v>606345587</v>
      </c>
      <c s="113" r="K2067"/>
      <c t="s" s="18" r="L2067">
        <v>9246</v>
      </c>
      <c t="s" s="18" r="M2067">
        <v>2560</v>
      </c>
      <c t="s" s="18" r="N2067">
        <v>10330</v>
      </c>
      <c t="s" s="18" r="O2067">
        <v>210</v>
      </c>
    </row>
    <row r="2068">
      <c t="s" s="107" r="A2068">
        <v>10331</v>
      </c>
      <c t="s" s="113" r="B2068">
        <v>151</v>
      </c>
      <c t="s" s="113" r="C2068">
        <v>10332</v>
      </c>
      <c t="s" s="113" r="D2068">
        <v>10333</v>
      </c>
      <c s="104" r="E2068">
        <v>41125.1248263889</v>
      </c>
      <c s="28" r="F2068"/>
      <c t="s" s="113" r="G2068">
        <v>53</v>
      </c>
      <c s="113" r="H2068"/>
      <c s="113" r="I2068">
        <v>0</v>
      </c>
      <c s="113" r="J2068">
        <v>606345587</v>
      </c>
      <c s="113" r="K2068"/>
      <c t="s" s="18" r="L2068">
        <v>9246</v>
      </c>
      <c t="s" s="18" r="M2068">
        <v>2560</v>
      </c>
      <c t="s" s="18" r="N2068">
        <v>10334</v>
      </c>
      <c t="s" s="18" r="O2068">
        <v>10335</v>
      </c>
    </row>
    <row r="2069">
      <c t="s" s="107" r="A2069">
        <v>10336</v>
      </c>
      <c t="s" s="113" r="B2069">
        <v>6460</v>
      </c>
      <c t="s" s="113" r="C2069">
        <v>10337</v>
      </c>
      <c t="s" s="113" r="D2069">
        <v>10338</v>
      </c>
      <c s="104" r="E2069">
        <v>41125.1075</v>
      </c>
      <c s="28" r="F2069"/>
      <c t="s" s="113" r="G2069">
        <v>53</v>
      </c>
      <c t="s" s="113" r="H2069">
        <v>164</v>
      </c>
      <c s="113" r="I2069">
        <v>242180541</v>
      </c>
      <c s="113" r="J2069">
        <v>234403619</v>
      </c>
      <c t="s" s="113" r="K2069">
        <v>10339</v>
      </c>
      <c t="s" s="18" r="L2069">
        <v>10340</v>
      </c>
      <c t="s" s="18" r="M2069">
        <v>6472</v>
      </c>
      <c t="s" s="18" r="N2069">
        <v>10341</v>
      </c>
      <c t="s" s="18" r="O2069">
        <v>10342</v>
      </c>
    </row>
    <row r="2070">
      <c t="s" s="107" r="A2070">
        <v>10343</v>
      </c>
      <c t="s" s="113" r="B2070">
        <v>6460</v>
      </c>
      <c t="s" s="113" r="C2070">
        <v>10344</v>
      </c>
      <c t="s" s="113" r="D2070">
        <v>10345</v>
      </c>
      <c s="104" r="E2070">
        <v>41125.106712963</v>
      </c>
      <c s="28" r="F2070"/>
      <c t="s" s="113" r="G2070">
        <v>53</v>
      </c>
      <c t="s" s="113" r="H2070">
        <v>164</v>
      </c>
      <c s="113" r="I2070">
        <v>242180541</v>
      </c>
      <c s="113" r="J2070">
        <v>234403619</v>
      </c>
      <c t="s" s="113" r="K2070">
        <v>10339</v>
      </c>
      <c t="s" s="18" r="L2070">
        <v>10340</v>
      </c>
      <c t="s" s="18" r="M2070">
        <v>6472</v>
      </c>
      <c t="s" s="18" r="N2070">
        <v>10346</v>
      </c>
      <c t="s" s="18" r="O2070">
        <v>10347</v>
      </c>
    </row>
    <row r="2071">
      <c t="s" s="107" r="A2071">
        <v>10348</v>
      </c>
      <c t="s" s="113" r="B2071">
        <v>6460</v>
      </c>
      <c t="s" s="113" r="C2071">
        <v>10349</v>
      </c>
      <c t="s" s="113" r="D2071">
        <v>10350</v>
      </c>
      <c s="104" r="E2071">
        <v>41125.1052662037</v>
      </c>
      <c s="28" r="F2071"/>
      <c t="s" s="113" r="G2071">
        <v>53</v>
      </c>
      <c t="s" s="113" r="H2071">
        <v>164</v>
      </c>
      <c s="113" r="I2071">
        <v>242180541</v>
      </c>
      <c s="113" r="J2071">
        <v>234403619</v>
      </c>
      <c t="s" s="113" r="K2071">
        <v>10339</v>
      </c>
      <c t="s" s="18" r="L2071">
        <v>10340</v>
      </c>
      <c t="s" s="18" r="M2071">
        <v>6472</v>
      </c>
      <c t="s" s="18" r="N2071">
        <v>10351</v>
      </c>
      <c t="s" s="18" r="O2071">
        <v>10352</v>
      </c>
    </row>
    <row r="2072">
      <c t="s" s="107" r="A2072">
        <v>10353</v>
      </c>
      <c t="s" s="113" r="B2072">
        <v>696</v>
      </c>
      <c t="s" s="113" r="C2072">
        <v>10142</v>
      </c>
      <c t="s" s="113" r="D2072">
        <v>10354</v>
      </c>
      <c s="104" r="E2072">
        <v>41124.9848611111</v>
      </c>
      <c s="28" r="F2072"/>
      <c t="s" s="113" r="G2072">
        <v>53</v>
      </c>
      <c s="113" r="H2072"/>
      <c s="113" r="I2072">
        <v>0</v>
      </c>
      <c s="113" r="J2072">
        <v>98890966</v>
      </c>
      <c s="113" r="K2072"/>
      <c t="s" s="18" r="L2072">
        <v>9246</v>
      </c>
      <c t="s" s="18" r="M2072">
        <v>7624</v>
      </c>
      <c t="s" s="18" r="N2072">
        <v>10355</v>
      </c>
      <c t="s" s="18" r="O2072">
        <v>10145</v>
      </c>
    </row>
    <row r="2073">
      <c t="s" s="107" r="A2073">
        <v>10356</v>
      </c>
      <c t="s" s="113" r="B2073">
        <v>5159</v>
      </c>
      <c t="s" s="113" r="C2073">
        <v>10357</v>
      </c>
      <c t="s" s="113" r="D2073">
        <v>10358</v>
      </c>
      <c s="104" r="E2073">
        <v>41124.8754050926</v>
      </c>
      <c s="28" r="F2073"/>
      <c t="s" s="113" r="G2073">
        <v>53</v>
      </c>
      <c t="s" s="113" r="H2073">
        <v>10149</v>
      </c>
      <c s="113" r="I2073">
        <v>86836223</v>
      </c>
      <c s="113" r="J2073">
        <v>19381875</v>
      </c>
      <c t="s" s="113" r="K2073">
        <v>10359</v>
      </c>
      <c t="s" s="18" r="L2073">
        <v>9860</v>
      </c>
      <c t="s" s="18" r="M2073">
        <v>9888</v>
      </c>
      <c t="s" s="18" r="N2073">
        <v>10360</v>
      </c>
      <c t="s" s="18" r="O2073">
        <v>10361</v>
      </c>
    </row>
    <row r="2074">
      <c t="s" s="107" r="A2074">
        <v>10362</v>
      </c>
      <c t="s" s="113" r="B2074">
        <v>5159</v>
      </c>
      <c t="s" s="113" r="C2074">
        <v>10363</v>
      </c>
      <c t="s" s="113" r="D2074">
        <v>10364</v>
      </c>
      <c s="104" r="E2074">
        <v>41124.8622685185</v>
      </c>
      <c s="28" r="F2074"/>
      <c t="s" s="113" r="G2074">
        <v>53</v>
      </c>
      <c t="s" s="113" r="H2074">
        <v>164</v>
      </c>
      <c s="113" r="I2074">
        <v>242180541</v>
      </c>
      <c s="113" r="J2074">
        <v>19381875</v>
      </c>
      <c s="113" r="K2074"/>
      <c t="s" s="18" r="L2074">
        <v>9860</v>
      </c>
      <c t="s" s="18" r="M2074">
        <v>9888</v>
      </c>
      <c t="s" s="18" r="N2074">
        <v>10365</v>
      </c>
      <c t="s" s="18" r="O2074">
        <v>10366</v>
      </c>
    </row>
    <row r="2075">
      <c t="s" s="107" r="A2075">
        <v>10367</v>
      </c>
      <c t="s" s="113" r="B2075">
        <v>268</v>
      </c>
      <c t="s" s="113" r="C2075">
        <v>10142</v>
      </c>
      <c t="s" s="113" r="D2075">
        <v>10368</v>
      </c>
      <c s="104" r="E2075">
        <v>41124.8509722222</v>
      </c>
      <c s="28" r="F2075"/>
      <c t="s" s="113" r="G2075">
        <v>53</v>
      </c>
      <c s="113" r="H2075"/>
      <c s="113" r="I2075">
        <v>0</v>
      </c>
      <c s="113" r="J2075">
        <v>591539889</v>
      </c>
      <c s="113" r="K2075"/>
      <c t="s" s="18" r="L2075">
        <v>9246</v>
      </c>
      <c t="s" s="18" r="M2075">
        <v>272</v>
      </c>
      <c t="s" s="18" r="N2075">
        <v>10369</v>
      </c>
      <c t="s" s="18" r="O2075">
        <v>10145</v>
      </c>
    </row>
    <row r="2076">
      <c t="s" s="107" r="A2076">
        <v>10370</v>
      </c>
      <c t="s" s="113" r="B2076">
        <v>164</v>
      </c>
      <c t="s" s="113" r="C2076">
        <v>10371</v>
      </c>
      <c t="s" s="113" r="D2076">
        <v>10372</v>
      </c>
      <c s="104" r="E2076">
        <v>41124.8386689815</v>
      </c>
      <c s="28" r="F2076"/>
      <c t="s" s="113" r="G2076">
        <v>53</v>
      </c>
      <c t="s" s="113" r="H2076">
        <v>10149</v>
      </c>
      <c s="113" r="I2076">
        <v>86836223</v>
      </c>
      <c s="113" r="J2076">
        <v>242180541</v>
      </c>
      <c t="s" s="113" r="K2076">
        <v>10373</v>
      </c>
      <c t="s" s="18" r="L2076">
        <v>9246</v>
      </c>
      <c t="s" s="18" r="M2076">
        <v>168</v>
      </c>
      <c t="s" s="18" r="N2076">
        <v>10374</v>
      </c>
      <c t="s" s="18" r="O2076">
        <v>10375</v>
      </c>
    </row>
    <row r="2077">
      <c t="s" s="107" r="A2077">
        <v>10376</v>
      </c>
      <c t="s" s="113" r="B2077">
        <v>164</v>
      </c>
      <c t="s" s="113" r="C2077">
        <v>10377</v>
      </c>
      <c t="s" s="113" r="D2077">
        <v>10378</v>
      </c>
      <c s="104" r="E2077">
        <v>41124.837962963</v>
      </c>
      <c s="28" r="F2077"/>
      <c t="s" s="113" r="G2077">
        <v>53</v>
      </c>
      <c s="113" r="H2077"/>
      <c s="113" r="I2077">
        <v>0</v>
      </c>
      <c s="113" r="J2077">
        <v>242180541</v>
      </c>
      <c s="113" r="K2077"/>
      <c t="s" s="18" r="L2077">
        <v>9246</v>
      </c>
      <c t="s" s="18" r="M2077">
        <v>168</v>
      </c>
      <c t="s" s="18" r="N2077">
        <v>10379</v>
      </c>
      <c t="s" s="18" r="O2077">
        <v>10380</v>
      </c>
    </row>
    <row r="2078">
      <c t="s" s="107" r="A2078">
        <v>10381</v>
      </c>
      <c t="s" s="113" r="B2078">
        <v>10149</v>
      </c>
      <c t="s" s="113" r="C2078">
        <v>10382</v>
      </c>
      <c t="s" s="113" r="D2078">
        <v>10383</v>
      </c>
      <c s="104" r="E2078">
        <v>41124.837349537</v>
      </c>
      <c s="28" r="F2078"/>
      <c t="s" s="113" r="G2078">
        <v>53</v>
      </c>
      <c s="113" r="H2078"/>
      <c s="113" r="I2078">
        <v>0</v>
      </c>
      <c s="113" r="J2078">
        <v>86836223</v>
      </c>
      <c s="113" r="K2078"/>
      <c t="s" s="18" r="L2078">
        <v>45</v>
      </c>
      <c t="s" s="18" r="M2078">
        <v>10157</v>
      </c>
      <c t="s" s="18" r="N2078">
        <v>10384</v>
      </c>
      <c t="s" s="18" r="O2078">
        <v>1969</v>
      </c>
    </row>
    <row r="2079">
      <c t="s" s="107" r="A2079">
        <v>10385</v>
      </c>
      <c t="s" s="113" r="B2079">
        <v>768</v>
      </c>
      <c t="s" s="113" r="C2079">
        <v>10386</v>
      </c>
      <c t="s" s="113" r="D2079">
        <v>10387</v>
      </c>
      <c s="104" r="E2079">
        <v>41124.8355324074</v>
      </c>
      <c s="28" r="F2079"/>
      <c t="s" s="113" r="G2079">
        <v>53</v>
      </c>
      <c t="s" s="113" r="H2079">
        <v>268</v>
      </c>
      <c s="113" r="I2079">
        <v>591539889</v>
      </c>
      <c s="113" r="J2079">
        <v>300661777</v>
      </c>
      <c t="s" s="113" r="K2079">
        <v>10388</v>
      </c>
      <c t="s" s="18" r="L2079">
        <v>45</v>
      </c>
      <c t="s" s="18" r="M2079">
        <v>7758</v>
      </c>
      <c t="s" s="18" r="N2079">
        <v>10389</v>
      </c>
      <c t="s" s="18" r="O2079">
        <v>10390</v>
      </c>
    </row>
    <row r="2080">
      <c t="s" s="107" r="A2080">
        <v>10391</v>
      </c>
      <c t="s" s="113" r="B2080">
        <v>268</v>
      </c>
      <c t="s" s="113" r="C2080">
        <v>10392</v>
      </c>
      <c t="s" s="113" r="D2080">
        <v>10393</v>
      </c>
      <c s="104" r="E2080">
        <v>41124.8350231481</v>
      </c>
      <c s="28" r="F2080"/>
      <c t="s" s="113" r="G2080">
        <v>53</v>
      </c>
      <c s="113" r="H2080"/>
      <c s="113" r="I2080">
        <v>0</v>
      </c>
      <c s="113" r="J2080">
        <v>591539889</v>
      </c>
      <c s="113" r="K2080"/>
      <c t="s" s="18" r="L2080">
        <v>45</v>
      </c>
      <c t="s" s="18" r="M2080">
        <v>272</v>
      </c>
      <c t="s" s="18" r="N2080">
        <v>10394</v>
      </c>
      <c t="s" s="18" r="O2080">
        <v>10395</v>
      </c>
    </row>
    <row r="2081">
      <c t="s" s="107" r="A2081">
        <v>10396</v>
      </c>
      <c t="s" s="113" r="B2081">
        <v>268</v>
      </c>
      <c t="s" s="113" r="C2081">
        <v>10397</v>
      </c>
      <c t="s" s="113" r="D2081">
        <v>10398</v>
      </c>
      <c s="104" r="E2081">
        <v>41124.8346296296</v>
      </c>
      <c s="28" r="F2081"/>
      <c t="s" s="113" r="G2081">
        <v>53</v>
      </c>
      <c s="113" r="H2081"/>
      <c s="113" r="I2081">
        <v>0</v>
      </c>
      <c s="113" r="J2081">
        <v>591539889</v>
      </c>
      <c s="113" r="K2081"/>
      <c t="s" s="18" r="L2081">
        <v>45</v>
      </c>
      <c t="s" s="18" r="M2081">
        <v>272</v>
      </c>
      <c t="s" s="18" r="N2081">
        <v>10399</v>
      </c>
      <c t="s" s="18" r="O2081">
        <v>10400</v>
      </c>
    </row>
    <row r="2082">
      <c t="s" s="107" r="A2082">
        <v>10401</v>
      </c>
      <c t="s" s="113" r="B2082">
        <v>164</v>
      </c>
      <c t="s" s="113" r="C2082">
        <v>10402</v>
      </c>
      <c t="s" s="113" r="D2082">
        <v>10403</v>
      </c>
      <c s="104" r="E2082">
        <v>41124.8336689815</v>
      </c>
      <c s="28" r="F2082"/>
      <c t="s" s="113" r="G2082">
        <v>53</v>
      </c>
      <c t="s" s="113" r="H2082">
        <v>10149</v>
      </c>
      <c s="113" r="I2082">
        <v>86836223</v>
      </c>
      <c s="113" r="J2082">
        <v>242180541</v>
      </c>
      <c t="s" s="113" r="K2082">
        <v>10373</v>
      </c>
      <c t="s" s="18" r="L2082">
        <v>9246</v>
      </c>
      <c t="s" s="18" r="M2082">
        <v>168</v>
      </c>
      <c t="s" s="18" r="N2082">
        <v>10404</v>
      </c>
      <c t="s" s="18" r="O2082">
        <v>10405</v>
      </c>
    </row>
    <row r="2083">
      <c t="s" s="107" r="A2083">
        <v>10406</v>
      </c>
      <c t="s" s="113" r="B2083">
        <v>768</v>
      </c>
      <c t="s" s="113" r="C2083">
        <v>10407</v>
      </c>
      <c t="s" s="113" r="D2083">
        <v>10408</v>
      </c>
      <c s="104" r="E2083">
        <v>41124.8333449074</v>
      </c>
      <c s="28" r="F2083"/>
      <c t="s" s="113" r="G2083">
        <v>53</v>
      </c>
      <c s="113" r="H2083"/>
      <c s="113" r="I2083">
        <v>0</v>
      </c>
      <c s="113" r="J2083">
        <v>300661777</v>
      </c>
      <c s="113" r="K2083"/>
      <c t="s" s="18" r="L2083">
        <v>45</v>
      </c>
      <c t="s" s="18" r="M2083">
        <v>7758</v>
      </c>
      <c t="s" s="18" r="N2083">
        <v>10409</v>
      </c>
      <c t="s" s="18" r="O2083">
        <v>3197</v>
      </c>
    </row>
    <row r="2084">
      <c t="s" s="107" r="A2084">
        <v>10410</v>
      </c>
      <c t="s" s="113" r="B2084">
        <v>164</v>
      </c>
      <c t="s" s="113" r="C2084">
        <v>10411</v>
      </c>
      <c t="s" s="113" r="D2084">
        <v>10412</v>
      </c>
      <c s="104" r="E2084">
        <v>41124.8325694444</v>
      </c>
      <c s="28" r="F2084"/>
      <c t="s" s="113" r="G2084">
        <v>53</v>
      </c>
      <c t="s" s="113" r="H2084">
        <v>10149</v>
      </c>
      <c s="113" r="I2084">
        <v>86836223</v>
      </c>
      <c s="113" r="J2084">
        <v>242180541</v>
      </c>
      <c t="s" s="113" r="K2084">
        <v>10413</v>
      </c>
      <c t="s" s="18" r="L2084">
        <v>9246</v>
      </c>
      <c t="s" s="18" r="M2084">
        <v>168</v>
      </c>
      <c t="s" s="18" r="N2084">
        <v>10414</v>
      </c>
      <c t="s" s="18" r="O2084">
        <v>10415</v>
      </c>
    </row>
    <row r="2085">
      <c t="s" s="107" r="A2085">
        <v>10416</v>
      </c>
      <c t="s" s="113" r="B2085">
        <v>10149</v>
      </c>
      <c t="s" s="113" r="C2085">
        <v>10417</v>
      </c>
      <c t="s" s="113" r="D2085">
        <v>10418</v>
      </c>
      <c s="104" r="E2085">
        <v>41124.8324074074</v>
      </c>
      <c s="28" r="F2085"/>
      <c t="s" s="113" r="G2085">
        <v>53</v>
      </c>
      <c t="s" s="113" r="H2085">
        <v>164</v>
      </c>
      <c s="113" r="I2085">
        <v>242180541</v>
      </c>
      <c s="113" r="J2085">
        <v>86836223</v>
      </c>
      <c t="s" s="113" r="K2085">
        <v>10419</v>
      </c>
      <c t="s" s="18" r="L2085">
        <v>45</v>
      </c>
      <c t="s" s="18" r="M2085">
        <v>10157</v>
      </c>
      <c t="s" s="18" r="N2085">
        <v>10420</v>
      </c>
      <c t="s" s="18" r="O2085">
        <v>10421</v>
      </c>
    </row>
    <row r="2086">
      <c t="s" s="107" r="A2086">
        <v>10422</v>
      </c>
      <c t="s" s="113" r="B2086">
        <v>10149</v>
      </c>
      <c t="s" s="113" r="C2086">
        <v>10423</v>
      </c>
      <c t="s" s="113" r="D2086">
        <v>10424</v>
      </c>
      <c s="104" r="E2086">
        <v>41124.831712963</v>
      </c>
      <c s="28" r="F2086"/>
      <c t="s" s="113" r="G2086">
        <v>53</v>
      </c>
      <c t="s" s="113" r="H2086">
        <v>164</v>
      </c>
      <c s="113" r="I2086">
        <v>242180541</v>
      </c>
      <c s="113" r="J2086">
        <v>86836223</v>
      </c>
      <c t="s" s="113" r="K2086">
        <v>10419</v>
      </c>
      <c t="s" s="18" r="L2086">
        <v>45</v>
      </c>
      <c t="s" s="18" r="M2086">
        <v>10157</v>
      </c>
      <c t="s" s="18" r="N2086">
        <v>10425</v>
      </c>
      <c t="s" s="18" r="O2086">
        <v>10426</v>
      </c>
    </row>
    <row r="2087">
      <c t="s" s="107" r="A2087">
        <v>10427</v>
      </c>
      <c t="s" s="113" r="B2087">
        <v>768</v>
      </c>
      <c t="s" s="113" r="C2087">
        <v>10428</v>
      </c>
      <c t="s" s="113" r="D2087">
        <v>10429</v>
      </c>
      <c s="104" r="E2087">
        <v>41124.8313773148</v>
      </c>
      <c s="28" r="F2087"/>
      <c t="s" s="113" r="G2087">
        <v>53</v>
      </c>
      <c t="s" s="113" r="H2087">
        <v>164</v>
      </c>
      <c s="113" r="I2087">
        <v>242180541</v>
      </c>
      <c s="113" r="J2087">
        <v>300661777</v>
      </c>
      <c t="s" s="113" r="K2087">
        <v>10430</v>
      </c>
      <c t="s" s="18" r="L2087">
        <v>45</v>
      </c>
      <c t="s" s="18" r="M2087">
        <v>7758</v>
      </c>
      <c t="s" s="18" r="N2087">
        <v>10431</v>
      </c>
      <c t="s" s="18" r="O2087">
        <v>10432</v>
      </c>
    </row>
    <row r="2088">
      <c t="s" s="107" r="A2088">
        <v>10433</v>
      </c>
      <c t="s" s="113" r="B2088">
        <v>164</v>
      </c>
      <c t="s" s="113" r="C2088">
        <v>10434</v>
      </c>
      <c t="s" s="113" r="D2088">
        <v>10435</v>
      </c>
      <c s="104" r="E2088">
        <v>41124.8312731482</v>
      </c>
      <c s="28" r="F2088"/>
      <c t="s" s="113" r="G2088">
        <v>53</v>
      </c>
      <c t="s" s="113" r="H2088">
        <v>768</v>
      </c>
      <c s="113" r="I2088">
        <v>300661777</v>
      </c>
      <c s="113" r="J2088">
        <v>242180541</v>
      </c>
      <c t="s" s="113" r="K2088">
        <v>10436</v>
      </c>
      <c t="s" s="18" r="L2088">
        <v>9246</v>
      </c>
      <c t="s" s="18" r="M2088">
        <v>168</v>
      </c>
      <c t="s" s="18" r="N2088">
        <v>10437</v>
      </c>
      <c t="s" s="18" r="O2088">
        <v>10438</v>
      </c>
    </row>
    <row r="2089">
      <c t="s" s="107" r="A2089">
        <v>10439</v>
      </c>
      <c t="s" s="113" r="B2089">
        <v>10149</v>
      </c>
      <c t="s" s="113" r="C2089">
        <v>10440</v>
      </c>
      <c t="s" s="113" r="D2089">
        <v>10441</v>
      </c>
      <c s="104" r="E2089">
        <v>41124.830775463</v>
      </c>
      <c s="28" r="F2089"/>
      <c t="s" s="113" r="G2089">
        <v>53</v>
      </c>
      <c t="s" s="113" r="H2089">
        <v>164</v>
      </c>
      <c s="113" r="I2089">
        <v>242180541</v>
      </c>
      <c s="113" r="J2089">
        <v>86836223</v>
      </c>
      <c s="113" r="K2089"/>
      <c t="s" s="18" r="L2089">
        <v>45</v>
      </c>
      <c t="s" s="18" r="M2089">
        <v>10157</v>
      </c>
      <c t="s" s="18" r="N2089">
        <v>10442</v>
      </c>
      <c t="s" s="18" r="O2089">
        <v>10443</v>
      </c>
    </row>
    <row r="2090">
      <c t="s" s="107" r="A2090">
        <v>10444</v>
      </c>
      <c t="s" s="113" r="B2090">
        <v>164</v>
      </c>
      <c t="s" s="113" r="C2090">
        <v>10445</v>
      </c>
      <c t="s" s="113" r="D2090">
        <v>10446</v>
      </c>
      <c s="104" r="E2090">
        <v>41124.8300925926</v>
      </c>
      <c s="28" r="F2090"/>
      <c t="s" s="113" r="G2090">
        <v>53</v>
      </c>
      <c s="113" r="H2090"/>
      <c s="113" r="I2090">
        <v>0</v>
      </c>
      <c s="113" r="J2090">
        <v>242180541</v>
      </c>
      <c s="113" r="K2090"/>
      <c t="s" s="18" r="L2090">
        <v>9246</v>
      </c>
      <c t="s" s="18" r="M2090">
        <v>168</v>
      </c>
      <c t="s" s="18" r="N2090">
        <v>10447</v>
      </c>
      <c t="s" s="18" r="O2090">
        <v>8732</v>
      </c>
    </row>
    <row r="2091">
      <c t="s" s="107" r="A2091">
        <v>10448</v>
      </c>
      <c t="s" s="113" r="B2091">
        <v>768</v>
      </c>
      <c t="s" s="113" r="C2091">
        <v>10449</v>
      </c>
      <c t="s" s="113" r="D2091">
        <v>10450</v>
      </c>
      <c s="104" r="E2091">
        <v>41124.8284375</v>
      </c>
      <c s="28" r="F2091"/>
      <c t="s" s="113" r="G2091">
        <v>53</v>
      </c>
      <c s="113" r="H2091"/>
      <c s="113" r="I2091">
        <v>0</v>
      </c>
      <c s="113" r="J2091">
        <v>300661777</v>
      </c>
      <c s="113" r="K2091"/>
      <c t="s" s="18" r="L2091">
        <v>45</v>
      </c>
      <c t="s" s="18" r="M2091">
        <v>7758</v>
      </c>
      <c t="s" s="18" r="N2091">
        <v>10451</v>
      </c>
      <c t="s" s="18" r="O2091">
        <v>10452</v>
      </c>
    </row>
    <row r="2092">
      <c t="s" s="107" r="A2092">
        <v>10453</v>
      </c>
      <c t="s" s="113" r="B2092">
        <v>768</v>
      </c>
      <c t="s" s="113" r="C2092">
        <v>10454</v>
      </c>
      <c t="s" s="113" r="D2092">
        <v>10455</v>
      </c>
      <c s="104" r="E2092">
        <v>41124.8271759259</v>
      </c>
      <c s="28" r="F2092"/>
      <c t="s" s="113" r="G2092">
        <v>53</v>
      </c>
      <c t="s" s="113" r="H2092">
        <v>10149</v>
      </c>
      <c s="113" r="I2092">
        <v>86836223</v>
      </c>
      <c s="113" r="J2092">
        <v>300661777</v>
      </c>
      <c t="s" s="113" r="K2092">
        <v>10456</v>
      </c>
      <c t="s" s="18" r="L2092">
        <v>45</v>
      </c>
      <c t="s" s="18" r="M2092">
        <v>7758</v>
      </c>
      <c t="s" s="18" r="N2092">
        <v>10457</v>
      </c>
      <c t="s" s="18" r="O2092">
        <v>10458</v>
      </c>
    </row>
    <row r="2093">
      <c t="s" s="107" r="A2093">
        <v>10459</v>
      </c>
      <c t="s" s="113" r="B2093">
        <v>10149</v>
      </c>
      <c t="s" s="113" r="C2093">
        <v>10460</v>
      </c>
      <c t="s" s="113" r="D2093">
        <v>10461</v>
      </c>
      <c s="104" r="E2093">
        <v>41124.8259953704</v>
      </c>
      <c s="28" r="F2093"/>
      <c t="s" s="113" r="G2093">
        <v>53</v>
      </c>
      <c t="s" s="113" r="H2093">
        <v>164</v>
      </c>
      <c s="113" r="I2093">
        <v>242180541</v>
      </c>
      <c s="113" r="J2093">
        <v>86836223</v>
      </c>
      <c t="s" s="113" r="K2093">
        <v>10462</v>
      </c>
      <c t="s" s="18" r="L2093">
        <v>45</v>
      </c>
      <c t="s" s="18" r="M2093">
        <v>10157</v>
      </c>
      <c t="s" s="18" r="N2093">
        <v>10463</v>
      </c>
      <c t="s" s="18" r="O2093">
        <v>10464</v>
      </c>
    </row>
    <row r="2094">
      <c t="s" s="107" r="A2094">
        <v>10465</v>
      </c>
      <c t="s" s="113" r="B2094">
        <v>164</v>
      </c>
      <c t="s" s="113" r="C2094">
        <v>10466</v>
      </c>
      <c t="s" s="113" r="D2094">
        <v>10467</v>
      </c>
      <c s="104" r="E2094">
        <v>41124.8256134259</v>
      </c>
      <c s="28" r="F2094"/>
      <c t="s" s="113" r="G2094">
        <v>53</v>
      </c>
      <c s="113" r="H2094"/>
      <c s="113" r="I2094">
        <v>0</v>
      </c>
      <c s="113" r="J2094">
        <v>242180541</v>
      </c>
      <c s="113" r="K2094"/>
      <c t="s" s="18" r="L2094">
        <v>9246</v>
      </c>
      <c t="s" s="18" r="M2094">
        <v>168</v>
      </c>
      <c t="s" s="18" r="N2094">
        <v>10468</v>
      </c>
      <c t="s" s="18" r="O2094">
        <v>10469</v>
      </c>
    </row>
    <row r="2095">
      <c t="s" s="107" r="A2095">
        <v>10470</v>
      </c>
      <c t="s" s="113" r="B2095">
        <v>164</v>
      </c>
      <c t="s" s="113" r="C2095">
        <v>10471</v>
      </c>
      <c t="s" s="113" r="D2095">
        <v>10472</v>
      </c>
      <c s="104" r="E2095">
        <v>41124.8240856482</v>
      </c>
      <c s="28" r="F2095"/>
      <c t="s" s="113" r="G2095">
        <v>53</v>
      </c>
      <c t="s" s="113" r="H2095">
        <v>10149</v>
      </c>
      <c s="113" r="I2095">
        <v>86836223</v>
      </c>
      <c s="113" r="J2095">
        <v>242180541</v>
      </c>
      <c t="s" s="113" r="K2095">
        <v>10473</v>
      </c>
      <c t="s" s="18" r="L2095">
        <v>9246</v>
      </c>
      <c t="s" s="18" r="M2095">
        <v>168</v>
      </c>
      <c t="s" s="18" r="N2095">
        <v>10474</v>
      </c>
      <c t="s" s="18" r="O2095">
        <v>10475</v>
      </c>
    </row>
    <row r="2096">
      <c t="s" s="107" r="A2096">
        <v>10476</v>
      </c>
      <c t="s" s="113" r="B2096">
        <v>164</v>
      </c>
      <c t="s" s="113" r="C2096">
        <v>10477</v>
      </c>
      <c t="s" s="113" r="D2096">
        <v>10478</v>
      </c>
      <c s="104" r="E2096">
        <v>41124.8218865741</v>
      </c>
      <c s="28" r="F2096"/>
      <c t="s" s="113" r="G2096">
        <v>53</v>
      </c>
      <c s="113" r="H2096"/>
      <c s="113" r="I2096">
        <v>0</v>
      </c>
      <c s="113" r="J2096">
        <v>242180541</v>
      </c>
      <c s="113" r="K2096"/>
      <c t="s" s="18" r="L2096">
        <v>9246</v>
      </c>
      <c t="s" s="18" r="M2096">
        <v>168</v>
      </c>
      <c t="s" s="18" r="N2096">
        <v>10479</v>
      </c>
      <c t="s" s="18" r="O2096">
        <v>3981</v>
      </c>
    </row>
    <row r="2097">
      <c t="s" s="107" r="A2097">
        <v>10480</v>
      </c>
      <c t="s" s="113" r="B2097">
        <v>164</v>
      </c>
      <c t="s" s="113" r="C2097">
        <v>10481</v>
      </c>
      <c t="s" s="113" r="D2097">
        <v>10482</v>
      </c>
      <c s="104" r="E2097">
        <v>41124.8204513889</v>
      </c>
      <c s="28" r="F2097"/>
      <c t="s" s="113" r="G2097">
        <v>53</v>
      </c>
      <c t="s" s="113" r="H2097">
        <v>10149</v>
      </c>
      <c s="113" r="I2097">
        <v>86836223</v>
      </c>
      <c s="113" r="J2097">
        <v>242180541</v>
      </c>
      <c s="113" r="K2097"/>
      <c t="s" s="18" r="L2097">
        <v>9246</v>
      </c>
      <c t="s" s="18" r="M2097">
        <v>168</v>
      </c>
      <c t="s" s="18" r="N2097">
        <v>10483</v>
      </c>
      <c t="s" s="18" r="O2097">
        <v>10484</v>
      </c>
    </row>
    <row r="2098">
      <c t="s" s="107" r="A2098">
        <v>10485</v>
      </c>
      <c t="s" s="113" r="B2098">
        <v>164</v>
      </c>
      <c t="s" s="113" r="C2098">
        <v>10486</v>
      </c>
      <c t="s" s="113" r="D2098">
        <v>10487</v>
      </c>
      <c s="104" r="E2098">
        <v>41124.819537037</v>
      </c>
      <c s="28" r="F2098"/>
      <c t="s" s="113" r="G2098">
        <v>53</v>
      </c>
      <c t="s" s="113" r="H2098">
        <v>10149</v>
      </c>
      <c s="113" r="I2098">
        <v>86836223</v>
      </c>
      <c s="113" r="J2098">
        <v>242180541</v>
      </c>
      <c t="s" s="113" r="K2098">
        <v>10488</v>
      </c>
      <c t="s" s="18" r="L2098">
        <v>9246</v>
      </c>
      <c t="s" s="18" r="M2098">
        <v>168</v>
      </c>
      <c t="s" s="18" r="N2098">
        <v>10489</v>
      </c>
      <c t="s" s="18" r="O2098">
        <v>10490</v>
      </c>
    </row>
    <row r="2099">
      <c t="s" s="107" r="A2099">
        <v>10491</v>
      </c>
      <c t="s" s="113" r="B2099">
        <v>164</v>
      </c>
      <c t="s" s="113" r="C2099">
        <v>10492</v>
      </c>
      <c t="s" s="113" r="D2099">
        <v>10493</v>
      </c>
      <c s="104" r="E2099">
        <v>41124.8175925926</v>
      </c>
      <c s="28" r="F2099"/>
      <c t="s" s="113" r="G2099">
        <v>53</v>
      </c>
      <c t="s" s="113" r="H2099">
        <v>10149</v>
      </c>
      <c s="113" r="I2099">
        <v>86836223</v>
      </c>
      <c s="113" r="J2099">
        <v>242180541</v>
      </c>
      <c t="s" s="113" r="K2099">
        <v>10488</v>
      </c>
      <c t="s" s="18" r="L2099">
        <v>9246</v>
      </c>
      <c t="s" s="18" r="M2099">
        <v>168</v>
      </c>
      <c t="s" s="18" r="N2099">
        <v>10494</v>
      </c>
      <c t="s" s="18" r="O2099">
        <v>10495</v>
      </c>
    </row>
    <row r="2100">
      <c t="s" s="107" r="A2100">
        <v>10496</v>
      </c>
      <c t="s" s="113" r="B2100">
        <v>164</v>
      </c>
      <c t="s" s="113" r="C2100">
        <v>10497</v>
      </c>
      <c t="s" s="113" r="D2100">
        <v>10498</v>
      </c>
      <c s="104" r="E2100">
        <v>41124.8155092593</v>
      </c>
      <c s="28" r="F2100"/>
      <c t="s" s="113" r="G2100">
        <v>53</v>
      </c>
      <c s="113" r="H2100"/>
      <c s="113" r="I2100">
        <v>0</v>
      </c>
      <c s="113" r="J2100">
        <v>242180541</v>
      </c>
      <c s="113" r="K2100"/>
      <c t="s" s="18" r="L2100">
        <v>9246</v>
      </c>
      <c t="s" s="18" r="M2100">
        <v>168</v>
      </c>
      <c t="s" s="18" r="N2100">
        <v>10499</v>
      </c>
      <c t="s" s="18" r="O2100">
        <v>10500</v>
      </c>
    </row>
    <row r="2101">
      <c t="s" s="107" r="A2101">
        <v>10501</v>
      </c>
      <c t="s" s="113" r="B2101">
        <v>164</v>
      </c>
      <c t="s" s="113" r="C2101">
        <v>10502</v>
      </c>
      <c t="s" s="113" r="D2101">
        <v>10503</v>
      </c>
      <c s="104" r="E2101">
        <v>41124.8113078704</v>
      </c>
      <c s="28" r="F2101"/>
      <c t="s" s="113" r="G2101">
        <v>53</v>
      </c>
      <c t="s" s="113" r="H2101">
        <v>86</v>
      </c>
      <c s="113" r="I2101">
        <v>213863609</v>
      </c>
      <c s="113" r="J2101">
        <v>242180541</v>
      </c>
      <c t="s" s="113" r="K2101">
        <v>10504</v>
      </c>
      <c t="s" s="18" r="L2101">
        <v>9246</v>
      </c>
      <c t="s" s="18" r="M2101">
        <v>168</v>
      </c>
      <c t="s" s="18" r="N2101">
        <v>10505</v>
      </c>
      <c t="s" s="18" r="O2101">
        <v>10506</v>
      </c>
    </row>
    <row r="2102">
      <c t="s" s="107" r="A2102">
        <v>10507</v>
      </c>
      <c t="s" s="113" r="B2102">
        <v>164</v>
      </c>
      <c t="s" s="113" r="C2102">
        <v>10508</v>
      </c>
      <c t="s" s="113" r="D2102">
        <v>10509</v>
      </c>
      <c s="104" r="E2102">
        <v>41124.8101157407</v>
      </c>
      <c s="28" r="F2102"/>
      <c t="s" s="113" r="G2102">
        <v>53</v>
      </c>
      <c t="s" s="113" r="H2102">
        <v>10149</v>
      </c>
      <c s="113" r="I2102">
        <v>86836223</v>
      </c>
      <c s="113" r="J2102">
        <v>242180541</v>
      </c>
      <c s="113" r="K2102"/>
      <c t="s" s="18" r="L2102">
        <v>9246</v>
      </c>
      <c t="s" s="18" r="M2102">
        <v>168</v>
      </c>
      <c t="s" s="18" r="N2102">
        <v>10510</v>
      </c>
      <c t="s" s="18" r="O2102">
        <v>10511</v>
      </c>
    </row>
    <row r="2103">
      <c t="s" s="107" r="A2103">
        <v>10512</v>
      </c>
      <c t="s" s="113" r="B2103">
        <v>164</v>
      </c>
      <c t="s" s="113" r="C2103">
        <v>10513</v>
      </c>
      <c t="s" s="113" r="D2103">
        <v>10514</v>
      </c>
      <c s="104" r="E2103">
        <v>41124.8083449074</v>
      </c>
      <c s="28" r="F2103"/>
      <c t="s" s="113" r="G2103">
        <v>53</v>
      </c>
      <c t="s" s="113" r="H2103">
        <v>10149</v>
      </c>
      <c s="113" r="I2103">
        <v>86836223</v>
      </c>
      <c s="113" r="J2103">
        <v>242180541</v>
      </c>
      <c t="s" s="113" r="K2103">
        <v>10515</v>
      </c>
      <c t="s" s="18" r="L2103">
        <v>9246</v>
      </c>
      <c t="s" s="18" r="M2103">
        <v>168</v>
      </c>
      <c t="s" s="18" r="N2103">
        <v>10516</v>
      </c>
      <c t="s" s="18" r="O2103">
        <v>10517</v>
      </c>
    </row>
    <row r="2104">
      <c t="s" s="107" r="A2104">
        <v>10518</v>
      </c>
      <c t="s" s="113" r="B2104">
        <v>10149</v>
      </c>
      <c t="s" s="113" r="C2104">
        <v>10519</v>
      </c>
      <c t="s" s="113" r="D2104">
        <v>10520</v>
      </c>
      <c s="104" r="E2104">
        <v>41124.8071296296</v>
      </c>
      <c s="28" r="F2104"/>
      <c t="s" s="113" r="G2104">
        <v>53</v>
      </c>
      <c t="s" s="113" r="H2104">
        <v>86</v>
      </c>
      <c s="113" r="I2104">
        <v>213863609</v>
      </c>
      <c s="113" r="J2104">
        <v>86836223</v>
      </c>
      <c t="s" s="113" r="K2104">
        <v>10504</v>
      </c>
      <c t="s" s="18" r="L2104">
        <v>45</v>
      </c>
      <c t="s" s="18" r="M2104">
        <v>10157</v>
      </c>
      <c t="s" s="18" r="N2104">
        <v>10521</v>
      </c>
      <c t="s" s="18" r="O2104">
        <v>10522</v>
      </c>
    </row>
    <row r="2105">
      <c t="s" s="107" r="A2105">
        <v>10523</v>
      </c>
      <c t="s" s="113" r="B2105">
        <v>164</v>
      </c>
      <c t="s" s="113" r="C2105">
        <v>10524</v>
      </c>
      <c t="s" s="113" r="D2105">
        <v>10525</v>
      </c>
      <c s="104" r="E2105">
        <v>41124.8068055556</v>
      </c>
      <c s="28" r="F2105"/>
      <c t="s" s="113" r="G2105">
        <v>53</v>
      </c>
      <c t="s" s="113" r="H2105">
        <v>10149</v>
      </c>
      <c s="113" r="I2105">
        <v>86836223</v>
      </c>
      <c s="113" r="J2105">
        <v>242180541</v>
      </c>
      <c t="s" s="113" r="K2105">
        <v>10526</v>
      </c>
      <c t="s" s="18" r="L2105">
        <v>9246</v>
      </c>
      <c t="s" s="18" r="M2105">
        <v>168</v>
      </c>
      <c t="s" s="18" r="N2105">
        <v>10527</v>
      </c>
      <c t="s" s="18" r="O2105">
        <v>10528</v>
      </c>
    </row>
    <row r="2106">
      <c t="s" s="107" r="A2106">
        <v>10529</v>
      </c>
      <c t="s" s="113" r="B2106">
        <v>164</v>
      </c>
      <c t="s" s="113" r="C2106">
        <v>10530</v>
      </c>
      <c t="s" s="113" r="D2106">
        <v>10531</v>
      </c>
      <c s="104" r="E2106">
        <v>41124.8061342593</v>
      </c>
      <c s="28" r="F2106"/>
      <c t="s" s="113" r="G2106">
        <v>53</v>
      </c>
      <c t="s" s="113" r="H2106">
        <v>10149</v>
      </c>
      <c s="113" r="I2106">
        <v>86836223</v>
      </c>
      <c s="113" r="J2106">
        <v>242180541</v>
      </c>
      <c t="s" s="113" r="K2106">
        <v>10526</v>
      </c>
      <c t="s" s="18" r="L2106">
        <v>9246</v>
      </c>
      <c t="s" s="18" r="M2106">
        <v>168</v>
      </c>
      <c t="s" s="18" r="N2106">
        <v>10532</v>
      </c>
      <c t="s" s="18" r="O2106">
        <v>10415</v>
      </c>
    </row>
    <row r="2107">
      <c t="s" s="107" r="A2107">
        <v>10533</v>
      </c>
      <c t="s" s="113" r="B2107">
        <v>164</v>
      </c>
      <c t="s" s="113" r="C2107">
        <v>10534</v>
      </c>
      <c t="s" s="113" r="D2107">
        <v>10535</v>
      </c>
      <c s="104" r="E2107">
        <v>41124.8018171296</v>
      </c>
      <c s="28" r="F2107"/>
      <c t="s" s="113" r="G2107">
        <v>53</v>
      </c>
      <c s="113" r="H2107"/>
      <c s="113" r="I2107">
        <v>0</v>
      </c>
      <c s="113" r="J2107">
        <v>242180541</v>
      </c>
      <c s="113" r="K2107"/>
      <c t="s" s="18" r="L2107">
        <v>9246</v>
      </c>
      <c t="s" s="18" r="M2107">
        <v>168</v>
      </c>
      <c t="s" s="18" r="N2107">
        <v>10536</v>
      </c>
      <c t="s" s="18" r="O2107">
        <v>3197</v>
      </c>
    </row>
    <row r="2108">
      <c t="s" s="107" r="A2108">
        <v>10537</v>
      </c>
      <c t="s" s="113" r="B2108">
        <v>164</v>
      </c>
      <c t="s" s="113" r="C2108">
        <v>10538</v>
      </c>
      <c t="s" s="113" r="D2108">
        <v>10539</v>
      </c>
      <c s="104" r="E2108">
        <v>41124.8011342593</v>
      </c>
      <c s="28" r="F2108"/>
      <c t="s" s="113" r="G2108">
        <v>53</v>
      </c>
      <c s="113" r="H2108"/>
      <c s="113" r="I2108">
        <v>0</v>
      </c>
      <c s="113" r="J2108">
        <v>242180541</v>
      </c>
      <c s="113" r="K2108"/>
      <c t="s" s="18" r="L2108">
        <v>9246</v>
      </c>
      <c t="s" s="18" r="M2108">
        <v>168</v>
      </c>
      <c t="s" s="18" r="N2108">
        <v>10540</v>
      </c>
      <c t="s" s="18" r="O2108">
        <v>10541</v>
      </c>
    </row>
    <row r="2109">
      <c t="s" s="107" r="A2109">
        <v>10542</v>
      </c>
      <c t="s" s="113" r="B2109">
        <v>164</v>
      </c>
      <c t="s" s="113" r="C2109">
        <v>10543</v>
      </c>
      <c t="s" s="113" r="D2109">
        <v>10544</v>
      </c>
      <c s="104" r="E2109">
        <v>41124.8004398148</v>
      </c>
      <c s="28" r="F2109"/>
      <c t="s" s="113" r="G2109">
        <v>53</v>
      </c>
      <c t="s" s="113" r="H2109">
        <v>86</v>
      </c>
      <c s="113" r="I2109">
        <v>213863609</v>
      </c>
      <c s="113" r="J2109">
        <v>242180541</v>
      </c>
      <c t="s" s="113" r="K2109">
        <v>10504</v>
      </c>
      <c t="s" s="18" r="L2109">
        <v>9246</v>
      </c>
      <c t="s" s="18" r="M2109">
        <v>168</v>
      </c>
      <c t="s" s="18" r="N2109">
        <v>10545</v>
      </c>
      <c t="s" s="18" r="O2109">
        <v>10546</v>
      </c>
    </row>
    <row r="2110">
      <c t="s" s="107" r="A2110">
        <v>10547</v>
      </c>
      <c t="s" s="113" r="B2110">
        <v>164</v>
      </c>
      <c t="s" s="113" r="C2110">
        <v>10548</v>
      </c>
      <c t="s" s="113" r="D2110">
        <v>10549</v>
      </c>
      <c s="104" r="E2110">
        <v>41124.7999768518</v>
      </c>
      <c s="28" r="F2110"/>
      <c t="s" s="113" r="G2110">
        <v>53</v>
      </c>
      <c s="113" r="H2110"/>
      <c s="113" r="I2110">
        <v>0</v>
      </c>
      <c s="113" r="J2110">
        <v>242180541</v>
      </c>
      <c s="113" r="K2110"/>
      <c t="s" s="18" r="L2110">
        <v>9246</v>
      </c>
      <c t="s" s="18" r="M2110">
        <v>168</v>
      </c>
      <c t="s" s="18" r="N2110">
        <v>10550</v>
      </c>
      <c t="s" s="18" r="O2110">
        <v>2408</v>
      </c>
    </row>
    <row r="2111">
      <c t="s" s="107" r="A2111">
        <v>10551</v>
      </c>
      <c t="s" s="113" r="B2111">
        <v>164</v>
      </c>
      <c t="s" s="113" r="C2111">
        <v>10552</v>
      </c>
      <c t="s" s="113" r="D2111">
        <v>10553</v>
      </c>
      <c s="104" r="E2111">
        <v>41124.7988888889</v>
      </c>
      <c s="28" r="F2111"/>
      <c t="s" s="113" r="G2111">
        <v>53</v>
      </c>
      <c t="s" s="113" r="H2111">
        <v>10149</v>
      </c>
      <c s="113" r="I2111">
        <v>86836223</v>
      </c>
      <c s="113" r="J2111">
        <v>242180541</v>
      </c>
      <c t="s" s="113" r="K2111">
        <v>10526</v>
      </c>
      <c t="s" s="18" r="L2111">
        <v>9246</v>
      </c>
      <c t="s" s="18" r="M2111">
        <v>168</v>
      </c>
      <c t="s" s="18" r="N2111">
        <v>10554</v>
      </c>
      <c t="s" s="18" r="O2111">
        <v>10555</v>
      </c>
    </row>
    <row r="2112">
      <c t="s" s="107" r="A2112">
        <v>10556</v>
      </c>
      <c t="s" s="113" r="B2112">
        <v>164</v>
      </c>
      <c t="s" s="113" r="C2112">
        <v>10557</v>
      </c>
      <c t="s" s="113" r="D2112">
        <v>10558</v>
      </c>
      <c s="104" r="E2112">
        <v>41124.7984375</v>
      </c>
      <c s="28" r="F2112"/>
      <c t="s" s="113" r="G2112">
        <v>53</v>
      </c>
      <c s="113" r="H2112"/>
      <c s="113" r="I2112">
        <v>0</v>
      </c>
      <c s="113" r="J2112">
        <v>242180541</v>
      </c>
      <c s="113" r="K2112"/>
      <c t="s" s="18" r="L2112">
        <v>9246</v>
      </c>
      <c t="s" s="18" r="M2112">
        <v>168</v>
      </c>
      <c t="s" s="18" r="N2112">
        <v>10559</v>
      </c>
      <c t="s" s="18" r="O2112">
        <v>10560</v>
      </c>
    </row>
    <row r="2113">
      <c t="s" s="107" r="A2113">
        <v>10561</v>
      </c>
      <c t="s" s="113" r="B2113">
        <v>6460</v>
      </c>
      <c t="s" s="113" r="C2113">
        <v>10562</v>
      </c>
      <c t="s" s="113" r="D2113">
        <v>10563</v>
      </c>
      <c s="104" r="E2113">
        <v>41124.7981365741</v>
      </c>
      <c s="28" r="F2113"/>
      <c t="s" s="113" r="G2113">
        <v>53</v>
      </c>
      <c t="s" s="113" r="H2113">
        <v>164</v>
      </c>
      <c s="113" r="I2113">
        <v>242180541</v>
      </c>
      <c s="113" r="J2113">
        <v>234403619</v>
      </c>
      <c t="s" s="113" r="K2113">
        <v>10564</v>
      </c>
      <c t="s" s="18" r="L2113">
        <v>10340</v>
      </c>
      <c t="s" s="18" r="M2113">
        <v>6472</v>
      </c>
      <c t="s" s="18" r="N2113">
        <v>10565</v>
      </c>
      <c t="s" s="18" r="O2113">
        <v>10566</v>
      </c>
    </row>
    <row r="2114">
      <c t="s" s="107" r="A2114">
        <v>10567</v>
      </c>
      <c t="s" s="113" r="B2114">
        <v>10149</v>
      </c>
      <c t="s" s="113" r="C2114">
        <v>10568</v>
      </c>
      <c t="s" s="113" r="D2114">
        <v>10569</v>
      </c>
      <c s="104" r="E2114">
        <v>41124.7978472222</v>
      </c>
      <c s="28" r="F2114"/>
      <c t="s" s="113" r="G2114">
        <v>53</v>
      </c>
      <c t="s" s="113" r="H2114">
        <v>164</v>
      </c>
      <c s="113" r="I2114">
        <v>242180541</v>
      </c>
      <c s="113" r="J2114">
        <v>86836223</v>
      </c>
      <c s="113" r="K2114"/>
      <c t="s" s="18" r="L2114">
        <v>45</v>
      </c>
      <c t="s" s="18" r="M2114">
        <v>10157</v>
      </c>
      <c t="s" s="18" r="N2114">
        <v>10570</v>
      </c>
      <c t="s" s="18" r="O2114">
        <v>10571</v>
      </c>
    </row>
    <row r="2115">
      <c t="s" s="107" r="A2115">
        <v>10572</v>
      </c>
      <c t="s" s="113" r="B2115">
        <v>86</v>
      </c>
      <c t="s" s="113" r="C2115">
        <v>10573</v>
      </c>
      <c t="s" s="113" r="D2115">
        <v>10574</v>
      </c>
      <c s="104" r="E2115">
        <v>41124.7977083333</v>
      </c>
      <c s="28" r="F2115"/>
      <c t="s" s="113" r="G2115">
        <v>53</v>
      </c>
      <c t="s" s="113" r="H2115">
        <v>164</v>
      </c>
      <c s="113" r="I2115">
        <v>242180541</v>
      </c>
      <c s="113" r="J2115">
        <v>213863609</v>
      </c>
      <c t="s" s="113" r="K2115">
        <v>10575</v>
      </c>
      <c t="s" s="18" r="L2115">
        <v>9225</v>
      </c>
      <c t="s" s="18" r="M2115">
        <v>7572</v>
      </c>
      <c t="s" s="18" r="N2115">
        <v>10576</v>
      </c>
      <c t="s" s="18" r="O2115">
        <v>5429</v>
      </c>
    </row>
    <row r="2116">
      <c t="s" s="107" r="A2116">
        <v>10577</v>
      </c>
      <c t="s" s="113" r="B2116">
        <v>10149</v>
      </c>
      <c t="s" s="113" r="C2116">
        <v>10578</v>
      </c>
      <c t="s" s="113" r="D2116">
        <v>10579</v>
      </c>
      <c s="104" r="E2116">
        <v>41124.7966782407</v>
      </c>
      <c s="28" r="F2116"/>
      <c t="s" s="113" r="G2116">
        <v>53</v>
      </c>
      <c t="s" s="113" r="H2116">
        <v>164</v>
      </c>
      <c s="113" r="I2116">
        <v>242180541</v>
      </c>
      <c s="113" r="J2116">
        <v>86836223</v>
      </c>
      <c t="s" s="113" r="K2116">
        <v>10580</v>
      </c>
      <c t="s" s="18" r="L2116">
        <v>45</v>
      </c>
      <c t="s" s="18" r="M2116">
        <v>10157</v>
      </c>
      <c t="s" s="18" r="N2116">
        <v>10581</v>
      </c>
      <c t="s" s="18" r="O2116">
        <v>10582</v>
      </c>
    </row>
    <row r="2117">
      <c t="s" s="107" r="A2117">
        <v>10583</v>
      </c>
      <c t="s" s="113" r="B2117">
        <v>164</v>
      </c>
      <c t="s" s="113" r="C2117">
        <v>10584</v>
      </c>
      <c t="s" s="113" r="D2117">
        <v>10585</v>
      </c>
      <c s="104" r="E2117">
        <v>41124.7966435185</v>
      </c>
      <c s="28" r="F2117"/>
      <c t="s" s="113" r="G2117">
        <v>53</v>
      </c>
      <c s="113" r="H2117"/>
      <c s="113" r="I2117">
        <v>0</v>
      </c>
      <c s="113" r="J2117">
        <v>242180541</v>
      </c>
      <c s="113" r="K2117"/>
      <c t="s" s="18" r="L2117">
        <v>9246</v>
      </c>
      <c t="s" s="18" r="M2117">
        <v>168</v>
      </c>
      <c t="s" s="18" r="N2117">
        <v>10586</v>
      </c>
      <c t="s" s="18" r="O2117">
        <v>210</v>
      </c>
    </row>
    <row r="2118">
      <c t="s" s="107" r="A2118">
        <v>10587</v>
      </c>
      <c t="s" s="113" r="B2118">
        <v>164</v>
      </c>
      <c t="s" s="113" r="C2118">
        <v>10588</v>
      </c>
      <c t="s" s="113" r="D2118">
        <v>10589</v>
      </c>
      <c s="104" r="E2118">
        <v>41124.7946990741</v>
      </c>
      <c s="28" r="F2118"/>
      <c t="s" s="113" r="G2118">
        <v>53</v>
      </c>
      <c s="113" r="H2118"/>
      <c s="113" r="I2118">
        <v>0</v>
      </c>
      <c s="113" r="J2118">
        <v>242180541</v>
      </c>
      <c s="113" r="K2118"/>
      <c t="s" s="18" r="L2118">
        <v>9246</v>
      </c>
      <c t="s" s="18" r="M2118">
        <v>168</v>
      </c>
      <c t="s" s="18" r="N2118">
        <v>10590</v>
      </c>
      <c t="s" s="18" r="O2118">
        <v>4852</v>
      </c>
    </row>
    <row r="2119">
      <c t="s" s="107" r="A2119">
        <v>10591</v>
      </c>
      <c t="s" s="113" r="B2119">
        <v>164</v>
      </c>
      <c t="s" s="113" r="C2119">
        <v>10592</v>
      </c>
      <c t="s" s="113" r="D2119">
        <v>10593</v>
      </c>
      <c s="104" r="E2119">
        <v>41124.7935300926</v>
      </c>
      <c s="28" r="F2119"/>
      <c t="s" s="113" r="G2119">
        <v>53</v>
      </c>
      <c t="s" s="113" r="H2119">
        <v>10149</v>
      </c>
      <c s="113" r="I2119">
        <v>86836223</v>
      </c>
      <c s="113" r="J2119">
        <v>242180541</v>
      </c>
      <c t="s" s="113" r="K2119">
        <v>10594</v>
      </c>
      <c t="s" s="18" r="L2119">
        <v>9246</v>
      </c>
      <c t="s" s="18" r="M2119">
        <v>168</v>
      </c>
      <c t="s" s="18" r="N2119">
        <v>10595</v>
      </c>
      <c t="s" s="18" r="O2119">
        <v>10596</v>
      </c>
    </row>
    <row r="2120">
      <c t="s" s="107" r="A2120">
        <v>10597</v>
      </c>
      <c t="s" s="113" r="B2120">
        <v>10149</v>
      </c>
      <c t="s" s="113" r="C2120">
        <v>10598</v>
      </c>
      <c t="s" s="113" r="D2120">
        <v>10599</v>
      </c>
      <c s="104" r="E2120">
        <v>41124.7933449074</v>
      </c>
      <c s="28" r="F2120"/>
      <c t="s" s="113" r="G2120">
        <v>53</v>
      </c>
      <c t="s" s="113" r="H2120">
        <v>164</v>
      </c>
      <c s="113" r="I2120">
        <v>242180541</v>
      </c>
      <c s="113" r="J2120">
        <v>86836223</v>
      </c>
      <c t="s" s="113" r="K2120">
        <v>10600</v>
      </c>
      <c t="s" s="18" r="L2120">
        <v>45</v>
      </c>
      <c t="s" s="18" r="M2120">
        <v>10157</v>
      </c>
      <c t="s" s="18" r="N2120">
        <v>10601</v>
      </c>
      <c t="s" s="18" r="O2120">
        <v>10602</v>
      </c>
    </row>
    <row r="2121">
      <c t="s" s="107" r="A2121">
        <v>10603</v>
      </c>
      <c t="s" s="113" r="B2121">
        <v>164</v>
      </c>
      <c t="s" s="113" r="C2121">
        <v>10604</v>
      </c>
      <c t="s" s="113" r="D2121">
        <v>10605</v>
      </c>
      <c s="104" r="E2121">
        <v>41124.792962963</v>
      </c>
      <c s="28" r="F2121"/>
      <c t="s" s="113" r="G2121">
        <v>53</v>
      </c>
      <c s="113" r="H2121"/>
      <c s="113" r="I2121">
        <v>0</v>
      </c>
      <c s="113" r="J2121">
        <v>242180541</v>
      </c>
      <c s="113" r="K2121"/>
      <c t="s" s="18" r="L2121">
        <v>9246</v>
      </c>
      <c t="s" s="18" r="M2121">
        <v>168</v>
      </c>
      <c t="s" s="18" r="N2121">
        <v>10606</v>
      </c>
      <c t="s" s="18" r="O2121">
        <v>10607</v>
      </c>
    </row>
    <row r="2122">
      <c t="s" s="107" r="A2122">
        <v>10608</v>
      </c>
      <c t="s" s="113" r="B2122">
        <v>164</v>
      </c>
      <c t="s" s="113" r="C2122">
        <v>10609</v>
      </c>
      <c t="s" s="113" r="D2122">
        <v>10610</v>
      </c>
      <c s="104" r="E2122">
        <v>41124.7920138889</v>
      </c>
      <c s="28" r="F2122"/>
      <c t="s" s="113" r="G2122">
        <v>53</v>
      </c>
      <c s="113" r="H2122"/>
      <c s="113" r="I2122">
        <v>0</v>
      </c>
      <c s="113" r="J2122">
        <v>242180541</v>
      </c>
      <c s="113" r="K2122"/>
      <c t="s" s="18" r="L2122">
        <v>9246</v>
      </c>
      <c t="s" s="18" r="M2122">
        <v>168</v>
      </c>
      <c t="s" s="18" r="N2122">
        <v>10611</v>
      </c>
      <c t="s" s="18" r="O2122">
        <v>2181</v>
      </c>
    </row>
    <row r="2123">
      <c t="s" s="107" r="A2123">
        <v>10612</v>
      </c>
      <c t="s" s="113" r="B2123">
        <v>164</v>
      </c>
      <c t="s" s="113" r="C2123">
        <v>10613</v>
      </c>
      <c t="s" s="113" r="D2123">
        <v>10614</v>
      </c>
      <c s="104" r="E2123">
        <v>41124.7917476852</v>
      </c>
      <c s="28" r="F2123"/>
      <c t="s" s="113" r="G2123">
        <v>53</v>
      </c>
      <c s="113" r="H2123"/>
      <c s="113" r="I2123">
        <v>0</v>
      </c>
      <c s="113" r="J2123">
        <v>242180541</v>
      </c>
      <c s="113" r="K2123"/>
      <c t="s" s="18" r="L2123">
        <v>9246</v>
      </c>
      <c t="s" s="18" r="M2123">
        <v>168</v>
      </c>
      <c t="s" s="18" r="N2123">
        <v>10615</v>
      </c>
      <c t="s" s="18" r="O2123">
        <v>3940</v>
      </c>
    </row>
    <row r="2124">
      <c t="s" s="107" r="A2124">
        <v>10616</v>
      </c>
      <c t="s" s="113" r="B2124">
        <v>10149</v>
      </c>
      <c t="s" s="113" r="C2124">
        <v>10617</v>
      </c>
      <c t="s" s="113" r="D2124">
        <v>10618</v>
      </c>
      <c s="104" r="E2124">
        <v>41124.7906481482</v>
      </c>
      <c s="28" r="F2124"/>
      <c t="s" s="113" r="G2124">
        <v>53</v>
      </c>
      <c s="113" r="H2124"/>
      <c s="113" r="I2124">
        <v>0</v>
      </c>
      <c s="113" r="J2124">
        <v>86836223</v>
      </c>
      <c s="113" r="K2124"/>
      <c t="s" s="18" r="L2124">
        <v>45</v>
      </c>
      <c t="s" s="18" r="M2124">
        <v>10157</v>
      </c>
      <c t="s" s="18" r="N2124">
        <v>10619</v>
      </c>
      <c t="s" s="18" r="O2124">
        <v>210</v>
      </c>
    </row>
    <row r="2125">
      <c t="s" s="107" r="A2125">
        <v>10620</v>
      </c>
      <c t="s" s="113" r="B2125">
        <v>10149</v>
      </c>
      <c t="s" s="113" r="C2125">
        <v>10621</v>
      </c>
      <c t="s" s="113" r="D2125">
        <v>10622</v>
      </c>
      <c s="104" r="E2125">
        <v>41124.7892361111</v>
      </c>
      <c s="28" r="F2125"/>
      <c t="s" s="113" r="G2125">
        <v>53</v>
      </c>
      <c t="s" s="113" r="H2125">
        <v>164</v>
      </c>
      <c s="113" r="I2125">
        <v>242180541</v>
      </c>
      <c s="113" r="J2125">
        <v>86836223</v>
      </c>
      <c t="s" s="113" r="K2125">
        <v>10623</v>
      </c>
      <c t="s" s="18" r="L2125">
        <v>45</v>
      </c>
      <c t="s" s="18" r="M2125">
        <v>10157</v>
      </c>
      <c t="s" s="18" r="N2125">
        <v>10624</v>
      </c>
      <c t="s" s="18" r="O2125">
        <v>4245</v>
      </c>
    </row>
    <row r="2126">
      <c t="s" s="107" r="A2126">
        <v>10625</v>
      </c>
      <c t="s" s="113" r="B2126">
        <v>164</v>
      </c>
      <c t="s" s="113" r="C2126">
        <v>10626</v>
      </c>
      <c t="s" s="113" r="D2126">
        <v>10627</v>
      </c>
      <c s="104" r="E2126">
        <v>41124.7892013889</v>
      </c>
      <c s="28" r="F2126"/>
      <c t="s" s="113" r="G2126">
        <v>53</v>
      </c>
      <c t="s" s="113" r="H2126">
        <v>10149</v>
      </c>
      <c s="113" r="I2126">
        <v>86836223</v>
      </c>
      <c s="113" r="J2126">
        <v>242180541</v>
      </c>
      <c t="s" s="113" r="K2126">
        <v>10628</v>
      </c>
      <c t="s" s="18" r="L2126">
        <v>9246</v>
      </c>
      <c t="s" s="18" r="M2126">
        <v>168</v>
      </c>
      <c t="s" s="18" r="N2126">
        <v>10629</v>
      </c>
      <c t="s" s="18" r="O2126">
        <v>10528</v>
      </c>
    </row>
    <row r="2127">
      <c t="s" s="107" r="A2127">
        <v>10630</v>
      </c>
      <c t="s" s="113" r="B2127">
        <v>10149</v>
      </c>
      <c t="s" s="113" r="C2127">
        <v>10631</v>
      </c>
      <c t="s" s="113" r="D2127">
        <v>10632</v>
      </c>
      <c s="104" r="E2127">
        <v>41124.7872916667</v>
      </c>
      <c s="28" r="F2127"/>
      <c t="s" s="113" r="G2127">
        <v>53</v>
      </c>
      <c t="s" s="113" r="H2127">
        <v>164</v>
      </c>
      <c s="113" r="I2127">
        <v>242180541</v>
      </c>
      <c s="113" r="J2127">
        <v>86836223</v>
      </c>
      <c t="s" s="113" r="K2127">
        <v>10633</v>
      </c>
      <c t="s" s="18" r="L2127">
        <v>45</v>
      </c>
      <c t="s" s="18" r="M2127">
        <v>10157</v>
      </c>
      <c t="s" s="18" r="N2127">
        <v>10634</v>
      </c>
      <c t="s" s="18" r="O2127">
        <v>10635</v>
      </c>
    </row>
    <row r="2128">
      <c t="s" s="107" r="A2128">
        <v>10636</v>
      </c>
      <c t="s" s="113" r="B2128">
        <v>164</v>
      </c>
      <c t="s" s="113" r="C2128">
        <v>10637</v>
      </c>
      <c t="s" s="113" r="D2128">
        <v>10638</v>
      </c>
      <c s="104" r="E2128">
        <v>41124.7872222222</v>
      </c>
      <c s="28" r="F2128"/>
      <c t="s" s="113" r="G2128">
        <v>53</v>
      </c>
      <c t="s" s="113" r="H2128">
        <v>10149</v>
      </c>
      <c s="113" r="I2128">
        <v>86836223</v>
      </c>
      <c s="113" r="J2128">
        <v>242180541</v>
      </c>
      <c s="113" r="K2128"/>
      <c t="s" s="18" r="L2128">
        <v>9246</v>
      </c>
      <c t="s" s="18" r="M2128">
        <v>168</v>
      </c>
      <c t="s" s="18" r="N2128">
        <v>10639</v>
      </c>
      <c t="s" s="18" r="O2128">
        <v>10555</v>
      </c>
    </row>
    <row r="2129">
      <c t="s" s="107" r="A2129">
        <v>10640</v>
      </c>
      <c t="s" s="113" r="B2129">
        <v>164</v>
      </c>
      <c t="s" s="113" r="C2129">
        <v>10641</v>
      </c>
      <c t="s" s="113" r="D2129">
        <v>10642</v>
      </c>
      <c s="104" r="E2129">
        <v>41124.7864467593</v>
      </c>
      <c s="28" r="F2129"/>
      <c t="s" s="113" r="G2129">
        <v>53</v>
      </c>
      <c s="113" r="H2129"/>
      <c s="113" r="I2129">
        <v>0</v>
      </c>
      <c s="113" r="J2129">
        <v>242180541</v>
      </c>
      <c s="113" r="K2129"/>
      <c t="s" s="18" r="L2129">
        <v>9246</v>
      </c>
      <c t="s" s="18" r="M2129">
        <v>168</v>
      </c>
      <c t="s" s="18" r="N2129">
        <v>10643</v>
      </c>
      <c t="s" s="18" r="O2129">
        <v>10644</v>
      </c>
    </row>
    <row r="2130">
      <c t="s" s="107" r="A2130">
        <v>10645</v>
      </c>
      <c t="s" s="113" r="B2130">
        <v>164</v>
      </c>
      <c t="s" s="113" r="C2130">
        <v>10646</v>
      </c>
      <c t="s" s="113" r="D2130">
        <v>10647</v>
      </c>
      <c s="104" r="E2130">
        <v>41124.784537037</v>
      </c>
      <c s="28" r="F2130"/>
      <c t="s" s="113" r="G2130">
        <v>53</v>
      </c>
      <c s="113" r="H2130"/>
      <c s="113" r="I2130">
        <v>0</v>
      </c>
      <c s="113" r="J2130">
        <v>242180541</v>
      </c>
      <c s="113" r="K2130"/>
      <c t="s" s="18" r="L2130">
        <v>9246</v>
      </c>
      <c t="s" s="18" r="M2130">
        <v>168</v>
      </c>
      <c t="s" s="18" r="N2130">
        <v>10648</v>
      </c>
      <c t="s" s="18" r="O2130">
        <v>1880</v>
      </c>
    </row>
    <row r="2131">
      <c t="s" s="107" r="A2131">
        <v>10649</v>
      </c>
      <c t="s" s="113" r="B2131">
        <v>10149</v>
      </c>
      <c t="s" s="113" r="C2131">
        <v>10650</v>
      </c>
      <c t="s" s="113" r="D2131">
        <v>10651</v>
      </c>
      <c s="104" r="E2131">
        <v>41124.7797685185</v>
      </c>
      <c s="28" r="F2131"/>
      <c t="s" s="113" r="G2131">
        <v>53</v>
      </c>
      <c t="s" s="113" r="H2131">
        <v>164</v>
      </c>
      <c s="113" r="I2131">
        <v>242180541</v>
      </c>
      <c s="113" r="J2131">
        <v>86836223</v>
      </c>
      <c s="113" r="K2131"/>
      <c t="s" s="18" r="L2131">
        <v>45</v>
      </c>
      <c t="s" s="18" r="M2131">
        <v>10157</v>
      </c>
      <c t="s" s="18" r="N2131">
        <v>10652</v>
      </c>
      <c t="s" s="18" r="O2131">
        <v>10653</v>
      </c>
    </row>
    <row r="2132">
      <c t="s" s="107" r="A2132">
        <v>10654</v>
      </c>
      <c t="s" s="113" r="B2132">
        <v>164</v>
      </c>
      <c t="s" s="113" r="C2132">
        <v>10655</v>
      </c>
      <c t="s" s="113" r="D2132">
        <v>10656</v>
      </c>
      <c s="104" r="E2132">
        <v>41124.7794212963</v>
      </c>
      <c s="28" r="F2132"/>
      <c t="s" s="113" r="G2132">
        <v>53</v>
      </c>
      <c t="s" s="113" r="H2132">
        <v>10149</v>
      </c>
      <c s="113" r="I2132">
        <v>86836223</v>
      </c>
      <c s="113" r="J2132">
        <v>242180541</v>
      </c>
      <c t="s" s="113" r="K2132">
        <v>10657</v>
      </c>
      <c t="s" s="18" r="L2132">
        <v>9246</v>
      </c>
      <c t="s" s="18" r="M2132">
        <v>168</v>
      </c>
      <c t="s" s="18" r="N2132">
        <v>10658</v>
      </c>
      <c t="s" s="18" r="O2132">
        <v>10659</v>
      </c>
    </row>
    <row r="2133">
      <c t="s" s="107" r="A2133">
        <v>10660</v>
      </c>
      <c t="s" s="113" r="B2133">
        <v>10149</v>
      </c>
      <c t="s" s="113" r="C2133">
        <v>10661</v>
      </c>
      <c t="s" s="113" r="D2133">
        <v>10662</v>
      </c>
      <c s="104" r="E2133">
        <v>41124.7782638889</v>
      </c>
      <c s="28" r="F2133"/>
      <c t="s" s="113" r="G2133">
        <v>53</v>
      </c>
      <c t="s" s="113" r="H2133">
        <v>164</v>
      </c>
      <c s="113" r="I2133">
        <v>242180541</v>
      </c>
      <c s="113" r="J2133">
        <v>86836223</v>
      </c>
      <c t="s" s="113" r="K2133">
        <v>10663</v>
      </c>
      <c t="s" s="18" r="L2133">
        <v>45</v>
      </c>
      <c t="s" s="18" r="M2133">
        <v>10157</v>
      </c>
      <c t="s" s="18" r="N2133">
        <v>10664</v>
      </c>
      <c t="s" s="18" r="O2133">
        <v>10347</v>
      </c>
    </row>
    <row r="2134">
      <c t="s" s="107" r="A2134">
        <v>10665</v>
      </c>
      <c t="s" s="113" r="B2134">
        <v>164</v>
      </c>
      <c t="s" s="113" r="C2134">
        <v>10666</v>
      </c>
      <c t="s" s="113" r="D2134">
        <v>10667</v>
      </c>
      <c s="104" r="E2134">
        <v>41124.7774652778</v>
      </c>
      <c s="28" r="F2134"/>
      <c t="s" s="113" r="G2134">
        <v>53</v>
      </c>
      <c s="113" r="H2134"/>
      <c s="113" r="I2134">
        <v>0</v>
      </c>
      <c s="113" r="J2134">
        <v>242180541</v>
      </c>
      <c s="113" r="K2134"/>
      <c t="s" s="18" r="L2134">
        <v>9246</v>
      </c>
      <c t="s" s="18" r="M2134">
        <v>168</v>
      </c>
      <c t="s" s="18" r="N2134">
        <v>10668</v>
      </c>
      <c t="s" s="18" r="O2134">
        <v>210</v>
      </c>
    </row>
    <row r="2135">
      <c t="s" s="107" r="A2135">
        <v>10669</v>
      </c>
      <c t="s" s="113" r="B2135">
        <v>164</v>
      </c>
      <c t="s" s="113" r="C2135">
        <v>10670</v>
      </c>
      <c t="s" s="113" r="D2135">
        <v>10671</v>
      </c>
      <c s="104" r="E2135">
        <v>41124.7758564815</v>
      </c>
      <c s="28" r="F2135"/>
      <c t="s" s="113" r="G2135">
        <v>53</v>
      </c>
      <c t="s" s="113" r="H2135">
        <v>10149</v>
      </c>
      <c s="113" r="I2135">
        <v>86836223</v>
      </c>
      <c s="113" r="J2135">
        <v>242180541</v>
      </c>
      <c t="s" s="113" r="K2135">
        <v>10672</v>
      </c>
      <c t="s" s="18" r="L2135">
        <v>9246</v>
      </c>
      <c t="s" s="18" r="M2135">
        <v>168</v>
      </c>
      <c t="s" s="18" r="N2135">
        <v>10673</v>
      </c>
      <c t="s" s="18" r="O2135">
        <v>10152</v>
      </c>
    </row>
    <row r="2136">
      <c t="s" s="107" r="A2136">
        <v>10674</v>
      </c>
      <c t="s" s="113" r="B2136">
        <v>164</v>
      </c>
      <c t="s" s="113" r="C2136">
        <v>10675</v>
      </c>
      <c t="s" s="113" r="D2136">
        <v>10676</v>
      </c>
      <c s="104" r="E2136">
        <v>41124.7753356482</v>
      </c>
      <c s="28" r="F2136"/>
      <c t="s" s="113" r="G2136">
        <v>53</v>
      </c>
      <c s="113" r="H2136"/>
      <c s="113" r="I2136">
        <v>0</v>
      </c>
      <c s="113" r="J2136">
        <v>242180541</v>
      </c>
      <c s="113" r="K2136"/>
      <c t="s" s="18" r="L2136">
        <v>9246</v>
      </c>
      <c t="s" s="18" r="M2136">
        <v>168</v>
      </c>
      <c t="s" s="18" r="N2136">
        <v>10677</v>
      </c>
      <c t="s" s="18" r="O2136">
        <v>210</v>
      </c>
    </row>
    <row r="2137">
      <c t="s" s="107" r="A2137">
        <v>10678</v>
      </c>
      <c t="s" s="113" r="B2137">
        <v>6951</v>
      </c>
      <c t="s" s="113" r="C2137">
        <v>10679</v>
      </c>
      <c t="s" s="113" r="D2137">
        <v>10680</v>
      </c>
      <c s="104" r="E2137">
        <v>41124.7748611111</v>
      </c>
      <c s="28" r="F2137"/>
      <c t="s" s="113" r="G2137">
        <v>53</v>
      </c>
      <c t="s" s="113" r="H2137">
        <v>10149</v>
      </c>
      <c s="113" r="I2137">
        <v>86836223</v>
      </c>
      <c s="113" r="J2137">
        <v>56281801</v>
      </c>
      <c t="s" s="113" r="K2137">
        <v>10681</v>
      </c>
      <c t="s" s="18" r="L2137">
        <v>9246</v>
      </c>
      <c t="s" s="18" r="M2137">
        <v>6954</v>
      </c>
      <c t="s" s="18" r="N2137">
        <v>10682</v>
      </c>
      <c t="s" s="18" r="O2137">
        <v>10683</v>
      </c>
    </row>
    <row r="2138">
      <c t="s" s="107" r="A2138">
        <v>10684</v>
      </c>
      <c t="s" s="113" r="B2138">
        <v>10149</v>
      </c>
      <c t="s" s="113" r="C2138">
        <v>10685</v>
      </c>
      <c t="s" s="113" r="D2138">
        <v>10686</v>
      </c>
      <c s="104" r="E2138">
        <v>41124.7746875</v>
      </c>
      <c s="28" r="F2138"/>
      <c t="s" s="113" r="G2138">
        <v>53</v>
      </c>
      <c s="113" r="H2138"/>
      <c s="113" r="I2138">
        <v>0</v>
      </c>
      <c s="113" r="J2138">
        <v>86836223</v>
      </c>
      <c s="113" r="K2138"/>
      <c t="s" s="18" r="L2138">
        <v>45</v>
      </c>
      <c t="s" s="18" r="M2138">
        <v>10157</v>
      </c>
      <c t="s" s="18" r="N2138">
        <v>10687</v>
      </c>
      <c t="s" s="18" r="O2138">
        <v>210</v>
      </c>
    </row>
    <row r="2139">
      <c t="s" s="107" r="A2139">
        <v>10688</v>
      </c>
      <c t="s" s="113" r="B2139">
        <v>86</v>
      </c>
      <c t="s" s="113" r="C2139">
        <v>10689</v>
      </c>
      <c t="s" s="113" r="D2139">
        <v>10690</v>
      </c>
      <c s="104" r="E2139">
        <v>41124.7742939815</v>
      </c>
      <c s="28" r="F2139"/>
      <c t="s" s="113" r="G2139">
        <v>53</v>
      </c>
      <c t="s" s="113" r="H2139">
        <v>6951</v>
      </c>
      <c s="113" r="I2139">
        <v>56281801</v>
      </c>
      <c s="113" r="J2139">
        <v>213863609</v>
      </c>
      <c t="s" s="113" r="K2139">
        <v>10691</v>
      </c>
      <c t="s" s="18" r="L2139">
        <v>9225</v>
      </c>
      <c t="s" s="18" r="M2139">
        <v>7572</v>
      </c>
      <c t="s" s="18" r="N2139">
        <v>10692</v>
      </c>
      <c t="s" s="18" r="O2139">
        <v>10693</v>
      </c>
    </row>
    <row r="2140">
      <c t="s" s="107" r="A2140">
        <v>10694</v>
      </c>
      <c t="s" s="113" r="B2140">
        <v>6951</v>
      </c>
      <c t="s" s="113" r="C2140">
        <v>10695</v>
      </c>
      <c t="s" s="113" r="D2140">
        <v>10696</v>
      </c>
      <c s="104" r="E2140">
        <v>41124.7738194444</v>
      </c>
      <c s="28" r="F2140"/>
      <c t="s" s="113" r="G2140">
        <v>53</v>
      </c>
      <c t="s" s="113" r="H2140">
        <v>10149</v>
      </c>
      <c s="113" r="I2140">
        <v>86836223</v>
      </c>
      <c s="113" r="J2140">
        <v>56281801</v>
      </c>
      <c t="s" s="113" r="K2140">
        <v>10697</v>
      </c>
      <c t="s" s="18" r="L2140">
        <v>9246</v>
      </c>
      <c t="s" s="18" r="M2140">
        <v>6954</v>
      </c>
      <c t="s" s="18" r="N2140">
        <v>10698</v>
      </c>
      <c t="s" s="18" r="O2140">
        <v>10699</v>
      </c>
    </row>
    <row r="2141">
      <c t="s" s="107" r="A2141">
        <v>10700</v>
      </c>
      <c t="s" s="113" r="B2141">
        <v>10149</v>
      </c>
      <c t="s" s="113" r="C2141">
        <v>10701</v>
      </c>
      <c t="s" s="113" r="D2141">
        <v>10702</v>
      </c>
      <c s="104" r="E2141">
        <v>41124.773125</v>
      </c>
      <c s="28" r="F2141"/>
      <c t="s" s="113" r="G2141">
        <v>53</v>
      </c>
      <c s="113" r="H2141"/>
      <c s="113" r="I2141">
        <v>0</v>
      </c>
      <c s="113" r="J2141">
        <v>86836223</v>
      </c>
      <c s="113" r="K2141"/>
      <c t="s" s="18" r="L2141">
        <v>45</v>
      </c>
      <c t="s" s="18" r="M2141">
        <v>10157</v>
      </c>
      <c t="s" s="18" r="N2141">
        <v>10703</v>
      </c>
      <c t="s" s="18" r="O2141">
        <v>10704</v>
      </c>
    </row>
    <row r="2142">
      <c t="s" s="107" r="A2142">
        <v>10705</v>
      </c>
      <c t="s" s="113" r="B2142">
        <v>6951</v>
      </c>
      <c t="s" s="113" r="C2142">
        <v>10706</v>
      </c>
      <c t="s" s="113" r="D2142">
        <v>10707</v>
      </c>
      <c s="104" r="E2142">
        <v>41124.7702893518</v>
      </c>
      <c s="28" r="F2142"/>
      <c t="s" s="113" r="G2142">
        <v>53</v>
      </c>
      <c t="s" s="113" r="H2142">
        <v>164</v>
      </c>
      <c s="113" r="I2142">
        <v>242180541</v>
      </c>
      <c s="113" r="J2142">
        <v>56281801</v>
      </c>
      <c t="s" s="113" r="K2142">
        <v>10708</v>
      </c>
      <c t="s" s="18" r="L2142">
        <v>9246</v>
      </c>
      <c t="s" s="18" r="M2142">
        <v>6954</v>
      </c>
      <c t="s" s="18" r="N2142">
        <v>10709</v>
      </c>
      <c t="s" s="18" r="O2142">
        <v>10710</v>
      </c>
    </row>
    <row r="2143">
      <c t="s" s="107" r="A2143">
        <v>10711</v>
      </c>
      <c t="s" s="113" r="B2143">
        <v>164</v>
      </c>
      <c t="s" s="113" r="C2143">
        <v>10712</v>
      </c>
      <c t="s" s="113" r="D2143">
        <v>10713</v>
      </c>
      <c s="104" r="E2143">
        <v>41124.7696412037</v>
      </c>
      <c s="28" r="F2143"/>
      <c t="s" s="113" r="G2143">
        <v>53</v>
      </c>
      <c t="s" s="113" r="H2143">
        <v>6951</v>
      </c>
      <c s="113" r="I2143">
        <v>56281801</v>
      </c>
      <c s="113" r="J2143">
        <v>242180541</v>
      </c>
      <c t="s" s="113" r="K2143">
        <v>10714</v>
      </c>
      <c t="s" s="18" r="L2143">
        <v>9246</v>
      </c>
      <c t="s" s="18" r="M2143">
        <v>168</v>
      </c>
      <c t="s" s="18" r="N2143">
        <v>10715</v>
      </c>
      <c t="s" s="18" r="O2143">
        <v>10716</v>
      </c>
    </row>
    <row r="2144">
      <c t="s" s="107" r="A2144">
        <v>10717</v>
      </c>
      <c t="s" s="113" r="B2144">
        <v>6951</v>
      </c>
      <c t="s" s="113" r="C2144">
        <v>10718</v>
      </c>
      <c t="s" s="113" r="D2144">
        <v>10719</v>
      </c>
      <c s="104" r="E2144">
        <v>41124.7680787037</v>
      </c>
      <c s="28" r="F2144"/>
      <c t="s" s="113" r="G2144">
        <v>53</v>
      </c>
      <c t="s" s="113" r="H2144">
        <v>164</v>
      </c>
      <c s="113" r="I2144">
        <v>242180541</v>
      </c>
      <c s="113" r="J2144">
        <v>56281801</v>
      </c>
      <c t="s" s="113" r="K2144">
        <v>10720</v>
      </c>
      <c t="s" s="18" r="L2144">
        <v>9246</v>
      </c>
      <c t="s" s="18" r="M2144">
        <v>6954</v>
      </c>
      <c t="s" s="18" r="N2144">
        <v>10721</v>
      </c>
      <c t="s" s="18" r="O2144">
        <v>10722</v>
      </c>
    </row>
    <row r="2145">
      <c t="s" s="107" r="A2145">
        <v>10723</v>
      </c>
      <c t="s" s="113" r="B2145">
        <v>6951</v>
      </c>
      <c t="s" s="113" r="C2145">
        <v>10724</v>
      </c>
      <c t="s" s="113" r="D2145">
        <v>10725</v>
      </c>
      <c s="104" r="E2145">
        <v>41124.7678009259</v>
      </c>
      <c s="28" r="F2145"/>
      <c t="s" s="113" r="G2145">
        <v>53</v>
      </c>
      <c t="s" s="113" r="H2145">
        <v>164</v>
      </c>
      <c s="113" r="I2145">
        <v>242180541</v>
      </c>
      <c s="113" r="J2145">
        <v>56281801</v>
      </c>
      <c t="s" s="113" r="K2145">
        <v>10720</v>
      </c>
      <c t="s" s="18" r="L2145">
        <v>9246</v>
      </c>
      <c t="s" s="18" r="M2145">
        <v>6954</v>
      </c>
      <c t="s" s="18" r="N2145">
        <v>10726</v>
      </c>
      <c t="s" s="18" r="O2145">
        <v>10727</v>
      </c>
    </row>
    <row r="2146">
      <c t="s" s="107" r="A2146">
        <v>10728</v>
      </c>
      <c t="s" s="113" r="B2146">
        <v>86</v>
      </c>
      <c t="s" s="113" r="C2146">
        <v>10729</v>
      </c>
      <c t="s" s="113" r="D2146">
        <v>10730</v>
      </c>
      <c s="104" r="E2146">
        <v>41124.7672569444</v>
      </c>
      <c s="28" r="F2146"/>
      <c t="s" s="113" r="G2146">
        <v>53</v>
      </c>
      <c t="s" s="113" r="H2146">
        <v>164</v>
      </c>
      <c s="113" r="I2146">
        <v>242180541</v>
      </c>
      <c s="113" r="J2146">
        <v>213863609</v>
      </c>
      <c t="s" s="113" r="K2146">
        <v>10720</v>
      </c>
      <c t="s" s="18" r="L2146">
        <v>9225</v>
      </c>
      <c t="s" s="18" r="M2146">
        <v>7572</v>
      </c>
      <c t="s" s="18" r="N2146">
        <v>10731</v>
      </c>
      <c t="s" s="18" r="O2146">
        <v>10732</v>
      </c>
    </row>
    <row r="2147">
      <c t="s" s="107" r="A2147">
        <v>10733</v>
      </c>
      <c t="s" s="113" r="B2147">
        <v>164</v>
      </c>
      <c t="s" s="113" r="C2147">
        <v>10734</v>
      </c>
      <c t="s" s="113" r="D2147">
        <v>10735</v>
      </c>
      <c s="104" r="E2147">
        <v>41124.7648842593</v>
      </c>
      <c s="28" r="F2147"/>
      <c t="s" s="113" r="G2147">
        <v>53</v>
      </c>
      <c t="s" s="113" r="H2147">
        <v>86</v>
      </c>
      <c s="113" r="I2147">
        <v>213863609</v>
      </c>
      <c s="113" r="J2147">
        <v>242180541</v>
      </c>
      <c t="s" s="113" r="K2147">
        <v>10736</v>
      </c>
      <c t="s" s="18" r="L2147">
        <v>9246</v>
      </c>
      <c t="s" s="18" r="M2147">
        <v>168</v>
      </c>
      <c t="s" s="18" r="N2147">
        <v>10737</v>
      </c>
      <c t="s" s="18" r="O2147">
        <v>10738</v>
      </c>
    </row>
    <row r="2148">
      <c t="s" s="107" r="A2148">
        <v>10739</v>
      </c>
      <c t="s" s="113" r="B2148">
        <v>164</v>
      </c>
      <c t="s" s="113" r="C2148">
        <v>10740</v>
      </c>
      <c t="s" s="113" r="D2148">
        <v>10741</v>
      </c>
      <c s="104" r="E2148">
        <v>41124.7644560185</v>
      </c>
      <c s="28" r="F2148"/>
      <c t="s" s="113" r="G2148">
        <v>53</v>
      </c>
      <c t="s" s="113" r="H2148">
        <v>86</v>
      </c>
      <c s="113" r="I2148">
        <v>213863609</v>
      </c>
      <c s="113" r="J2148">
        <v>242180541</v>
      </c>
      <c t="s" s="113" r="K2148">
        <v>10736</v>
      </c>
      <c t="s" s="18" r="L2148">
        <v>9246</v>
      </c>
      <c t="s" s="18" r="M2148">
        <v>168</v>
      </c>
      <c t="s" s="18" r="N2148">
        <v>10742</v>
      </c>
      <c t="s" s="18" r="O2148">
        <v>10743</v>
      </c>
    </row>
    <row r="2149">
      <c t="s" s="107" r="A2149">
        <v>10744</v>
      </c>
      <c t="s" s="113" r="B2149">
        <v>86</v>
      </c>
      <c t="s" s="113" r="C2149">
        <v>10745</v>
      </c>
      <c t="s" s="113" r="D2149">
        <v>10746</v>
      </c>
      <c s="104" r="E2149">
        <v>41124.7632407407</v>
      </c>
      <c s="28" r="F2149"/>
      <c t="s" s="113" r="G2149">
        <v>53</v>
      </c>
      <c t="s" s="113" r="H2149">
        <v>10149</v>
      </c>
      <c s="113" r="I2149">
        <v>86836223</v>
      </c>
      <c s="113" r="J2149">
        <v>213863609</v>
      </c>
      <c t="s" s="113" r="K2149">
        <v>10747</v>
      </c>
      <c t="s" s="18" r="L2149">
        <v>9225</v>
      </c>
      <c t="s" s="18" r="M2149">
        <v>7572</v>
      </c>
      <c t="s" s="18" r="N2149">
        <v>10748</v>
      </c>
      <c t="s" s="18" r="O2149">
        <v>10749</v>
      </c>
    </row>
    <row r="2150">
      <c t="s" s="107" r="A2150">
        <v>10750</v>
      </c>
      <c t="s" s="113" r="B2150">
        <v>10149</v>
      </c>
      <c t="s" s="113" r="C2150">
        <v>10751</v>
      </c>
      <c t="s" s="113" r="D2150">
        <v>10752</v>
      </c>
      <c s="104" r="E2150">
        <v>41124.7628125</v>
      </c>
      <c s="28" r="F2150"/>
      <c t="s" s="113" r="G2150">
        <v>53</v>
      </c>
      <c t="s" s="113" r="H2150">
        <v>164</v>
      </c>
      <c s="113" r="I2150">
        <v>242180541</v>
      </c>
      <c s="113" r="J2150">
        <v>86836223</v>
      </c>
      <c t="s" s="113" r="K2150">
        <v>10753</v>
      </c>
      <c t="s" s="18" r="L2150">
        <v>45</v>
      </c>
      <c t="s" s="18" r="M2150">
        <v>10157</v>
      </c>
      <c t="s" s="18" r="N2150">
        <v>10754</v>
      </c>
      <c t="s" s="18" r="O2150">
        <v>10755</v>
      </c>
    </row>
    <row r="2151">
      <c t="s" s="107" r="A2151">
        <v>10756</v>
      </c>
      <c t="s" s="113" r="B2151">
        <v>164</v>
      </c>
      <c t="s" s="113" r="C2151">
        <v>10757</v>
      </c>
      <c t="s" s="113" r="D2151">
        <v>10758</v>
      </c>
      <c s="104" r="E2151">
        <v>41124.7595486111</v>
      </c>
      <c s="28" r="F2151"/>
      <c t="s" s="113" r="G2151">
        <v>53</v>
      </c>
      <c s="113" r="H2151"/>
      <c s="113" r="I2151">
        <v>0</v>
      </c>
      <c s="113" r="J2151">
        <v>242180541</v>
      </c>
      <c s="113" r="K2151"/>
      <c t="s" s="18" r="L2151">
        <v>9246</v>
      </c>
      <c t="s" s="18" r="M2151">
        <v>168</v>
      </c>
      <c t="s" s="18" r="N2151">
        <v>10759</v>
      </c>
      <c t="s" s="18" r="O2151">
        <v>10760</v>
      </c>
    </row>
    <row r="2152">
      <c t="s" s="107" r="A2152">
        <v>10761</v>
      </c>
      <c t="s" s="113" r="B2152">
        <v>164</v>
      </c>
      <c t="s" s="113" r="C2152">
        <v>10762</v>
      </c>
      <c t="s" s="113" r="D2152">
        <v>10763</v>
      </c>
      <c s="104" r="E2152">
        <v>41124.7566666667</v>
      </c>
      <c s="28" r="F2152"/>
      <c t="s" s="113" r="G2152">
        <v>53</v>
      </c>
      <c t="s" s="113" r="H2152">
        <v>86</v>
      </c>
      <c s="113" r="I2152">
        <v>213863609</v>
      </c>
      <c s="113" r="J2152">
        <v>242180541</v>
      </c>
      <c t="s" s="113" r="K2152">
        <v>10764</v>
      </c>
      <c t="s" s="18" r="L2152">
        <v>9246</v>
      </c>
      <c t="s" s="18" r="M2152">
        <v>168</v>
      </c>
      <c t="s" s="18" r="N2152">
        <v>10765</v>
      </c>
      <c t="s" s="18" r="O2152">
        <v>10766</v>
      </c>
    </row>
    <row r="2153">
      <c t="s" s="107" r="A2153">
        <v>10767</v>
      </c>
      <c t="s" s="113" r="B2153">
        <v>10149</v>
      </c>
      <c t="s" s="113" r="C2153">
        <v>10768</v>
      </c>
      <c t="s" s="113" r="D2153">
        <v>10769</v>
      </c>
      <c s="104" r="E2153">
        <v>41124.7561458333</v>
      </c>
      <c s="28" r="F2153"/>
      <c t="s" s="113" r="G2153">
        <v>53</v>
      </c>
      <c t="s" s="113" r="H2153">
        <v>164</v>
      </c>
      <c s="113" r="I2153">
        <v>242180541</v>
      </c>
      <c s="113" r="J2153">
        <v>86836223</v>
      </c>
      <c t="s" s="113" r="K2153">
        <v>10770</v>
      </c>
      <c t="s" s="18" r="L2153">
        <v>45</v>
      </c>
      <c t="s" s="18" r="M2153">
        <v>10157</v>
      </c>
      <c t="s" s="18" r="N2153">
        <v>10771</v>
      </c>
      <c t="s" s="18" r="O2153">
        <v>10772</v>
      </c>
    </row>
    <row r="2154">
      <c t="s" s="107" r="A2154">
        <v>10773</v>
      </c>
      <c t="s" s="113" r="B2154">
        <v>86</v>
      </c>
      <c t="s" s="113" r="C2154">
        <v>10774</v>
      </c>
      <c t="s" s="113" r="D2154">
        <v>10775</v>
      </c>
      <c s="104" r="E2154">
        <v>41124.7556134259</v>
      </c>
      <c s="28" r="F2154"/>
      <c t="s" s="113" r="G2154">
        <v>53</v>
      </c>
      <c t="s" s="113" r="H2154">
        <v>164</v>
      </c>
      <c s="113" r="I2154">
        <v>242180541</v>
      </c>
      <c s="113" r="J2154">
        <v>213863609</v>
      </c>
      <c t="s" s="113" r="K2154">
        <v>10770</v>
      </c>
      <c t="s" s="18" r="L2154">
        <v>9225</v>
      </c>
      <c t="s" s="18" r="M2154">
        <v>7572</v>
      </c>
      <c t="s" s="18" r="N2154">
        <v>10776</v>
      </c>
      <c t="s" s="18" r="O2154">
        <v>10777</v>
      </c>
    </row>
    <row r="2155">
      <c t="s" s="107" r="A2155">
        <v>10778</v>
      </c>
      <c t="s" s="113" r="B2155">
        <v>164</v>
      </c>
      <c t="s" s="113" r="C2155">
        <v>10779</v>
      </c>
      <c t="s" s="113" r="D2155">
        <v>10780</v>
      </c>
      <c s="104" r="E2155">
        <v>41124.7544444444</v>
      </c>
      <c s="28" r="F2155"/>
      <c t="s" s="113" r="G2155">
        <v>53</v>
      </c>
      <c t="s" s="113" r="H2155">
        <v>10149</v>
      </c>
      <c s="113" r="I2155">
        <v>86836223</v>
      </c>
      <c s="113" r="J2155">
        <v>242180541</v>
      </c>
      <c t="s" s="113" r="K2155">
        <v>10781</v>
      </c>
      <c t="s" s="18" r="L2155">
        <v>9246</v>
      </c>
      <c t="s" s="18" r="M2155">
        <v>168</v>
      </c>
      <c t="s" s="18" r="N2155">
        <v>10782</v>
      </c>
      <c t="s" s="18" r="O2155">
        <v>10783</v>
      </c>
    </row>
    <row r="2156">
      <c t="s" s="107" r="A2156">
        <v>10784</v>
      </c>
      <c t="s" s="113" r="B2156">
        <v>10149</v>
      </c>
      <c t="s" s="113" r="C2156">
        <v>10785</v>
      </c>
      <c t="s" s="113" r="D2156">
        <v>10786</v>
      </c>
      <c s="104" r="E2156">
        <v>41124.7530787037</v>
      </c>
      <c s="28" r="F2156"/>
      <c t="s" s="113" r="G2156">
        <v>53</v>
      </c>
      <c s="113" r="H2156"/>
      <c s="113" r="I2156">
        <v>0</v>
      </c>
      <c s="113" r="J2156">
        <v>86836223</v>
      </c>
      <c s="113" r="K2156"/>
      <c t="s" s="18" r="L2156">
        <v>45</v>
      </c>
      <c t="s" s="18" r="M2156">
        <v>10157</v>
      </c>
      <c t="s" s="18" r="N2156">
        <v>10787</v>
      </c>
      <c t="s" s="18" r="O2156">
        <v>210</v>
      </c>
    </row>
    <row r="2157">
      <c t="s" s="107" r="A2157">
        <v>10788</v>
      </c>
      <c t="s" s="113" r="B2157">
        <v>164</v>
      </c>
      <c t="s" s="113" r="C2157">
        <v>10789</v>
      </c>
      <c t="s" s="113" r="D2157">
        <v>10790</v>
      </c>
      <c s="104" r="E2157">
        <v>41124.7530439815</v>
      </c>
      <c s="28" r="F2157"/>
      <c t="s" s="113" r="G2157">
        <v>53</v>
      </c>
      <c s="113" r="H2157"/>
      <c s="113" r="I2157">
        <v>0</v>
      </c>
      <c s="113" r="J2157">
        <v>242180541</v>
      </c>
      <c s="113" r="K2157"/>
      <c t="s" s="18" r="L2157">
        <v>9246</v>
      </c>
      <c t="s" s="18" r="M2157">
        <v>168</v>
      </c>
      <c t="s" s="18" r="N2157">
        <v>10791</v>
      </c>
      <c t="s" s="18" r="O2157">
        <v>1439</v>
      </c>
    </row>
    <row r="2158">
      <c t="s" s="107" r="A2158">
        <v>10792</v>
      </c>
      <c t="s" s="113" r="B2158">
        <v>164</v>
      </c>
      <c t="s" s="113" r="C2158">
        <v>10793</v>
      </c>
      <c t="s" s="113" r="D2158">
        <v>10794</v>
      </c>
      <c s="104" r="E2158">
        <v>41124.7528125</v>
      </c>
      <c s="28" r="F2158"/>
      <c t="s" s="113" r="G2158">
        <v>53</v>
      </c>
      <c s="113" r="H2158"/>
      <c s="113" r="I2158">
        <v>0</v>
      </c>
      <c s="113" r="J2158">
        <v>242180541</v>
      </c>
      <c s="113" r="K2158"/>
      <c t="s" s="18" r="L2158">
        <v>9246</v>
      </c>
      <c t="s" s="18" r="M2158">
        <v>168</v>
      </c>
      <c t="s" s="18" r="N2158">
        <v>10795</v>
      </c>
      <c t="s" s="18" r="O2158">
        <v>425</v>
      </c>
    </row>
    <row r="2159">
      <c t="s" s="107" r="A2159">
        <v>10796</v>
      </c>
      <c t="s" s="113" r="B2159">
        <v>164</v>
      </c>
      <c t="s" s="113" r="C2159">
        <v>10797</v>
      </c>
      <c t="s" s="113" r="D2159">
        <v>10798</v>
      </c>
      <c s="104" r="E2159">
        <v>41124.7525</v>
      </c>
      <c s="28" r="F2159"/>
      <c t="s" s="113" r="G2159">
        <v>53</v>
      </c>
      <c s="113" r="H2159"/>
      <c s="113" r="I2159">
        <v>0</v>
      </c>
      <c s="113" r="J2159">
        <v>242180541</v>
      </c>
      <c s="113" r="K2159"/>
      <c t="s" s="18" r="L2159">
        <v>9246</v>
      </c>
      <c t="s" s="18" r="M2159">
        <v>168</v>
      </c>
      <c t="s" s="18" r="N2159">
        <v>10799</v>
      </c>
      <c t="s" s="18" r="O2159">
        <v>599</v>
      </c>
    </row>
    <row r="2160">
      <c t="s" s="107" r="A2160">
        <v>10800</v>
      </c>
      <c t="s" s="113" r="B2160">
        <v>164</v>
      </c>
      <c t="s" s="113" r="C2160">
        <v>10801</v>
      </c>
      <c t="s" s="113" r="D2160">
        <v>10802</v>
      </c>
      <c s="104" r="E2160">
        <v>41124.7521412037</v>
      </c>
      <c s="28" r="F2160"/>
      <c t="s" s="113" r="G2160">
        <v>53</v>
      </c>
      <c s="113" r="H2160"/>
      <c s="113" r="I2160">
        <v>0</v>
      </c>
      <c s="113" r="J2160">
        <v>242180541</v>
      </c>
      <c s="113" r="K2160"/>
      <c t="s" s="18" r="L2160">
        <v>9246</v>
      </c>
      <c t="s" s="18" r="M2160">
        <v>168</v>
      </c>
      <c t="s" s="18" r="N2160">
        <v>10803</v>
      </c>
      <c t="s" s="18" r="O2160">
        <v>10804</v>
      </c>
    </row>
    <row r="2161">
      <c t="s" s="107" r="A2161">
        <v>10805</v>
      </c>
      <c t="s" s="113" r="B2161">
        <v>164</v>
      </c>
      <c t="s" s="113" r="C2161">
        <v>10806</v>
      </c>
      <c t="s" s="113" r="D2161">
        <v>10807</v>
      </c>
      <c s="104" r="E2161">
        <v>41124.7519328704</v>
      </c>
      <c s="28" r="F2161"/>
      <c t="s" s="113" r="G2161">
        <v>53</v>
      </c>
      <c s="113" r="H2161"/>
      <c s="113" r="I2161">
        <v>0</v>
      </c>
      <c s="113" r="J2161">
        <v>242180541</v>
      </c>
      <c s="113" r="K2161"/>
      <c t="s" s="18" r="L2161">
        <v>9246</v>
      </c>
      <c t="s" s="18" r="M2161">
        <v>168</v>
      </c>
      <c t="s" s="18" r="N2161">
        <v>10808</v>
      </c>
      <c t="s" s="18" r="O2161">
        <v>10809</v>
      </c>
    </row>
    <row r="2162">
      <c t="s" s="107" r="A2162">
        <v>10810</v>
      </c>
      <c t="s" s="113" r="B2162">
        <v>164</v>
      </c>
      <c t="s" s="113" r="C2162">
        <v>10811</v>
      </c>
      <c t="s" s="113" r="D2162">
        <v>10812</v>
      </c>
      <c s="104" r="E2162">
        <v>41124.7517013889</v>
      </c>
      <c s="28" r="F2162"/>
      <c t="s" s="113" r="G2162">
        <v>53</v>
      </c>
      <c s="113" r="H2162"/>
      <c s="113" r="I2162">
        <v>0</v>
      </c>
      <c s="113" r="J2162">
        <v>242180541</v>
      </c>
      <c s="113" r="K2162"/>
      <c t="s" s="18" r="L2162">
        <v>9246</v>
      </c>
      <c t="s" s="18" r="M2162">
        <v>168</v>
      </c>
      <c t="s" s="18" r="N2162">
        <v>10813</v>
      </c>
      <c t="s" s="18" r="O2162">
        <v>2136</v>
      </c>
    </row>
    <row r="2163">
      <c t="s" s="107" r="A2163">
        <v>10814</v>
      </c>
      <c t="s" s="113" r="B2163">
        <v>164</v>
      </c>
      <c t="s" s="113" r="C2163">
        <v>10815</v>
      </c>
      <c t="s" s="113" r="D2163">
        <v>10816</v>
      </c>
      <c s="104" r="E2163">
        <v>41124.7514467593</v>
      </c>
      <c s="28" r="F2163"/>
      <c t="s" s="113" r="G2163">
        <v>53</v>
      </c>
      <c s="113" r="H2163"/>
      <c s="113" r="I2163">
        <v>0</v>
      </c>
      <c s="113" r="J2163">
        <v>242180541</v>
      </c>
      <c s="113" r="K2163"/>
      <c t="s" s="18" r="L2163">
        <v>9246</v>
      </c>
      <c t="s" s="18" r="M2163">
        <v>168</v>
      </c>
      <c t="s" s="18" r="N2163">
        <v>10817</v>
      </c>
      <c t="s" s="18" r="O2163">
        <v>10818</v>
      </c>
    </row>
    <row r="2164">
      <c t="s" s="107" r="A2164">
        <v>10819</v>
      </c>
      <c t="s" s="113" r="B2164">
        <v>164</v>
      </c>
      <c t="s" s="113" r="C2164">
        <v>10820</v>
      </c>
      <c t="s" s="113" r="D2164">
        <v>10821</v>
      </c>
      <c s="104" r="E2164">
        <v>41124.7509027778</v>
      </c>
      <c s="28" r="F2164"/>
      <c t="s" s="113" r="G2164">
        <v>53</v>
      </c>
      <c s="113" r="H2164"/>
      <c s="113" r="I2164">
        <v>0</v>
      </c>
      <c s="113" r="J2164">
        <v>242180541</v>
      </c>
      <c s="113" r="K2164"/>
      <c t="s" s="18" r="L2164">
        <v>9246</v>
      </c>
      <c t="s" s="18" r="M2164">
        <v>168</v>
      </c>
      <c t="s" s="18" r="N2164">
        <v>10822</v>
      </c>
      <c t="s" s="18" r="O2164">
        <v>3197</v>
      </c>
    </row>
    <row r="2165">
      <c t="s" s="107" r="A2165">
        <v>10823</v>
      </c>
      <c t="s" s="113" r="B2165">
        <v>10149</v>
      </c>
      <c t="s" s="113" r="C2165">
        <v>10824</v>
      </c>
      <c t="s" s="113" r="D2165">
        <v>10825</v>
      </c>
      <c s="104" r="E2165">
        <v>41124.7506712963</v>
      </c>
      <c s="28" r="F2165"/>
      <c t="s" s="113" r="G2165">
        <v>53</v>
      </c>
      <c s="113" r="H2165"/>
      <c s="113" r="I2165">
        <v>0</v>
      </c>
      <c s="113" r="J2165">
        <v>86836223</v>
      </c>
      <c s="113" r="K2165"/>
      <c t="s" s="18" r="L2165">
        <v>45</v>
      </c>
      <c t="s" s="18" r="M2165">
        <v>10157</v>
      </c>
      <c t="s" s="18" r="N2165">
        <v>10826</v>
      </c>
      <c t="s" s="18" r="O2165">
        <v>210</v>
      </c>
    </row>
    <row r="2166">
      <c t="s" s="107" r="A2166">
        <v>10827</v>
      </c>
      <c t="s" s="113" r="B2166">
        <v>86</v>
      </c>
      <c t="s" s="113" r="C2166">
        <v>10828</v>
      </c>
      <c t="s" s="113" r="D2166">
        <v>10829</v>
      </c>
      <c s="104" r="E2166">
        <v>41124.7501736111</v>
      </c>
      <c s="28" r="F2166"/>
      <c t="s" s="113" r="G2166">
        <v>53</v>
      </c>
      <c t="s" s="113" r="H2166">
        <v>164</v>
      </c>
      <c s="113" r="I2166">
        <v>242180541</v>
      </c>
      <c s="113" r="J2166">
        <v>213863609</v>
      </c>
      <c t="s" s="113" r="K2166">
        <v>10830</v>
      </c>
      <c t="s" s="18" r="L2166">
        <v>9225</v>
      </c>
      <c t="s" s="18" r="M2166">
        <v>7572</v>
      </c>
      <c t="s" s="18" r="N2166">
        <v>10831</v>
      </c>
      <c t="s" s="18" r="O2166">
        <v>10832</v>
      </c>
    </row>
    <row r="2167">
      <c t="s" s="107" r="A2167">
        <v>10833</v>
      </c>
      <c t="s" s="113" r="B2167">
        <v>86</v>
      </c>
      <c t="s" s="113" r="C2167">
        <v>10834</v>
      </c>
      <c t="s" s="113" r="D2167">
        <v>10835</v>
      </c>
      <c s="104" r="E2167">
        <v>41124.7499537037</v>
      </c>
      <c s="28" r="F2167"/>
      <c t="s" s="113" r="G2167">
        <v>53</v>
      </c>
      <c s="113" r="H2167"/>
      <c s="113" r="I2167">
        <v>0</v>
      </c>
      <c s="113" r="J2167">
        <v>213863609</v>
      </c>
      <c s="113" r="K2167"/>
      <c t="s" s="18" r="L2167">
        <v>45</v>
      </c>
      <c t="s" s="18" r="M2167">
        <v>7572</v>
      </c>
      <c t="s" s="18" r="N2167">
        <v>10836</v>
      </c>
      <c t="s" s="18" r="O2167">
        <v>10837</v>
      </c>
    </row>
    <row r="2168">
      <c t="s" s="107" r="A2168">
        <v>10838</v>
      </c>
      <c t="s" s="113" r="B2168">
        <v>164</v>
      </c>
      <c t="s" s="113" r="C2168">
        <v>10839</v>
      </c>
      <c t="s" s="113" r="D2168">
        <v>10840</v>
      </c>
      <c s="104" r="E2168">
        <v>41124.749525463</v>
      </c>
      <c s="28" r="F2168"/>
      <c t="s" s="113" r="G2168">
        <v>53</v>
      </c>
      <c s="113" r="H2168"/>
      <c s="113" r="I2168">
        <v>0</v>
      </c>
      <c s="113" r="J2168">
        <v>242180541</v>
      </c>
      <c s="113" r="K2168"/>
      <c t="s" s="18" r="L2168">
        <v>9246</v>
      </c>
      <c t="s" s="18" r="M2168">
        <v>168</v>
      </c>
      <c t="s" s="18" r="N2168">
        <v>10841</v>
      </c>
      <c t="s" s="18" r="O2168">
        <v>9816</v>
      </c>
    </row>
    <row r="2169">
      <c t="s" s="107" r="A2169">
        <v>10842</v>
      </c>
      <c t="s" s="113" r="B2169">
        <v>632</v>
      </c>
      <c t="s" s="113" r="C2169">
        <v>10834</v>
      </c>
      <c t="s" s="113" r="D2169">
        <v>10843</v>
      </c>
      <c s="104" r="E2169">
        <v>41124.7495138889</v>
      </c>
      <c s="28" r="F2169"/>
      <c t="s" s="113" r="G2169">
        <v>53</v>
      </c>
      <c s="113" r="H2169"/>
      <c s="113" r="I2169">
        <v>0</v>
      </c>
      <c s="113" r="J2169">
        <v>234198763</v>
      </c>
      <c s="113" r="K2169"/>
      <c t="s" s="18" r="L2169">
        <v>45</v>
      </c>
      <c t="s" s="18" r="M2169">
        <v>635</v>
      </c>
      <c t="s" s="18" r="N2169">
        <v>10844</v>
      </c>
      <c t="s" s="18" r="O2169">
        <v>10837</v>
      </c>
    </row>
    <row r="2170">
      <c t="s" s="107" r="A2170">
        <v>10845</v>
      </c>
      <c t="s" s="113" r="B2170">
        <v>164</v>
      </c>
      <c t="s" s="113" r="C2170">
        <v>10846</v>
      </c>
      <c t="s" s="113" r="D2170">
        <v>10847</v>
      </c>
      <c s="104" r="E2170">
        <v>41124.749224537</v>
      </c>
      <c s="28" r="F2170"/>
      <c t="s" s="113" r="G2170">
        <v>53</v>
      </c>
      <c s="113" r="H2170"/>
      <c s="113" r="I2170">
        <v>0</v>
      </c>
      <c s="113" r="J2170">
        <v>242180541</v>
      </c>
      <c s="113" r="K2170"/>
      <c t="s" s="18" r="L2170">
        <v>9246</v>
      </c>
      <c t="s" s="18" r="M2170">
        <v>168</v>
      </c>
      <c t="s" s="18" r="N2170">
        <v>10848</v>
      </c>
      <c t="s" s="18" r="O2170">
        <v>5347</v>
      </c>
    </row>
    <row r="2171">
      <c t="s" s="107" r="A2171">
        <v>10849</v>
      </c>
      <c t="s" s="113" r="B2171">
        <v>164</v>
      </c>
      <c t="s" s="113" r="C2171">
        <v>10850</v>
      </c>
      <c t="s" s="113" r="D2171">
        <v>10851</v>
      </c>
      <c s="104" r="E2171">
        <v>41124.7491087963</v>
      </c>
      <c s="28" r="F2171"/>
      <c t="s" s="113" r="G2171">
        <v>53</v>
      </c>
      <c s="113" r="H2171"/>
      <c s="113" r="I2171">
        <v>0</v>
      </c>
      <c s="113" r="J2171">
        <v>242180541</v>
      </c>
      <c s="113" r="K2171"/>
      <c t="s" s="18" r="L2171">
        <v>9246</v>
      </c>
      <c t="s" s="18" r="M2171">
        <v>168</v>
      </c>
      <c t="s" s="18" r="N2171">
        <v>10852</v>
      </c>
      <c t="s" s="18" r="O2171">
        <v>10853</v>
      </c>
    </row>
    <row r="2172">
      <c t="s" s="107" r="A2172">
        <v>10854</v>
      </c>
      <c t="s" s="113" r="B2172">
        <v>268</v>
      </c>
      <c t="s" s="113" r="C2172">
        <v>10855</v>
      </c>
      <c t="s" s="113" r="D2172">
        <v>10856</v>
      </c>
      <c s="104" r="E2172">
        <v>41124.7487268518</v>
      </c>
      <c s="28" r="F2172"/>
      <c t="s" s="113" r="G2172">
        <v>53</v>
      </c>
      <c s="113" r="H2172"/>
      <c s="113" r="I2172">
        <v>0</v>
      </c>
      <c s="113" r="J2172">
        <v>591539889</v>
      </c>
      <c s="113" r="K2172"/>
      <c t="s" s="18" r="L2172">
        <v>45</v>
      </c>
      <c t="s" s="18" r="M2172">
        <v>272</v>
      </c>
      <c t="s" s="18" r="N2172">
        <v>10857</v>
      </c>
      <c t="s" s="18" r="O2172">
        <v>10858</v>
      </c>
    </row>
    <row r="2173">
      <c t="s" s="107" r="A2173">
        <v>10859</v>
      </c>
      <c t="s" s="113" r="B2173">
        <v>632</v>
      </c>
      <c t="s" s="113" r="C2173">
        <v>10860</v>
      </c>
      <c t="s" s="113" r="D2173">
        <v>10861</v>
      </c>
      <c s="104" r="E2173">
        <v>41124.7417708333</v>
      </c>
      <c s="28" r="F2173"/>
      <c t="s" s="113" r="G2173">
        <v>53</v>
      </c>
      <c s="113" r="H2173"/>
      <c s="113" r="I2173">
        <v>0</v>
      </c>
      <c s="113" r="J2173">
        <v>234198763</v>
      </c>
      <c s="113" r="K2173"/>
      <c t="s" s="18" r="L2173">
        <v>45</v>
      </c>
      <c t="s" s="18" r="M2173">
        <v>635</v>
      </c>
      <c t="s" s="18" r="N2173">
        <v>10862</v>
      </c>
      <c t="s" s="18" r="O2173">
        <v>10863</v>
      </c>
    </row>
    <row r="2174">
      <c t="s" s="107" r="A2174">
        <v>10864</v>
      </c>
      <c t="s" s="113" r="B2174">
        <v>86</v>
      </c>
      <c t="s" s="113" r="C2174">
        <v>10860</v>
      </c>
      <c t="s" s="113" r="D2174">
        <v>10865</v>
      </c>
      <c s="104" r="E2174">
        <v>41124.7416435185</v>
      </c>
      <c s="28" r="F2174"/>
      <c t="s" s="113" r="G2174">
        <v>53</v>
      </c>
      <c s="113" r="H2174"/>
      <c s="113" r="I2174">
        <v>0</v>
      </c>
      <c s="113" r="J2174">
        <v>213863609</v>
      </c>
      <c s="113" r="K2174"/>
      <c t="s" s="18" r="L2174">
        <v>45</v>
      </c>
      <c t="s" s="18" r="M2174">
        <v>7572</v>
      </c>
      <c t="s" s="18" r="N2174">
        <v>10866</v>
      </c>
      <c t="s" s="18" r="O2174">
        <v>10863</v>
      </c>
    </row>
    <row r="2175">
      <c t="s" s="107" r="A2175">
        <v>10867</v>
      </c>
      <c t="s" s="113" r="B2175">
        <v>268</v>
      </c>
      <c t="s" s="113" r="C2175">
        <v>10868</v>
      </c>
      <c t="s" s="113" r="D2175">
        <v>10869</v>
      </c>
      <c s="104" r="E2175">
        <v>41124.739375</v>
      </c>
      <c s="28" r="F2175"/>
      <c t="s" s="113" r="G2175">
        <v>53</v>
      </c>
      <c s="113" r="H2175"/>
      <c s="113" r="I2175">
        <v>0</v>
      </c>
      <c s="113" r="J2175">
        <v>591539889</v>
      </c>
      <c s="113" r="K2175"/>
      <c t="s" s="18" r="L2175">
        <v>45</v>
      </c>
      <c t="s" s="18" r="M2175">
        <v>272</v>
      </c>
      <c t="s" s="18" r="N2175">
        <v>10870</v>
      </c>
      <c t="s" s="18" r="O2175">
        <v>10871</v>
      </c>
    </row>
    <row r="2176">
      <c t="s" s="107" r="A2176">
        <v>10872</v>
      </c>
      <c t="s" s="113" r="B2176">
        <v>10873</v>
      </c>
      <c t="s" s="113" r="C2176">
        <v>10874</v>
      </c>
      <c t="s" s="113" r="D2176">
        <v>10875</v>
      </c>
      <c s="104" r="E2176">
        <v>41124.7033564815</v>
      </c>
      <c s="28" r="F2176"/>
      <c t="s" s="113" r="G2176">
        <v>53</v>
      </c>
      <c s="113" r="H2176"/>
      <c s="113" r="I2176">
        <v>0</v>
      </c>
      <c s="113" r="J2176">
        <v>119216572</v>
      </c>
      <c s="113" r="K2176"/>
      <c t="s" s="18" r="L2176">
        <v>45</v>
      </c>
      <c t="s" s="18" r="M2176">
        <v>10876</v>
      </c>
      <c t="s" s="18" r="N2176">
        <v>10877</v>
      </c>
      <c t="s" s="18" r="O2176">
        <v>10878</v>
      </c>
    </row>
    <row r="2177">
      <c t="s" s="107" r="A2177">
        <v>10879</v>
      </c>
      <c t="s" s="113" r="B2177">
        <v>696</v>
      </c>
      <c t="s" s="113" r="C2177">
        <v>10874</v>
      </c>
      <c t="s" s="113" r="D2177">
        <v>10880</v>
      </c>
      <c s="104" r="E2177">
        <v>41124.6994791667</v>
      </c>
      <c s="28" r="F2177"/>
      <c t="s" s="113" r="G2177">
        <v>53</v>
      </c>
      <c s="113" r="H2177"/>
      <c s="113" r="I2177">
        <v>0</v>
      </c>
      <c s="113" r="J2177">
        <v>98890966</v>
      </c>
      <c s="113" r="K2177"/>
      <c t="s" s="18" r="L2177">
        <v>45</v>
      </c>
      <c t="s" s="18" r="M2177">
        <v>7624</v>
      </c>
      <c t="s" s="18" r="N2177">
        <v>10881</v>
      </c>
      <c t="s" s="18" r="O2177">
        <v>10878</v>
      </c>
    </row>
    <row r="2178">
      <c t="s" s="107" r="A2178">
        <v>10882</v>
      </c>
      <c t="s" s="113" r="B2178">
        <v>632</v>
      </c>
      <c t="s" s="113" r="C2178">
        <v>10874</v>
      </c>
      <c t="s" s="113" r="D2178">
        <v>10883</v>
      </c>
      <c s="104" r="E2178">
        <v>41124.6990856482</v>
      </c>
      <c s="28" r="F2178"/>
      <c t="s" s="113" r="G2178">
        <v>53</v>
      </c>
      <c s="113" r="H2178"/>
      <c s="113" r="I2178">
        <v>0</v>
      </c>
      <c s="113" r="J2178">
        <v>234198763</v>
      </c>
      <c s="113" r="K2178"/>
      <c t="s" s="18" r="L2178">
        <v>45</v>
      </c>
      <c t="s" s="18" r="M2178">
        <v>635</v>
      </c>
      <c t="s" s="18" r="N2178">
        <v>10884</v>
      </c>
      <c t="s" s="18" r="O2178">
        <v>10878</v>
      </c>
    </row>
    <row r="2179">
      <c t="s" s="107" r="A2179">
        <v>10885</v>
      </c>
      <c t="s" s="113" r="B2179">
        <v>268</v>
      </c>
      <c t="s" s="113" r="C2179">
        <v>10874</v>
      </c>
      <c t="s" s="113" r="D2179">
        <v>10886</v>
      </c>
      <c s="104" r="E2179">
        <v>41124.6990162037</v>
      </c>
      <c s="28" r="F2179"/>
      <c t="s" s="113" r="G2179">
        <v>53</v>
      </c>
      <c s="113" r="H2179"/>
      <c s="113" r="I2179">
        <v>0</v>
      </c>
      <c s="113" r="J2179">
        <v>591539889</v>
      </c>
      <c s="113" r="K2179"/>
      <c t="s" s="18" r="L2179">
        <v>45</v>
      </c>
      <c t="s" s="18" r="M2179">
        <v>272</v>
      </c>
      <c t="s" s="18" r="N2179">
        <v>10887</v>
      </c>
      <c t="s" s="18" r="O2179">
        <v>10878</v>
      </c>
    </row>
    <row r="2180">
      <c t="s" s="107" r="A2180">
        <v>10888</v>
      </c>
      <c t="s" s="113" r="B2180">
        <v>86</v>
      </c>
      <c t="s" s="113" r="C2180">
        <v>10874</v>
      </c>
      <c t="s" s="113" r="D2180">
        <v>10889</v>
      </c>
      <c s="104" r="E2180">
        <v>41124.6988773148</v>
      </c>
      <c s="28" r="F2180"/>
      <c t="s" s="113" r="G2180">
        <v>53</v>
      </c>
      <c s="113" r="H2180"/>
      <c s="113" r="I2180">
        <v>0</v>
      </c>
      <c s="113" r="J2180">
        <v>213863609</v>
      </c>
      <c s="113" r="K2180"/>
      <c t="s" s="18" r="L2180">
        <v>45</v>
      </c>
      <c t="s" s="18" r="M2180">
        <v>7572</v>
      </c>
      <c t="s" s="18" r="N2180">
        <v>10890</v>
      </c>
      <c t="s" s="18" r="O2180">
        <v>10878</v>
      </c>
    </row>
    <row r="2181">
      <c t="s" s="107" r="A2181">
        <v>10891</v>
      </c>
      <c t="s" s="113" r="B2181">
        <v>164</v>
      </c>
      <c t="s" s="113" r="C2181">
        <v>10892</v>
      </c>
      <c t="s" s="113" r="D2181">
        <v>10893</v>
      </c>
      <c s="104" r="E2181">
        <v>41124.6956597222</v>
      </c>
      <c s="28" r="F2181"/>
      <c t="s" s="113" r="G2181">
        <v>53</v>
      </c>
      <c s="113" r="H2181"/>
      <c s="113" r="I2181">
        <v>0</v>
      </c>
      <c s="113" r="J2181">
        <v>242180541</v>
      </c>
      <c s="113" r="K2181"/>
      <c t="s" s="18" r="L2181">
        <v>45</v>
      </c>
      <c t="s" s="18" r="M2181">
        <v>168</v>
      </c>
      <c t="s" s="18" r="N2181">
        <v>10894</v>
      </c>
      <c t="s" s="18" r="O2181">
        <v>10895</v>
      </c>
    </row>
    <row r="2182">
      <c t="s" s="107" r="A2182">
        <v>10896</v>
      </c>
      <c t="s" s="113" r="B2182">
        <v>10149</v>
      </c>
      <c t="s" s="113" r="C2182">
        <v>10897</v>
      </c>
      <c t="s" s="113" r="D2182">
        <v>10898</v>
      </c>
      <c s="104" r="E2182">
        <v>41124.1124768518</v>
      </c>
      <c s="28" r="F2182"/>
      <c t="s" s="113" r="G2182">
        <v>53</v>
      </c>
      <c s="113" r="H2182"/>
      <c s="113" r="I2182">
        <v>0</v>
      </c>
      <c s="113" r="J2182">
        <v>86836223</v>
      </c>
      <c s="113" r="K2182"/>
      <c t="s" s="18" r="L2182">
        <v>10156</v>
      </c>
      <c t="s" s="18" r="M2182">
        <v>10157</v>
      </c>
      <c t="s" s="18" r="N2182">
        <v>10899</v>
      </c>
      <c t="s" s="18" r="O2182">
        <v>10900</v>
      </c>
    </row>
    <row r="2183">
      <c t="s" s="107" r="A2183">
        <v>10901</v>
      </c>
      <c t="s" s="113" r="B2183">
        <v>10149</v>
      </c>
      <c t="s" s="113" r="C2183">
        <v>10902</v>
      </c>
      <c t="s" s="113" r="D2183">
        <v>10903</v>
      </c>
      <c s="104" r="E2183">
        <v>41124.0974768518</v>
      </c>
      <c s="28" r="F2183"/>
      <c t="s" s="113" r="G2183">
        <v>53</v>
      </c>
      <c s="113" r="H2183"/>
      <c s="113" r="I2183">
        <v>0</v>
      </c>
      <c s="113" r="J2183">
        <v>86836223</v>
      </c>
      <c s="113" r="K2183"/>
      <c t="s" s="18" r="L2183">
        <v>10156</v>
      </c>
      <c t="s" s="18" r="M2183">
        <v>10157</v>
      </c>
      <c t="s" s="18" r="N2183">
        <v>10904</v>
      </c>
      <c t="s" s="18" r="O2183">
        <v>1986</v>
      </c>
    </row>
    <row r="2184">
      <c t="s" s="107" r="A2184">
        <v>10905</v>
      </c>
      <c t="s" s="113" r="B2184">
        <v>86</v>
      </c>
      <c t="s" s="113" r="C2184">
        <v>10906</v>
      </c>
      <c t="s" s="113" r="D2184">
        <v>10907</v>
      </c>
      <c s="104" r="E2184">
        <v>41123.9784953704</v>
      </c>
      <c s="28" r="F2184"/>
      <c t="s" s="113" r="G2184">
        <v>53</v>
      </c>
      <c s="113" r="H2184"/>
      <c s="113" r="I2184">
        <v>0</v>
      </c>
      <c s="113" r="J2184">
        <v>213863609</v>
      </c>
      <c s="113" r="K2184"/>
      <c t="s" s="18" r="L2184">
        <v>45</v>
      </c>
      <c t="s" s="18" r="M2184">
        <v>7572</v>
      </c>
      <c t="s" s="18" r="N2184">
        <v>10908</v>
      </c>
      <c t="s" s="18" r="O2184">
        <v>10909</v>
      </c>
    </row>
    <row r="2185">
      <c t="s" s="107" r="A2185">
        <v>10910</v>
      </c>
      <c t="s" s="113" r="B2185">
        <v>10149</v>
      </c>
      <c t="s" s="113" r="C2185">
        <v>10906</v>
      </c>
      <c t="s" s="113" r="D2185">
        <v>10911</v>
      </c>
      <c s="104" r="E2185">
        <v>41123.9670023148</v>
      </c>
      <c s="28" r="F2185"/>
      <c t="s" s="113" r="G2185">
        <v>53</v>
      </c>
      <c s="113" r="H2185"/>
      <c s="113" r="I2185">
        <v>0</v>
      </c>
      <c s="113" r="J2185">
        <v>86836223</v>
      </c>
      <c s="113" r="K2185"/>
      <c t="s" s="18" r="L2185">
        <v>45</v>
      </c>
      <c t="s" s="18" r="M2185">
        <v>10157</v>
      </c>
      <c t="s" s="18" r="N2185">
        <v>10912</v>
      </c>
      <c t="s" s="18" r="O2185">
        <v>10909</v>
      </c>
    </row>
    <row r="2186">
      <c t="s" s="107" r="A2186">
        <v>10913</v>
      </c>
      <c t="s" s="113" r="B2186">
        <v>632</v>
      </c>
      <c t="s" s="113" r="C2186">
        <v>10906</v>
      </c>
      <c t="s" s="113" r="D2186">
        <v>10914</v>
      </c>
      <c s="104" r="E2186">
        <v>41123.9284143518</v>
      </c>
      <c s="28" r="F2186"/>
      <c t="s" s="113" r="G2186">
        <v>53</v>
      </c>
      <c s="113" r="H2186"/>
      <c s="113" r="I2186">
        <v>0</v>
      </c>
      <c s="113" r="J2186">
        <v>234198763</v>
      </c>
      <c s="113" r="K2186"/>
      <c t="s" s="18" r="L2186">
        <v>45</v>
      </c>
      <c t="s" s="18" r="M2186">
        <v>635</v>
      </c>
      <c t="s" s="18" r="N2186">
        <v>10915</v>
      </c>
      <c t="s" s="18" r="O2186">
        <v>10909</v>
      </c>
    </row>
    <row r="2187">
      <c t="s" s="107" r="A2187">
        <v>10916</v>
      </c>
      <c t="s" s="113" r="B2187">
        <v>268</v>
      </c>
      <c t="s" s="113" r="C2187">
        <v>10917</v>
      </c>
      <c t="s" s="113" r="D2187">
        <v>10918</v>
      </c>
      <c s="104" r="E2187">
        <v>41123.9279050926</v>
      </c>
      <c s="28" r="F2187"/>
      <c t="s" s="113" r="G2187">
        <v>53</v>
      </c>
      <c t="s" s="113" r="H2187">
        <v>164</v>
      </c>
      <c s="113" r="I2187">
        <v>242180541</v>
      </c>
      <c s="113" r="J2187">
        <v>591539889</v>
      </c>
      <c s="113" r="K2187"/>
      <c t="s" s="18" r="L2187">
        <v>45</v>
      </c>
      <c t="s" s="18" r="M2187">
        <v>272</v>
      </c>
      <c t="s" s="18" r="N2187">
        <v>10919</v>
      </c>
      <c t="s" s="18" r="O2187">
        <v>10920</v>
      </c>
    </row>
    <row r="2188">
      <c t="s" s="107" r="A2188">
        <v>10921</v>
      </c>
      <c t="s" s="113" r="B2188">
        <v>632</v>
      </c>
      <c t="s" s="113" r="C2188">
        <v>10922</v>
      </c>
      <c t="s" s="113" r="D2188">
        <v>10923</v>
      </c>
      <c s="104" r="E2188">
        <v>41123.7940625</v>
      </c>
      <c s="28" r="F2188"/>
      <c t="s" s="113" r="G2188">
        <v>53</v>
      </c>
      <c s="113" r="H2188"/>
      <c s="113" r="I2188">
        <v>0</v>
      </c>
      <c s="113" r="J2188">
        <v>234198763</v>
      </c>
      <c s="113" r="K2188"/>
      <c t="s" s="18" r="L2188">
        <v>45</v>
      </c>
      <c t="s" s="18" r="M2188">
        <v>635</v>
      </c>
      <c t="s" s="18" r="N2188">
        <v>10924</v>
      </c>
      <c t="s" s="18" r="O2188">
        <v>10925</v>
      </c>
    </row>
    <row r="2189">
      <c t="s" s="107" r="A2189">
        <v>10926</v>
      </c>
      <c t="s" s="113" r="B2189">
        <v>632</v>
      </c>
      <c t="s" s="113" r="C2189">
        <v>10927</v>
      </c>
      <c t="s" s="113" r="D2189">
        <v>10928</v>
      </c>
      <c s="104" r="E2189">
        <v>41123.7906828704</v>
      </c>
      <c s="28" r="F2189"/>
      <c t="s" s="113" r="G2189">
        <v>53</v>
      </c>
      <c s="113" r="H2189"/>
      <c s="113" r="I2189">
        <v>0</v>
      </c>
      <c s="113" r="J2189">
        <v>234198763</v>
      </c>
      <c s="113" r="K2189"/>
      <c t="s" s="18" r="L2189">
        <v>45</v>
      </c>
      <c t="s" s="18" r="M2189">
        <v>635</v>
      </c>
      <c t="s" s="18" r="N2189">
        <v>10929</v>
      </c>
      <c t="s" s="18" r="O2189">
        <v>10930</v>
      </c>
    </row>
    <row r="2190">
      <c t="s" s="107" r="A2190">
        <v>10931</v>
      </c>
      <c t="s" s="113" r="B2190">
        <v>268</v>
      </c>
      <c t="s" s="113" r="C2190">
        <v>10932</v>
      </c>
      <c t="s" s="113" r="D2190">
        <v>10933</v>
      </c>
      <c s="104" r="E2190">
        <v>41123.7904513889</v>
      </c>
      <c s="28" r="F2190"/>
      <c t="s" s="113" r="G2190">
        <v>53</v>
      </c>
      <c s="113" r="H2190"/>
      <c s="113" r="I2190">
        <v>0</v>
      </c>
      <c s="113" r="J2190">
        <v>591539889</v>
      </c>
      <c s="113" r="K2190"/>
      <c t="s" s="18" r="L2190">
        <v>45</v>
      </c>
      <c t="s" s="18" r="M2190">
        <v>272</v>
      </c>
      <c t="s" s="18" r="N2190">
        <v>10934</v>
      </c>
      <c t="s" s="18" r="O2190">
        <v>10935</v>
      </c>
    </row>
    <row r="2191">
      <c t="s" s="107" r="A2191">
        <v>10936</v>
      </c>
      <c t="s" s="113" r="B2191">
        <v>268</v>
      </c>
      <c t="s" s="113" r="C2191">
        <v>10922</v>
      </c>
      <c t="s" s="113" r="D2191">
        <v>10937</v>
      </c>
      <c s="104" r="E2191">
        <v>41123.7875578704</v>
      </c>
      <c s="28" r="F2191"/>
      <c t="s" s="113" r="G2191">
        <v>53</v>
      </c>
      <c s="113" r="H2191"/>
      <c s="113" r="I2191">
        <v>0</v>
      </c>
      <c s="113" r="J2191">
        <v>591539889</v>
      </c>
      <c s="113" r="K2191"/>
      <c t="s" s="18" r="L2191">
        <v>45</v>
      </c>
      <c t="s" s="18" r="M2191">
        <v>272</v>
      </c>
      <c t="s" s="18" r="N2191">
        <v>10938</v>
      </c>
      <c t="s" s="18" r="O2191">
        <v>10925</v>
      </c>
    </row>
    <row r="2192">
      <c t="s" s="107" r="A2192">
        <v>10939</v>
      </c>
      <c t="s" s="113" r="B2192">
        <v>10940</v>
      </c>
      <c t="s" s="113" r="C2192">
        <v>10922</v>
      </c>
      <c t="s" s="113" r="D2192">
        <v>10941</v>
      </c>
      <c s="104" r="E2192">
        <v>41123.784537037</v>
      </c>
      <c s="28" r="F2192"/>
      <c t="s" s="113" r="G2192">
        <v>53</v>
      </c>
      <c s="113" r="H2192"/>
      <c s="113" r="I2192">
        <v>0</v>
      </c>
      <c s="113" r="J2192">
        <v>23018809</v>
      </c>
      <c s="113" r="K2192"/>
      <c t="s" s="18" r="L2192">
        <v>45</v>
      </c>
      <c t="s" s="18" r="M2192">
        <v>10942</v>
      </c>
      <c t="s" s="18" r="N2192">
        <v>10943</v>
      </c>
      <c t="s" s="18" r="O2192">
        <v>10925</v>
      </c>
    </row>
    <row r="2193">
      <c t="s" s="107" r="A2193">
        <v>10944</v>
      </c>
      <c t="s" s="113" r="B2193">
        <v>109</v>
      </c>
      <c t="s" s="113" r="C2193">
        <v>10922</v>
      </c>
      <c t="s" s="113" r="D2193">
        <v>10945</v>
      </c>
      <c s="104" r="E2193">
        <v>41123.7811458333</v>
      </c>
      <c s="28" r="F2193"/>
      <c t="s" s="113" r="G2193">
        <v>53</v>
      </c>
      <c s="113" r="H2193"/>
      <c s="113" r="I2193">
        <v>0</v>
      </c>
      <c s="113" r="J2193">
        <v>140145408</v>
      </c>
      <c s="113" r="K2193"/>
      <c t="s" s="18" r="L2193">
        <v>45</v>
      </c>
      <c t="s" s="18" r="M2193">
        <v>112</v>
      </c>
      <c t="s" s="18" r="N2193">
        <v>10946</v>
      </c>
      <c t="s" s="18" r="O2193">
        <v>10925</v>
      </c>
    </row>
    <row r="2194">
      <c t="s" s="107" r="A2194">
        <v>10947</v>
      </c>
      <c t="s" s="113" r="B2194">
        <v>164</v>
      </c>
      <c t="s" s="113" r="C2194">
        <v>10948</v>
      </c>
      <c t="s" s="113" r="D2194">
        <v>10949</v>
      </c>
      <c s="104" r="E2194">
        <v>41123.7790856482</v>
      </c>
      <c s="28" r="F2194"/>
      <c t="s" s="113" r="G2194">
        <v>53</v>
      </c>
      <c s="113" r="H2194"/>
      <c s="113" r="I2194">
        <v>0</v>
      </c>
      <c s="113" r="J2194">
        <v>242180541</v>
      </c>
      <c s="113" r="K2194"/>
      <c t="s" s="18" r="L2194">
        <v>45</v>
      </c>
      <c t="s" s="18" r="M2194">
        <v>168</v>
      </c>
      <c t="s" s="18" r="N2194">
        <v>10950</v>
      </c>
      <c t="s" s="18" r="O2194">
        <v>10951</v>
      </c>
    </row>
    <row r="2195">
      <c t="s" s="107" r="A2195">
        <v>10952</v>
      </c>
      <c t="s" s="113" r="B2195">
        <v>10953</v>
      </c>
      <c t="s" s="113" r="C2195">
        <v>10954</v>
      </c>
      <c t="s" s="113" r="D2195">
        <v>10955</v>
      </c>
      <c s="104" r="E2195">
        <v>41123.6793981481</v>
      </c>
      <c s="28" r="F2195"/>
      <c t="s" s="113" r="G2195">
        <v>53</v>
      </c>
      <c s="113" r="H2195"/>
      <c s="113" r="I2195">
        <v>0</v>
      </c>
      <c s="113" r="J2195">
        <v>411037556</v>
      </c>
      <c s="113" r="K2195"/>
      <c t="s" s="18" r="L2195">
        <v>10340</v>
      </c>
      <c t="s" s="18" r="M2195">
        <v>10956</v>
      </c>
      <c t="s" s="18" r="N2195">
        <v>10957</v>
      </c>
      <c t="s" s="18" r="O2195">
        <v>10958</v>
      </c>
    </row>
    <row r="2196">
      <c t="s" s="107" r="A2196">
        <v>10959</v>
      </c>
      <c t="s" s="113" r="B2196">
        <v>10953</v>
      </c>
      <c t="s" s="113" r="C2196">
        <v>10960</v>
      </c>
      <c t="s" s="113" r="D2196">
        <v>10961</v>
      </c>
      <c s="104" r="E2196">
        <v>41123.3258449074</v>
      </c>
      <c s="28" r="F2196"/>
      <c t="s" s="113" r="G2196">
        <v>53</v>
      </c>
      <c s="113" r="H2196"/>
      <c s="113" r="I2196">
        <v>0</v>
      </c>
      <c s="113" r="J2196">
        <v>411037556</v>
      </c>
      <c s="113" r="K2196"/>
      <c t="s" s="18" r="L2196">
        <v>45</v>
      </c>
      <c t="s" s="18" r="M2196">
        <v>10956</v>
      </c>
      <c t="s" s="18" r="N2196">
        <v>10962</v>
      </c>
      <c t="s" s="18" r="O2196">
        <v>10963</v>
      </c>
    </row>
    <row r="2197">
      <c t="s" s="107" r="A2197">
        <v>10964</v>
      </c>
      <c t="s" s="113" r="B2197">
        <v>696</v>
      </c>
      <c t="s" s="113" r="C2197">
        <v>10960</v>
      </c>
      <c t="s" s="113" r="D2197">
        <v>10965</v>
      </c>
      <c s="104" r="E2197">
        <v>41123.1381018518</v>
      </c>
      <c s="28" r="F2197"/>
      <c t="s" s="113" r="G2197">
        <v>53</v>
      </c>
      <c s="113" r="H2197"/>
      <c s="113" r="I2197">
        <v>0</v>
      </c>
      <c s="113" r="J2197">
        <v>98890966</v>
      </c>
      <c s="113" r="K2197"/>
      <c t="s" s="18" r="L2197">
        <v>45</v>
      </c>
      <c t="s" s="18" r="M2197">
        <v>7624</v>
      </c>
      <c t="s" s="18" r="N2197">
        <v>10966</v>
      </c>
      <c t="s" s="18" r="O2197">
        <v>10963</v>
      </c>
    </row>
    <row r="2198">
      <c t="s" s="107" r="A2198">
        <v>10967</v>
      </c>
      <c t="s" s="113" r="B2198">
        <v>696</v>
      </c>
      <c t="s" s="113" r="C2198">
        <v>10968</v>
      </c>
      <c t="s" s="113" r="D2198">
        <v>10969</v>
      </c>
      <c s="104" r="E2198">
        <v>41122.9433449074</v>
      </c>
      <c s="28" r="F2198"/>
      <c t="s" s="113" r="G2198">
        <v>53</v>
      </c>
      <c s="113" r="H2198"/>
      <c s="113" r="I2198">
        <v>0</v>
      </c>
      <c s="113" r="J2198">
        <v>98890966</v>
      </c>
      <c s="113" r="K2198"/>
      <c t="s" s="18" r="L2198">
        <v>45</v>
      </c>
      <c t="s" s="18" r="M2198">
        <v>7624</v>
      </c>
      <c t="s" s="18" r="N2198">
        <v>10970</v>
      </c>
      <c t="s" s="18" r="O2198">
        <v>10971</v>
      </c>
    </row>
    <row r="2199">
      <c t="s" s="107" r="A2199">
        <v>10972</v>
      </c>
      <c t="s" s="113" r="B2199">
        <v>632</v>
      </c>
      <c t="s" s="113" r="C2199">
        <v>10960</v>
      </c>
      <c t="s" s="113" r="D2199">
        <v>10973</v>
      </c>
      <c s="104" r="E2199">
        <v>41122.8327083333</v>
      </c>
      <c s="28" r="F2199"/>
      <c t="s" s="113" r="G2199">
        <v>53</v>
      </c>
      <c s="113" r="H2199"/>
      <c s="113" r="I2199">
        <v>0</v>
      </c>
      <c s="113" r="J2199">
        <v>234198763</v>
      </c>
      <c s="113" r="K2199"/>
      <c t="s" s="18" r="L2199">
        <v>45</v>
      </c>
      <c t="s" s="18" r="M2199">
        <v>635</v>
      </c>
      <c t="s" s="18" r="N2199">
        <v>10974</v>
      </c>
      <c t="s" s="18" r="O2199">
        <v>10963</v>
      </c>
    </row>
    <row r="2200">
      <c t="s" s="107" r="A2200">
        <v>10975</v>
      </c>
      <c t="s" s="113" r="B2200">
        <v>268</v>
      </c>
      <c t="s" s="113" r="C2200">
        <v>10976</v>
      </c>
      <c t="s" s="113" r="D2200">
        <v>10977</v>
      </c>
      <c s="104" r="E2200">
        <v>41122.8321875</v>
      </c>
      <c s="28" r="F2200"/>
      <c t="s" s="113" r="G2200">
        <v>53</v>
      </c>
      <c s="113" r="H2200"/>
      <c s="113" r="I2200">
        <v>0</v>
      </c>
      <c s="113" r="J2200">
        <v>591539889</v>
      </c>
      <c s="113" r="K2200"/>
      <c t="s" s="18" r="L2200">
        <v>45</v>
      </c>
      <c t="s" s="18" r="M2200">
        <v>272</v>
      </c>
      <c t="s" s="18" r="N2200">
        <v>10978</v>
      </c>
      <c t="s" s="18" r="O2200">
        <v>10979</v>
      </c>
    </row>
    <row r="2201">
      <c t="s" s="107" r="A2201">
        <v>10980</v>
      </c>
      <c t="s" s="113" r="B2201">
        <v>10981</v>
      </c>
      <c t="s" s="113" r="C2201">
        <v>10954</v>
      </c>
      <c t="s" s="113" r="D2201">
        <v>10982</v>
      </c>
      <c s="104" r="E2201">
        <v>41121.3178819444</v>
      </c>
      <c s="28" r="F2201"/>
      <c t="s" s="113" r="G2201">
        <v>53</v>
      </c>
      <c s="113" r="H2201"/>
      <c s="113" r="I2201">
        <v>0</v>
      </c>
      <c s="113" r="J2201">
        <v>24507382</v>
      </c>
      <c s="113" r="K2201"/>
      <c t="s" s="18" r="L2201">
        <v>10340</v>
      </c>
      <c t="s" s="18" r="M2201">
        <v>10983</v>
      </c>
      <c t="s" s="18" r="N2201">
        <v>10984</v>
      </c>
      <c t="s" s="18" r="O2201">
        <v>10958</v>
      </c>
    </row>
    <row r="2202">
      <c t="s" s="107" r="A2202">
        <v>10985</v>
      </c>
      <c t="s" s="113" r="B2202">
        <v>632</v>
      </c>
      <c t="s" s="113" r="C2202">
        <v>10954</v>
      </c>
      <c t="s" s="113" r="D2202">
        <v>10986</v>
      </c>
      <c s="104" r="E2202">
        <v>41121.1091435185</v>
      </c>
      <c s="28" r="F2202"/>
      <c t="s" s="113" r="G2202">
        <v>53</v>
      </c>
      <c s="113" r="H2202"/>
      <c s="113" r="I2202">
        <v>0</v>
      </c>
      <c s="113" r="J2202">
        <v>234198763</v>
      </c>
      <c s="113" r="K2202"/>
      <c t="s" s="18" r="L2202">
        <v>10340</v>
      </c>
      <c t="s" s="18" r="M2202">
        <v>635</v>
      </c>
      <c t="s" s="18" r="N2202">
        <v>10987</v>
      </c>
      <c t="s" s="18" r="O2202">
        <v>10958</v>
      </c>
    </row>
    <row r="2203">
      <c t="s" s="107" r="A2203">
        <v>10988</v>
      </c>
      <c t="s" s="113" r="B2203">
        <v>268</v>
      </c>
      <c t="s" s="113" r="C2203">
        <v>10954</v>
      </c>
      <c t="s" s="113" r="D2203">
        <v>10989</v>
      </c>
      <c s="104" r="E2203">
        <v>41121.1087615741</v>
      </c>
      <c s="28" r="F2203"/>
      <c t="s" s="113" r="G2203">
        <v>53</v>
      </c>
      <c s="113" r="H2203"/>
      <c s="113" r="I2203">
        <v>0</v>
      </c>
      <c s="113" r="J2203">
        <v>591539889</v>
      </c>
      <c s="113" r="K2203"/>
      <c t="s" s="18" r="L2203">
        <v>10340</v>
      </c>
      <c t="s" s="18" r="M2203">
        <v>272</v>
      </c>
      <c t="s" s="18" r="N2203">
        <v>10990</v>
      </c>
      <c t="s" s="18" r="O2203">
        <v>10958</v>
      </c>
    </row>
    <row r="2204">
      <c t="s" s="107" r="A2204">
        <v>10991</v>
      </c>
      <c t="s" s="113" r="B2204">
        <v>10992</v>
      </c>
      <c t="s" s="113" r="C2204">
        <v>10954</v>
      </c>
      <c t="s" s="113" r="D2204">
        <v>10993</v>
      </c>
      <c s="104" r="E2204">
        <v>41120.9869097222</v>
      </c>
      <c s="28" r="F2204"/>
      <c t="s" s="113" r="G2204">
        <v>53</v>
      </c>
      <c s="113" r="H2204"/>
      <c s="113" r="I2204">
        <v>0</v>
      </c>
      <c s="113" r="J2204">
        <v>18735704</v>
      </c>
      <c s="113" r="K2204"/>
      <c t="s" s="18" r="L2204">
        <v>10340</v>
      </c>
      <c t="s" s="18" r="M2204">
        <v>10994</v>
      </c>
      <c t="s" s="18" r="N2204">
        <v>10995</v>
      </c>
      <c t="s" s="18" r="O2204">
        <v>10958</v>
      </c>
    </row>
    <row r="2205">
      <c t="s" s="107" r="A2205">
        <v>10996</v>
      </c>
      <c t="s" s="113" r="B2205">
        <v>164</v>
      </c>
      <c t="s" s="113" r="C2205">
        <v>10997</v>
      </c>
      <c t="s" s="113" r="D2205">
        <v>10998</v>
      </c>
      <c s="104" r="E2205">
        <v>41120.9065277778</v>
      </c>
      <c s="28" r="F2205"/>
      <c t="s" s="113" r="G2205">
        <v>53</v>
      </c>
      <c s="113" r="H2205"/>
      <c s="113" r="I2205">
        <v>0</v>
      </c>
      <c s="113" r="J2205">
        <v>242180541</v>
      </c>
      <c s="113" r="K2205"/>
      <c t="s" s="18" r="L2205">
        <v>10340</v>
      </c>
      <c t="s" s="18" r="M2205">
        <v>168</v>
      </c>
      <c t="s" s="18" r="N2205">
        <v>10999</v>
      </c>
      <c t="s" s="18" r="O2205">
        <v>11000</v>
      </c>
    </row>
    <row r="2206">
      <c t="s" s="107" r="A2206">
        <v>11001</v>
      </c>
      <c t="s" s="113" r="B2206">
        <v>86</v>
      </c>
      <c t="s" s="113" r="C2206">
        <v>11002</v>
      </c>
      <c t="s" s="113" r="D2206">
        <v>11003</v>
      </c>
      <c s="104" r="E2206">
        <v>41120.8590740741</v>
      </c>
      <c s="28" r="F2206"/>
      <c t="s" s="113" r="G2206">
        <v>53</v>
      </c>
      <c s="113" r="H2206"/>
      <c s="113" r="I2206">
        <v>0</v>
      </c>
      <c s="113" r="J2206">
        <v>213863609</v>
      </c>
      <c s="113" r="K2206"/>
      <c t="s" s="18" r="L2206">
        <v>45</v>
      </c>
      <c t="s" s="18" r="M2206">
        <v>7572</v>
      </c>
      <c t="s" s="18" r="N2206">
        <v>11004</v>
      </c>
      <c t="s" s="18" r="O2206">
        <v>11005</v>
      </c>
    </row>
    <row r="2207">
      <c t="s" s="107" r="A2207">
        <v>11006</v>
      </c>
      <c t="s" s="113" r="B2207">
        <v>11007</v>
      </c>
      <c t="s" s="113" r="C2207">
        <v>11002</v>
      </c>
      <c t="s" s="113" r="D2207">
        <v>11008</v>
      </c>
      <c s="104" r="E2207">
        <v>41120.8159375</v>
      </c>
      <c s="28" r="F2207"/>
      <c t="s" s="113" r="G2207">
        <v>53</v>
      </c>
      <c s="113" r="H2207"/>
      <c s="113" r="I2207">
        <v>0</v>
      </c>
      <c s="113" r="J2207">
        <v>225872120</v>
      </c>
      <c s="113" r="K2207"/>
      <c t="s" s="18" r="L2207">
        <v>45</v>
      </c>
      <c t="s" s="18" r="M2207">
        <v>11009</v>
      </c>
      <c t="s" s="18" r="N2207">
        <v>11010</v>
      </c>
      <c t="s" s="18" r="O2207">
        <v>11005</v>
      </c>
    </row>
    <row r="2208">
      <c t="s" s="107" r="A2208">
        <v>11011</v>
      </c>
      <c t="s" s="113" r="B2208">
        <v>8189</v>
      </c>
      <c t="s" s="113" r="C2208">
        <v>11002</v>
      </c>
      <c t="s" s="113" r="D2208">
        <v>11012</v>
      </c>
      <c s="104" r="E2208">
        <v>41120.8064699074</v>
      </c>
      <c s="28" r="F2208"/>
      <c t="s" s="113" r="G2208">
        <v>53</v>
      </c>
      <c s="113" r="H2208"/>
      <c s="113" r="I2208">
        <v>0</v>
      </c>
      <c s="113" r="J2208">
        <v>14723964</v>
      </c>
      <c s="113" r="K2208"/>
      <c t="s" s="18" r="L2208">
        <v>45</v>
      </c>
      <c t="s" s="18" r="M2208">
        <v>11013</v>
      </c>
      <c t="s" s="18" r="N2208">
        <v>11014</v>
      </c>
      <c t="s" s="18" r="O2208">
        <v>11005</v>
      </c>
    </row>
    <row r="2209">
      <c t="s" s="107" r="A2209">
        <v>11015</v>
      </c>
      <c t="s" s="113" r="B2209">
        <v>632</v>
      </c>
      <c t="s" s="113" r="C2209">
        <v>11002</v>
      </c>
      <c t="s" s="113" r="D2209">
        <v>11016</v>
      </c>
      <c s="104" r="E2209">
        <v>41120.8059490741</v>
      </c>
      <c s="28" r="F2209"/>
      <c t="s" s="113" r="G2209">
        <v>53</v>
      </c>
      <c s="113" r="H2209"/>
      <c s="113" r="I2209">
        <v>0</v>
      </c>
      <c s="113" r="J2209">
        <v>234198763</v>
      </c>
      <c s="113" r="K2209"/>
      <c t="s" s="18" r="L2209">
        <v>45</v>
      </c>
      <c t="s" s="18" r="M2209">
        <v>635</v>
      </c>
      <c t="s" s="18" r="N2209">
        <v>11017</v>
      </c>
      <c t="s" s="18" r="O2209">
        <v>11005</v>
      </c>
    </row>
    <row r="2210">
      <c t="s" s="107" r="A2210">
        <v>11018</v>
      </c>
      <c t="s" s="113" r="B2210">
        <v>268</v>
      </c>
      <c t="s" s="113" r="C2210">
        <v>11019</v>
      </c>
      <c t="s" s="113" r="D2210">
        <v>11020</v>
      </c>
      <c s="104" r="E2210">
        <v>41120.8057060185</v>
      </c>
      <c s="28" r="F2210"/>
      <c t="s" s="113" r="G2210">
        <v>53</v>
      </c>
      <c s="113" r="H2210"/>
      <c s="113" r="I2210">
        <v>0</v>
      </c>
      <c s="113" r="J2210">
        <v>591539889</v>
      </c>
      <c s="113" r="K2210"/>
      <c t="s" s="18" r="L2210">
        <v>45</v>
      </c>
      <c t="s" s="18" r="M2210">
        <v>272</v>
      </c>
      <c t="s" s="18" r="N2210">
        <v>11021</v>
      </c>
      <c t="s" s="18" r="O2210">
        <v>11022</v>
      </c>
    </row>
    <row r="2211">
      <c t="s" s="107" r="A2211">
        <v>11023</v>
      </c>
      <c t="s" s="113" r="B2211">
        <v>4137</v>
      </c>
      <c t="s" s="113" r="C2211">
        <v>11024</v>
      </c>
      <c t="s" s="113" r="D2211">
        <v>11025</v>
      </c>
      <c s="104" r="E2211">
        <v>41118.7453125</v>
      </c>
      <c s="28" r="F2211"/>
      <c t="s" s="113" r="G2211">
        <v>53</v>
      </c>
      <c s="113" r="H2211"/>
      <c s="113" r="I2211">
        <v>0</v>
      </c>
      <c s="113" r="J2211">
        <v>20779605</v>
      </c>
      <c s="113" r="K2211"/>
      <c t="s" s="18" r="L2211">
        <v>45</v>
      </c>
      <c t="s" s="18" r="M2211">
        <v>8155</v>
      </c>
      <c t="s" s="18" r="N2211">
        <v>11026</v>
      </c>
      <c t="s" s="18" r="O2211">
        <v>11027</v>
      </c>
    </row>
    <row r="2212">
      <c t="s" s="107" r="A2212">
        <v>11028</v>
      </c>
      <c t="s" s="113" r="B2212">
        <v>11029</v>
      </c>
      <c t="s" s="113" r="C2212">
        <v>11030</v>
      </c>
      <c t="s" s="113" r="D2212">
        <v>11031</v>
      </c>
      <c s="104" r="E2212">
        <v>41118.7424652778</v>
      </c>
      <c s="28" r="F2212"/>
      <c t="s" s="113" r="G2212">
        <v>53</v>
      </c>
      <c s="113" r="H2212"/>
      <c s="113" r="I2212">
        <v>0</v>
      </c>
      <c s="113" r="J2212">
        <v>230337726</v>
      </c>
      <c s="113" r="K2212"/>
      <c t="s" s="18" r="L2212">
        <v>45</v>
      </c>
      <c t="s" s="18" r="M2212">
        <v>11032</v>
      </c>
      <c t="s" s="18" r="N2212">
        <v>11033</v>
      </c>
      <c t="s" s="18" r="O2212">
        <v>11034</v>
      </c>
    </row>
    <row r="2213">
      <c t="s" s="107" r="A2213">
        <v>11035</v>
      </c>
      <c t="s" s="113" r="B2213">
        <v>632</v>
      </c>
      <c t="s" s="113" r="C2213">
        <v>11030</v>
      </c>
      <c t="s" s="113" r="D2213">
        <v>11036</v>
      </c>
      <c s="104" r="E2213">
        <v>41118.709849537</v>
      </c>
      <c s="28" r="F2213"/>
      <c t="s" s="113" r="G2213">
        <v>53</v>
      </c>
      <c s="113" r="H2213"/>
      <c s="113" r="I2213">
        <v>0</v>
      </c>
      <c s="113" r="J2213">
        <v>234198763</v>
      </c>
      <c s="113" r="K2213"/>
      <c t="s" s="18" r="L2213">
        <v>45</v>
      </c>
      <c t="s" s="18" r="M2213">
        <v>635</v>
      </c>
      <c t="s" s="18" r="N2213">
        <v>11037</v>
      </c>
      <c t="s" s="18" r="O2213">
        <v>11034</v>
      </c>
    </row>
    <row r="2214">
      <c t="s" s="107" r="A2214">
        <v>11038</v>
      </c>
      <c t="s" s="113" r="B2214">
        <v>11039</v>
      </c>
      <c t="s" s="113" r="C2214">
        <v>11030</v>
      </c>
      <c t="s" s="113" r="D2214">
        <v>11040</v>
      </c>
      <c s="104" r="E2214">
        <v>41118.706087963</v>
      </c>
      <c s="28" r="F2214"/>
      <c t="s" s="113" r="G2214">
        <v>53</v>
      </c>
      <c s="113" r="H2214"/>
      <c s="113" r="I2214">
        <v>0</v>
      </c>
      <c s="113" r="J2214">
        <v>19202150</v>
      </c>
      <c s="113" r="K2214"/>
      <c t="s" s="18" r="L2214">
        <v>45</v>
      </c>
      <c t="s" s="18" r="M2214">
        <v>11041</v>
      </c>
      <c t="s" s="18" r="N2214">
        <v>11042</v>
      </c>
      <c t="s" s="18" r="O2214">
        <v>11034</v>
      </c>
    </row>
    <row r="2215">
      <c t="s" s="107" r="A2215">
        <v>11043</v>
      </c>
      <c t="s" s="113" r="B2215">
        <v>11044</v>
      </c>
      <c t="s" s="113" r="C2215">
        <v>11030</v>
      </c>
      <c t="s" s="113" r="D2215">
        <v>11045</v>
      </c>
      <c s="104" r="E2215">
        <v>41118.7041087963</v>
      </c>
      <c s="28" r="F2215"/>
      <c t="s" s="113" r="G2215">
        <v>53</v>
      </c>
      <c s="113" r="H2215"/>
      <c s="113" r="I2215">
        <v>0</v>
      </c>
      <c s="113" r="J2215">
        <v>17516979</v>
      </c>
      <c s="113" r="K2215"/>
      <c t="s" s="18" r="L2215">
        <v>45</v>
      </c>
      <c t="s" s="18" r="M2215">
        <v>11046</v>
      </c>
      <c t="s" s="18" r="N2215">
        <v>11047</v>
      </c>
      <c t="s" s="18" r="O2215">
        <v>11034</v>
      </c>
    </row>
    <row r="2216">
      <c t="s" s="107" r="A2216">
        <v>11048</v>
      </c>
      <c t="s" s="113" r="B2216">
        <v>632</v>
      </c>
      <c t="s" s="113" r="C2216">
        <v>11030</v>
      </c>
      <c t="s" s="113" r="D2216">
        <v>11049</v>
      </c>
      <c s="104" r="E2216">
        <v>41118.7028240741</v>
      </c>
      <c s="28" r="F2216"/>
      <c t="s" s="113" r="G2216">
        <v>53</v>
      </c>
      <c s="113" r="H2216"/>
      <c s="113" r="I2216">
        <v>0</v>
      </c>
      <c s="113" r="J2216">
        <v>234198763</v>
      </c>
      <c s="113" r="K2216"/>
      <c t="s" s="18" r="L2216">
        <v>45</v>
      </c>
      <c t="s" s="18" r="M2216">
        <v>635</v>
      </c>
      <c t="s" s="18" r="N2216">
        <v>11050</v>
      </c>
      <c t="s" s="18" r="O2216">
        <v>11034</v>
      </c>
    </row>
    <row r="2217">
      <c t="s" s="107" r="A2217">
        <v>11051</v>
      </c>
      <c t="s" s="113" r="B2217">
        <v>268</v>
      </c>
      <c t="s" s="113" r="C2217">
        <v>11052</v>
      </c>
      <c t="s" s="113" r="D2217">
        <v>11053</v>
      </c>
      <c s="104" r="E2217">
        <v>41118.7024074074</v>
      </c>
      <c s="28" r="F2217"/>
      <c t="s" s="113" r="G2217">
        <v>53</v>
      </c>
      <c s="113" r="H2217"/>
      <c s="113" r="I2217">
        <v>0</v>
      </c>
      <c s="113" r="J2217">
        <v>591539889</v>
      </c>
      <c s="113" r="K2217"/>
      <c t="s" s="18" r="L2217">
        <v>45</v>
      </c>
      <c t="s" s="18" r="M2217">
        <v>272</v>
      </c>
      <c t="s" s="18" r="N2217">
        <v>11054</v>
      </c>
      <c t="s" s="18" r="O2217">
        <v>11055</v>
      </c>
    </row>
    <row r="2218">
      <c t="s" s="107" r="A2218">
        <v>11056</v>
      </c>
      <c t="s" s="113" r="B2218">
        <v>268</v>
      </c>
      <c t="s" s="113" r="C2218">
        <v>11057</v>
      </c>
      <c t="s" s="113" r="D2218">
        <v>11058</v>
      </c>
      <c s="104" r="E2218">
        <v>41117.9397800926</v>
      </c>
      <c s="28" r="F2218"/>
      <c t="s" s="113" r="G2218">
        <v>53</v>
      </c>
      <c s="113" r="H2218"/>
      <c s="113" r="I2218">
        <v>0</v>
      </c>
      <c s="113" r="J2218">
        <v>591539889</v>
      </c>
      <c s="113" r="K2218"/>
      <c t="s" s="18" r="L2218">
        <v>45</v>
      </c>
      <c t="s" s="18" r="M2218">
        <v>272</v>
      </c>
      <c t="s" s="18" r="N2218">
        <v>11059</v>
      </c>
      <c t="s" s="18" r="O2218">
        <v>11060</v>
      </c>
    </row>
    <row r="2219">
      <c t="s" s="107" r="A2219">
        <v>11061</v>
      </c>
      <c t="s" s="113" r="B2219">
        <v>11062</v>
      </c>
      <c t="s" s="113" r="C2219">
        <v>11063</v>
      </c>
      <c t="s" s="113" r="D2219">
        <v>11064</v>
      </c>
      <c s="104" r="E2219">
        <v>41117.9342013889</v>
      </c>
      <c s="28" r="F2219"/>
      <c t="s" s="113" r="G2219">
        <v>53</v>
      </c>
      <c s="113" r="H2219"/>
      <c s="113" r="I2219">
        <v>0</v>
      </c>
      <c s="113" r="J2219">
        <v>256735205</v>
      </c>
      <c s="113" r="K2219"/>
      <c t="s" s="18" r="L2219">
        <v>9719</v>
      </c>
      <c t="s" s="18" r="M2219">
        <v>11065</v>
      </c>
      <c t="s" s="18" r="N2219">
        <v>11066</v>
      </c>
      <c t="s" s="18" r="O2219">
        <v>11067</v>
      </c>
    </row>
    <row r="2220">
      <c t="s" s="107" r="A2220">
        <v>11068</v>
      </c>
      <c t="s" s="113" r="B2220">
        <v>109</v>
      </c>
      <c t="s" s="113" r="C2220">
        <v>11069</v>
      </c>
      <c t="s" s="113" r="D2220">
        <v>11070</v>
      </c>
      <c s="104" r="E2220">
        <v>41117.9000231482</v>
      </c>
      <c s="28" r="F2220"/>
      <c t="s" s="113" r="G2220">
        <v>53</v>
      </c>
      <c s="113" r="H2220"/>
      <c s="113" r="I2220">
        <v>0</v>
      </c>
      <c s="113" r="J2220">
        <v>140145408</v>
      </c>
      <c s="113" r="K2220"/>
      <c t="s" s="18" r="L2220">
        <v>45</v>
      </c>
      <c t="s" s="18" r="M2220">
        <v>112</v>
      </c>
      <c t="s" s="18" r="N2220">
        <v>11071</v>
      </c>
      <c t="s" s="18" r="O2220">
        <v>11072</v>
      </c>
    </row>
    <row r="2221">
      <c t="s" s="107" r="A2221">
        <v>11073</v>
      </c>
      <c t="s" s="113" r="B2221">
        <v>97</v>
      </c>
      <c t="s" s="113" r="C2221">
        <v>11069</v>
      </c>
      <c t="s" s="113" r="D2221">
        <v>11074</v>
      </c>
      <c s="104" r="E2221">
        <v>41117.8948263889</v>
      </c>
      <c s="28" r="F2221"/>
      <c t="s" s="113" r="G2221">
        <v>53</v>
      </c>
      <c s="113" r="H2221"/>
      <c s="113" r="I2221">
        <v>0</v>
      </c>
      <c s="113" r="J2221">
        <v>124920374</v>
      </c>
      <c s="113" r="K2221"/>
      <c t="s" s="18" r="L2221">
        <v>45</v>
      </c>
      <c t="s" s="18" r="M2221">
        <v>7651</v>
      </c>
      <c t="s" s="18" r="N2221">
        <v>11075</v>
      </c>
      <c t="s" s="18" r="O2221">
        <v>11072</v>
      </c>
    </row>
    <row r="2222">
      <c t="s" s="107" r="A2222">
        <v>11076</v>
      </c>
      <c t="s" s="113" r="B2222">
        <v>632</v>
      </c>
      <c t="s" s="113" r="C2222">
        <v>11069</v>
      </c>
      <c t="s" s="113" r="D2222">
        <v>11077</v>
      </c>
      <c s="104" r="E2222">
        <v>41117.8942939815</v>
      </c>
      <c s="28" r="F2222"/>
      <c t="s" s="113" r="G2222">
        <v>53</v>
      </c>
      <c s="113" r="H2222"/>
      <c s="113" r="I2222">
        <v>0</v>
      </c>
      <c s="113" r="J2222">
        <v>234198763</v>
      </c>
      <c s="113" r="K2222"/>
      <c t="s" s="18" r="L2222">
        <v>45</v>
      </c>
      <c t="s" s="18" r="M2222">
        <v>635</v>
      </c>
      <c t="s" s="18" r="N2222">
        <v>11078</v>
      </c>
      <c t="s" s="18" r="O2222">
        <v>11072</v>
      </c>
    </row>
    <row r="2223">
      <c t="s" s="107" r="A2223">
        <v>11079</v>
      </c>
      <c t="s" s="113" r="B2223">
        <v>268</v>
      </c>
      <c t="s" s="113" r="C2223">
        <v>11080</v>
      </c>
      <c t="s" s="113" r="D2223">
        <v>11081</v>
      </c>
      <c s="104" r="E2223">
        <v>41117.8940277778</v>
      </c>
      <c s="28" r="F2223"/>
      <c t="s" s="113" r="G2223">
        <v>53</v>
      </c>
      <c s="113" r="H2223"/>
      <c s="113" r="I2223">
        <v>0</v>
      </c>
      <c s="113" r="J2223">
        <v>591539889</v>
      </c>
      <c s="113" r="K2223"/>
      <c t="s" s="18" r="L2223">
        <v>45</v>
      </c>
      <c t="s" s="18" r="M2223">
        <v>272</v>
      </c>
      <c t="s" s="18" r="N2223">
        <v>11082</v>
      </c>
      <c t="s" s="18" r="O2223">
        <v>11083</v>
      </c>
    </row>
    <row r="2224">
      <c t="s" s="107" r="A2224">
        <v>11084</v>
      </c>
      <c t="s" s="113" r="B2224">
        <v>86</v>
      </c>
      <c t="s" s="113" r="C2224">
        <v>11085</v>
      </c>
      <c t="s" s="113" r="D2224">
        <v>11086</v>
      </c>
      <c s="104" r="E2224">
        <v>41117.695162037</v>
      </c>
      <c s="28" r="F2224"/>
      <c t="s" s="113" r="G2224">
        <v>53</v>
      </c>
      <c s="113" r="H2224"/>
      <c s="113" r="I2224">
        <v>0</v>
      </c>
      <c s="113" r="J2224">
        <v>213863609</v>
      </c>
      <c s="113" r="K2224"/>
      <c t="s" s="18" r="L2224">
        <v>9225</v>
      </c>
      <c t="s" s="18" r="M2224">
        <v>7572</v>
      </c>
      <c t="s" s="18" r="N2224">
        <v>11087</v>
      </c>
      <c t="s" s="18" r="O2224">
        <v>11088</v>
      </c>
    </row>
    <row r="2225">
      <c t="s" s="107" r="A2225">
        <v>11089</v>
      </c>
      <c t="s" s="113" r="B2225">
        <v>268</v>
      </c>
      <c t="s" s="113" r="C2225">
        <v>11085</v>
      </c>
      <c t="s" s="113" r="D2225">
        <v>11090</v>
      </c>
      <c s="104" r="E2225">
        <v>41117.6950694444</v>
      </c>
      <c s="28" r="F2225"/>
      <c t="s" s="113" r="G2225">
        <v>53</v>
      </c>
      <c s="113" r="H2225"/>
      <c s="113" r="I2225">
        <v>0</v>
      </c>
      <c s="113" r="J2225">
        <v>591539889</v>
      </c>
      <c s="113" r="K2225"/>
      <c t="s" s="18" r="L2225">
        <v>9225</v>
      </c>
      <c t="s" s="18" r="M2225">
        <v>272</v>
      </c>
      <c t="s" s="18" r="N2225">
        <v>11091</v>
      </c>
      <c t="s" s="18" r="O2225">
        <v>11088</v>
      </c>
    </row>
    <row r="2226">
      <c t="s" s="107" r="A2226">
        <v>11092</v>
      </c>
      <c t="s" s="113" r="B2226">
        <v>632</v>
      </c>
      <c t="s" s="113" r="C2226">
        <v>11093</v>
      </c>
      <c t="s" s="113" r="D2226">
        <v>11094</v>
      </c>
      <c s="104" r="E2226">
        <v>41117.695</v>
      </c>
      <c s="28" r="F2226"/>
      <c t="s" s="113" r="G2226">
        <v>53</v>
      </c>
      <c s="113" r="H2226"/>
      <c s="113" r="I2226">
        <v>0</v>
      </c>
      <c s="113" r="J2226">
        <v>234198763</v>
      </c>
      <c s="113" r="K2226"/>
      <c t="s" s="18" r="L2226">
        <v>9225</v>
      </c>
      <c t="s" s="18" r="M2226">
        <v>635</v>
      </c>
      <c t="s" s="18" r="N2226">
        <v>11095</v>
      </c>
      <c t="s" s="18" r="O2226">
        <v>11096</v>
      </c>
    </row>
    <row r="2227">
      <c t="s" s="107" r="A2227">
        <v>11097</v>
      </c>
      <c t="s" s="113" r="B2227">
        <v>86</v>
      </c>
      <c t="s" s="113" r="C2227">
        <v>11098</v>
      </c>
      <c t="s" s="113" r="D2227">
        <v>11099</v>
      </c>
      <c s="104" r="E2227">
        <v>41117.6318518518</v>
      </c>
      <c s="28" r="F2227"/>
      <c t="s" s="113" r="G2227">
        <v>53</v>
      </c>
      <c s="113" r="H2227"/>
      <c s="113" r="I2227">
        <v>0</v>
      </c>
      <c s="113" r="J2227">
        <v>213863609</v>
      </c>
      <c s="113" r="K2227"/>
      <c t="s" s="18" r="L2227">
        <v>9225</v>
      </c>
      <c t="s" s="18" r="M2227">
        <v>7572</v>
      </c>
      <c t="s" s="18" r="N2227">
        <v>11100</v>
      </c>
      <c t="s" s="18" r="O2227">
        <v>8951</v>
      </c>
    </row>
    <row r="2228">
      <c t="s" s="107" r="A2228">
        <v>11101</v>
      </c>
      <c t="s" s="113" r="B2228">
        <v>696</v>
      </c>
      <c t="s" s="113" r="C2228">
        <v>11102</v>
      </c>
      <c t="s" s="113" r="D2228">
        <v>11103</v>
      </c>
      <c s="104" r="E2228">
        <v>41117.6031365741</v>
      </c>
      <c s="28" r="F2228"/>
      <c t="s" s="113" r="G2228">
        <v>53</v>
      </c>
      <c s="113" r="H2228"/>
      <c s="113" r="I2228">
        <v>0</v>
      </c>
      <c s="113" r="J2228">
        <v>98890966</v>
      </c>
      <c s="113" r="K2228"/>
      <c t="s" s="18" r="L2228">
        <v>45</v>
      </c>
      <c t="s" s="18" r="M2228">
        <v>7624</v>
      </c>
      <c t="s" s="18" r="N2228">
        <v>11104</v>
      </c>
      <c t="s" s="18" r="O2228">
        <v>11105</v>
      </c>
    </row>
    <row r="2229">
      <c t="s" s="107" r="A2229">
        <v>11106</v>
      </c>
      <c t="s" s="113" r="B2229">
        <v>685</v>
      </c>
      <c t="s" s="113" r="C2229">
        <v>11107</v>
      </c>
      <c t="s" s="113" r="D2229">
        <v>11108</v>
      </c>
      <c s="104" r="E2229">
        <v>41117.2573842593</v>
      </c>
      <c s="28" r="F2229"/>
      <c t="s" s="113" r="G2229">
        <v>53</v>
      </c>
      <c s="113" r="H2229"/>
      <c s="113" r="I2229">
        <v>0</v>
      </c>
      <c s="113" r="J2229">
        <v>18630409</v>
      </c>
      <c s="113" r="K2229"/>
      <c t="s" s="18" r="L2229">
        <v>45</v>
      </c>
      <c t="s" s="18" r="M2229">
        <v>6306</v>
      </c>
      <c t="s" s="18" r="N2229">
        <v>11109</v>
      </c>
      <c t="s" s="18" r="O2229">
        <v>11110</v>
      </c>
    </row>
    <row r="2230">
      <c t="s" s="107" r="A2230">
        <v>11111</v>
      </c>
      <c t="s" s="113" r="B2230">
        <v>685</v>
      </c>
      <c t="s" s="113" r="C2230">
        <v>11112</v>
      </c>
      <c t="s" s="113" r="D2230">
        <v>11113</v>
      </c>
      <c s="104" r="E2230">
        <v>41117.2398148148</v>
      </c>
      <c s="28" r="F2230"/>
      <c t="s" s="113" r="G2230">
        <v>53</v>
      </c>
      <c s="113" r="H2230"/>
      <c s="113" r="I2230">
        <v>0</v>
      </c>
      <c s="113" r="J2230">
        <v>18630409</v>
      </c>
      <c s="113" r="K2230"/>
      <c t="s" s="18" r="L2230">
        <v>9719</v>
      </c>
      <c t="s" s="18" r="M2230">
        <v>6306</v>
      </c>
      <c t="s" s="18" r="N2230">
        <v>11114</v>
      </c>
      <c t="s" s="18" r="O2230">
        <v>11115</v>
      </c>
    </row>
    <row r="2231">
      <c t="s" s="107" r="A2231">
        <v>11116</v>
      </c>
      <c t="s" s="113" r="B2231">
        <v>696</v>
      </c>
      <c t="s" s="113" r="C2231">
        <v>11117</v>
      </c>
      <c t="s" s="113" r="D2231">
        <v>11118</v>
      </c>
      <c s="104" r="E2231">
        <v>41117.1527083333</v>
      </c>
      <c s="28" r="F2231"/>
      <c t="s" s="113" r="G2231">
        <v>53</v>
      </c>
      <c s="113" r="H2231"/>
      <c s="113" r="I2231">
        <v>0</v>
      </c>
      <c s="113" r="J2231">
        <v>98890966</v>
      </c>
      <c s="113" r="K2231"/>
      <c t="s" s="18" r="L2231">
        <v>45</v>
      </c>
      <c t="s" s="18" r="M2231">
        <v>7624</v>
      </c>
      <c t="s" s="18" r="N2231">
        <v>11119</v>
      </c>
      <c t="s" s="18" r="O2231">
        <v>11120</v>
      </c>
    </row>
    <row r="2232">
      <c t="s" s="107" r="A2232">
        <v>11121</v>
      </c>
      <c t="s" s="113" r="B2232">
        <v>268</v>
      </c>
      <c t="s" s="113" r="C2232">
        <v>11122</v>
      </c>
      <c t="s" s="113" r="D2232">
        <v>11123</v>
      </c>
      <c s="104" r="E2232">
        <v>41116.9072337963</v>
      </c>
      <c s="28" r="F2232"/>
      <c t="s" s="113" r="G2232">
        <v>53</v>
      </c>
      <c s="113" r="H2232"/>
      <c s="113" r="I2232">
        <v>0</v>
      </c>
      <c s="113" r="J2232">
        <v>591539889</v>
      </c>
      <c s="113" r="K2232"/>
      <c t="s" s="18" r="L2232">
        <v>45</v>
      </c>
      <c t="s" s="18" r="M2232">
        <v>272</v>
      </c>
      <c t="s" s="18" r="N2232">
        <v>11124</v>
      </c>
      <c t="s" s="18" r="O2232">
        <v>11125</v>
      </c>
    </row>
    <row r="2233">
      <c t="s" s="107" r="A2233">
        <v>11126</v>
      </c>
      <c t="s" s="113" r="B2233">
        <v>6460</v>
      </c>
      <c t="s" s="113" r="C2233">
        <v>11127</v>
      </c>
      <c t="s" s="113" r="D2233">
        <v>11128</v>
      </c>
      <c s="104" r="E2233">
        <v>41116.7061111111</v>
      </c>
      <c s="28" r="F2233"/>
      <c t="s" s="113" r="G2233">
        <v>53</v>
      </c>
      <c t="s" s="113" r="H2233">
        <v>11129</v>
      </c>
      <c s="113" r="I2233">
        <v>43152517</v>
      </c>
      <c s="113" r="J2233">
        <v>234403619</v>
      </c>
      <c t="s" s="113" r="K2233">
        <v>11130</v>
      </c>
      <c t="s" s="18" r="L2233">
        <v>45</v>
      </c>
      <c t="s" s="18" r="M2233">
        <v>6472</v>
      </c>
      <c t="s" s="18" r="N2233">
        <v>11131</v>
      </c>
      <c t="s" s="18" r="O2233">
        <v>11132</v>
      </c>
    </row>
    <row r="2234">
      <c t="s" s="107" r="A2234">
        <v>11133</v>
      </c>
      <c t="s" s="113" r="B2234">
        <v>5933</v>
      </c>
      <c t="s" s="113" r="C2234">
        <v>11134</v>
      </c>
      <c t="s" s="113" r="D2234">
        <v>11135</v>
      </c>
      <c s="104" r="E2234">
        <v>41114.7477777778</v>
      </c>
      <c s="28" r="F2234"/>
      <c t="s" s="113" r="G2234">
        <v>53</v>
      </c>
      <c s="113" r="H2234"/>
      <c s="113" r="I2234">
        <v>0</v>
      </c>
      <c s="113" r="J2234">
        <v>219068817</v>
      </c>
      <c s="113" r="K2234"/>
      <c t="s" s="18" r="L2234">
        <v>9225</v>
      </c>
      <c t="s" s="18" r="M2234">
        <v>6052</v>
      </c>
      <c t="s" s="18" r="N2234">
        <v>11136</v>
      </c>
      <c t="s" s="18" r="O2234">
        <v>11137</v>
      </c>
    </row>
    <row r="2235">
      <c t="s" s="107" r="A2235">
        <v>11138</v>
      </c>
      <c t="s" s="113" r="B2235">
        <v>632</v>
      </c>
      <c t="s" s="113" r="C2235">
        <v>11134</v>
      </c>
      <c t="s" s="113" r="D2235">
        <v>11139</v>
      </c>
      <c s="104" r="E2235">
        <v>41114.7350231481</v>
      </c>
      <c s="28" r="F2235"/>
      <c t="s" s="113" r="G2235">
        <v>53</v>
      </c>
      <c s="113" r="H2235"/>
      <c s="113" r="I2235">
        <v>0</v>
      </c>
      <c s="113" r="J2235">
        <v>234198763</v>
      </c>
      <c s="113" r="K2235"/>
      <c t="s" s="18" r="L2235">
        <v>9225</v>
      </c>
      <c t="s" s="18" r="M2235">
        <v>635</v>
      </c>
      <c t="s" s="18" r="N2235">
        <v>11140</v>
      </c>
      <c t="s" s="18" r="O2235">
        <v>11137</v>
      </c>
    </row>
    <row r="2236">
      <c t="s" s="107" r="A2236">
        <v>11141</v>
      </c>
      <c t="s" s="113" r="B2236">
        <v>268</v>
      </c>
      <c t="s" s="113" r="C2236">
        <v>11134</v>
      </c>
      <c t="s" s="113" r="D2236">
        <v>11142</v>
      </c>
      <c s="104" r="E2236">
        <v>41114.7349537037</v>
      </c>
      <c s="28" r="F2236"/>
      <c t="s" s="113" r="G2236">
        <v>53</v>
      </c>
      <c s="113" r="H2236"/>
      <c s="113" r="I2236">
        <v>0</v>
      </c>
      <c s="113" r="J2236">
        <v>591539889</v>
      </c>
      <c s="113" r="K2236"/>
      <c t="s" s="18" r="L2236">
        <v>9225</v>
      </c>
      <c t="s" s="18" r="M2236">
        <v>272</v>
      </c>
      <c t="s" s="18" r="N2236">
        <v>11143</v>
      </c>
      <c t="s" s="18" r="O2236">
        <v>11137</v>
      </c>
    </row>
    <row r="2237">
      <c t="s" s="107" r="A2237">
        <v>11144</v>
      </c>
      <c t="s" s="113" r="B2237">
        <v>86</v>
      </c>
      <c t="s" s="113" r="C2237">
        <v>11145</v>
      </c>
      <c t="s" s="113" r="D2237">
        <v>11146</v>
      </c>
      <c s="104" r="E2237">
        <v>41114.7348611111</v>
      </c>
      <c s="28" r="F2237"/>
      <c t="s" s="113" r="G2237">
        <v>53</v>
      </c>
      <c s="113" r="H2237"/>
      <c s="113" r="I2237">
        <v>0</v>
      </c>
      <c s="113" r="J2237">
        <v>213863609</v>
      </c>
      <c s="113" r="K2237"/>
      <c t="s" s="18" r="L2237">
        <v>9225</v>
      </c>
      <c t="s" s="18" r="M2237">
        <v>7572</v>
      </c>
      <c t="s" s="18" r="N2237">
        <v>11147</v>
      </c>
      <c t="s" s="18" r="O2237">
        <v>5063</v>
      </c>
    </row>
    <row r="2238">
      <c t="s" s="107" r="A2238">
        <v>11148</v>
      </c>
      <c t="s" s="113" r="B2238">
        <v>632</v>
      </c>
      <c t="s" s="113" r="C2238">
        <v>11149</v>
      </c>
      <c t="s" s="113" r="D2238">
        <v>11150</v>
      </c>
      <c s="104" r="E2238">
        <v>41113.7948148148</v>
      </c>
      <c s="28" r="F2238"/>
      <c t="s" s="113" r="G2238">
        <v>53</v>
      </c>
      <c s="113" r="H2238"/>
      <c s="113" r="I2238">
        <v>0</v>
      </c>
      <c s="113" r="J2238">
        <v>234198763</v>
      </c>
      <c s="113" r="K2238"/>
      <c t="s" s="18" r="L2238">
        <v>45</v>
      </c>
      <c t="s" s="18" r="M2238">
        <v>635</v>
      </c>
      <c t="s" s="18" r="N2238">
        <v>11151</v>
      </c>
      <c t="s" s="18" r="O2238">
        <v>11152</v>
      </c>
    </row>
    <row r="2239">
      <c t="s" s="107" r="A2239">
        <v>11153</v>
      </c>
      <c t="s" s="113" r="B2239">
        <v>268</v>
      </c>
      <c t="s" s="113" r="C2239">
        <v>11154</v>
      </c>
      <c t="s" s="113" r="D2239">
        <v>11155</v>
      </c>
      <c s="104" r="E2239">
        <v>41113.7943865741</v>
      </c>
      <c s="28" r="F2239"/>
      <c t="s" s="113" r="G2239">
        <v>53</v>
      </c>
      <c s="113" r="H2239"/>
      <c s="113" r="I2239">
        <v>0</v>
      </c>
      <c s="113" r="J2239">
        <v>591539889</v>
      </c>
      <c s="113" r="K2239"/>
      <c t="s" s="18" r="L2239">
        <v>45</v>
      </c>
      <c t="s" s="18" r="M2239">
        <v>272</v>
      </c>
      <c t="s" s="18" r="N2239">
        <v>11156</v>
      </c>
      <c t="s" s="18" r="O2239">
        <v>11157</v>
      </c>
    </row>
    <row r="2240">
      <c t="s" s="107" r="A2240">
        <v>11158</v>
      </c>
      <c t="s" s="113" r="B2240">
        <v>86</v>
      </c>
      <c t="s" s="113" r="C2240">
        <v>11149</v>
      </c>
      <c t="s" s="113" r="D2240">
        <v>11159</v>
      </c>
      <c s="104" r="E2240">
        <v>41113.7931018518</v>
      </c>
      <c s="28" r="F2240"/>
      <c t="s" s="113" r="G2240">
        <v>53</v>
      </c>
      <c s="113" r="H2240"/>
      <c s="113" r="I2240">
        <v>0</v>
      </c>
      <c s="113" r="J2240">
        <v>213863609</v>
      </c>
      <c s="113" r="K2240"/>
      <c t="s" s="18" r="L2240">
        <v>45</v>
      </c>
      <c t="s" s="18" r="M2240">
        <v>7572</v>
      </c>
      <c t="s" s="18" r="N2240">
        <v>11160</v>
      </c>
      <c t="s" s="18" r="O2240">
        <v>11152</v>
      </c>
    </row>
    <row r="2241">
      <c t="s" s="107" r="A2241">
        <v>11161</v>
      </c>
      <c t="s" s="113" r="B2241">
        <v>268</v>
      </c>
      <c t="s" s="113" r="C2241">
        <v>11162</v>
      </c>
      <c t="s" s="113" r="D2241">
        <v>11163</v>
      </c>
      <c s="104" r="E2241">
        <v>41113.7920601852</v>
      </c>
      <c s="28" r="F2241"/>
      <c t="s" s="113" r="G2241">
        <v>53</v>
      </c>
      <c s="113" r="H2241"/>
      <c s="113" r="I2241">
        <v>0</v>
      </c>
      <c s="113" r="J2241">
        <v>591539889</v>
      </c>
      <c s="113" r="K2241"/>
      <c t="s" s="18" r="L2241">
        <v>45</v>
      </c>
      <c t="s" s="18" r="M2241">
        <v>272</v>
      </c>
      <c t="s" s="18" r="N2241">
        <v>11164</v>
      </c>
      <c t="s" s="18" r="O2241">
        <v>11165</v>
      </c>
    </row>
    <row r="2242">
      <c t="s" s="107" r="A2242">
        <v>11166</v>
      </c>
      <c t="s" s="113" r="B2242">
        <v>268</v>
      </c>
      <c t="s" s="113" r="C2242">
        <v>11167</v>
      </c>
      <c t="s" s="113" r="D2242">
        <v>11168</v>
      </c>
      <c s="104" r="E2242">
        <v>41111.7075347222</v>
      </c>
      <c s="28" r="F2242"/>
      <c t="s" s="113" r="G2242">
        <v>53</v>
      </c>
      <c s="113" r="H2242"/>
      <c s="113" r="I2242">
        <v>0</v>
      </c>
      <c s="113" r="J2242">
        <v>591539889</v>
      </c>
      <c s="113" r="K2242"/>
      <c t="s" s="18" r="L2242">
        <v>45</v>
      </c>
      <c t="s" s="18" r="M2242">
        <v>272</v>
      </c>
      <c t="s" s="18" r="N2242">
        <v>11169</v>
      </c>
      <c t="s" s="18" r="O2242">
        <v>11170</v>
      </c>
    </row>
    <row r="2243">
      <c t="s" s="107" r="A2243">
        <v>11171</v>
      </c>
      <c t="s" s="113" r="B2243">
        <v>696</v>
      </c>
      <c t="s" s="113" r="C2243">
        <v>11172</v>
      </c>
      <c t="s" s="113" r="D2243">
        <v>11173</v>
      </c>
      <c s="104" r="E2243">
        <v>41110.9191550926</v>
      </c>
      <c s="28" r="F2243"/>
      <c t="s" s="113" r="G2243">
        <v>53</v>
      </c>
      <c s="113" r="H2243"/>
      <c s="113" r="I2243">
        <v>0</v>
      </c>
      <c s="113" r="J2243">
        <v>98890966</v>
      </c>
      <c s="113" r="K2243"/>
      <c t="s" s="18" r="L2243">
        <v>45</v>
      </c>
      <c t="s" s="18" r="M2243">
        <v>7624</v>
      </c>
      <c t="s" s="18" r="N2243">
        <v>11174</v>
      </c>
      <c t="s" s="18" r="O2243">
        <v>11175</v>
      </c>
    </row>
    <row r="2244">
      <c t="s" s="107" r="A2244">
        <v>11176</v>
      </c>
      <c t="s" s="113" r="B2244">
        <v>2612</v>
      </c>
      <c t="s" s="113" r="C2244">
        <v>11172</v>
      </c>
      <c t="s" s="113" r="D2244">
        <v>11177</v>
      </c>
      <c s="104" r="E2244">
        <v>41110.9120138889</v>
      </c>
      <c s="28" r="F2244"/>
      <c t="s" s="113" r="G2244">
        <v>53</v>
      </c>
      <c s="113" r="H2244"/>
      <c s="113" r="I2244">
        <v>0</v>
      </c>
      <c s="113" r="J2244">
        <v>22225906</v>
      </c>
      <c s="113" r="K2244"/>
      <c t="s" s="18" r="L2244">
        <v>45</v>
      </c>
      <c t="s" s="18" r="M2244">
        <v>2615</v>
      </c>
      <c t="s" s="18" r="N2244">
        <v>11178</v>
      </c>
      <c t="s" s="18" r="O2244">
        <v>11175</v>
      </c>
    </row>
    <row r="2245">
      <c t="s" s="107" r="A2245">
        <v>11179</v>
      </c>
      <c t="s" s="113" r="B2245">
        <v>86</v>
      </c>
      <c t="s" s="113" r="C2245">
        <v>11172</v>
      </c>
      <c t="s" s="113" r="D2245">
        <v>11180</v>
      </c>
      <c s="104" r="E2245">
        <v>41110.8943055556</v>
      </c>
      <c s="28" r="F2245"/>
      <c t="s" s="113" r="G2245">
        <v>53</v>
      </c>
      <c s="113" r="H2245"/>
      <c s="113" r="I2245">
        <v>0</v>
      </c>
      <c s="113" r="J2245">
        <v>213863609</v>
      </c>
      <c s="113" r="K2245"/>
      <c t="s" s="18" r="L2245">
        <v>45</v>
      </c>
      <c t="s" s="18" r="M2245">
        <v>7572</v>
      </c>
      <c t="s" s="18" r="N2245">
        <v>11181</v>
      </c>
      <c t="s" s="18" r="O2245">
        <v>11175</v>
      </c>
    </row>
    <row r="2246">
      <c t="s" s="107" r="A2246">
        <v>11182</v>
      </c>
      <c t="s" s="113" r="B2246">
        <v>3769</v>
      </c>
      <c t="s" s="113" r="C2246">
        <v>11172</v>
      </c>
      <c t="s" s="113" r="D2246">
        <v>11183</v>
      </c>
      <c s="104" r="E2246">
        <v>41110.8904861111</v>
      </c>
      <c s="28" r="F2246"/>
      <c t="s" s="113" r="G2246">
        <v>53</v>
      </c>
      <c s="113" r="H2246"/>
      <c s="113" r="I2246">
        <v>0</v>
      </c>
      <c s="113" r="J2246">
        <v>14987006</v>
      </c>
      <c s="113" r="K2246"/>
      <c t="s" s="18" r="L2246">
        <v>45</v>
      </c>
      <c t="s" s="18" r="M2246">
        <v>9418</v>
      </c>
      <c t="s" s="18" r="N2246">
        <v>11184</v>
      </c>
      <c t="s" s="18" r="O2246">
        <v>11175</v>
      </c>
    </row>
    <row r="2247">
      <c t="s" s="107" r="A2247">
        <v>11185</v>
      </c>
      <c t="s" s="113" r="B2247">
        <v>632</v>
      </c>
      <c t="s" s="113" r="C2247">
        <v>11172</v>
      </c>
      <c t="s" s="113" r="D2247">
        <v>11186</v>
      </c>
      <c s="104" r="E2247">
        <v>41110.8872569444</v>
      </c>
      <c s="28" r="F2247"/>
      <c t="s" s="113" r="G2247">
        <v>53</v>
      </c>
      <c s="113" r="H2247"/>
      <c s="113" r="I2247">
        <v>0</v>
      </c>
      <c s="113" r="J2247">
        <v>234198763</v>
      </c>
      <c s="113" r="K2247"/>
      <c t="s" s="18" r="L2247">
        <v>45</v>
      </c>
      <c t="s" s="18" r="M2247">
        <v>635</v>
      </c>
      <c t="s" s="18" r="N2247">
        <v>11187</v>
      </c>
      <c t="s" s="18" r="O2247">
        <v>11175</v>
      </c>
    </row>
    <row r="2248">
      <c t="s" s="107" r="A2248">
        <v>11188</v>
      </c>
      <c t="s" s="113" r="B2248">
        <v>268</v>
      </c>
      <c t="s" s="113" r="C2248">
        <v>11189</v>
      </c>
      <c t="s" s="113" r="D2248">
        <v>11190</v>
      </c>
      <c s="104" r="E2248">
        <v>41110.8854398148</v>
      </c>
      <c s="28" r="F2248"/>
      <c t="s" s="113" r="G2248">
        <v>53</v>
      </c>
      <c s="113" r="H2248"/>
      <c s="113" r="I2248">
        <v>0</v>
      </c>
      <c s="113" r="J2248">
        <v>591539889</v>
      </c>
      <c s="113" r="K2248"/>
      <c t="s" s="18" r="L2248">
        <v>45</v>
      </c>
      <c t="s" s="18" r="M2248">
        <v>272</v>
      </c>
      <c t="s" s="18" r="N2248">
        <v>11191</v>
      </c>
      <c t="s" s="18" r="O2248">
        <v>11192</v>
      </c>
    </row>
    <row r="2249">
      <c t="s" s="107" r="A2249">
        <v>11193</v>
      </c>
      <c t="s" s="113" r="B2249">
        <v>632</v>
      </c>
      <c t="s" s="113" r="C2249">
        <v>11194</v>
      </c>
      <c t="s" s="113" r="D2249">
        <v>11195</v>
      </c>
      <c s="104" r="E2249">
        <v>41109.7601273148</v>
      </c>
      <c s="28" r="F2249"/>
      <c t="s" s="113" r="G2249">
        <v>53</v>
      </c>
      <c s="113" r="H2249"/>
      <c s="113" r="I2249">
        <v>0</v>
      </c>
      <c s="113" r="J2249">
        <v>234198763</v>
      </c>
      <c s="113" r="K2249"/>
      <c t="s" s="18" r="L2249">
        <v>45</v>
      </c>
      <c t="s" s="18" r="M2249">
        <v>635</v>
      </c>
      <c t="s" s="18" r="N2249">
        <v>11196</v>
      </c>
      <c t="s" s="18" r="O2249">
        <v>11197</v>
      </c>
    </row>
    <row r="2250">
      <c t="s" s="107" r="A2250">
        <v>11198</v>
      </c>
      <c t="s" s="113" r="B2250">
        <v>268</v>
      </c>
      <c t="s" s="113" r="C2250">
        <v>11199</v>
      </c>
      <c t="s" s="113" r="D2250">
        <v>11200</v>
      </c>
      <c s="104" r="E2250">
        <v>41109.756400463</v>
      </c>
      <c s="28" r="F2250"/>
      <c t="s" s="113" r="G2250">
        <v>53</v>
      </c>
      <c s="113" r="H2250"/>
      <c s="113" r="I2250">
        <v>0</v>
      </c>
      <c s="113" r="J2250">
        <v>591539889</v>
      </c>
      <c s="113" r="K2250"/>
      <c t="s" s="18" r="L2250">
        <v>45</v>
      </c>
      <c t="s" s="18" r="M2250">
        <v>272</v>
      </c>
      <c t="s" s="18" r="N2250">
        <v>11201</v>
      </c>
      <c t="s" s="18" r="O2250">
        <v>11202</v>
      </c>
    </row>
    <row r="2251">
      <c t="s" s="107" r="A2251">
        <v>11203</v>
      </c>
      <c t="s" s="113" r="B2251">
        <v>268</v>
      </c>
      <c t="s" s="113" r="C2251">
        <v>11204</v>
      </c>
      <c t="s" s="113" r="D2251">
        <v>11205</v>
      </c>
      <c s="104" r="E2251">
        <v>41109.7544560185</v>
      </c>
      <c s="28" r="F2251"/>
      <c t="s" s="113" r="G2251">
        <v>53</v>
      </c>
      <c s="113" r="H2251"/>
      <c s="113" r="I2251">
        <v>0</v>
      </c>
      <c s="113" r="J2251">
        <v>591539889</v>
      </c>
      <c s="113" r="K2251"/>
      <c t="s" s="18" r="L2251">
        <v>45</v>
      </c>
      <c t="s" s="18" r="M2251">
        <v>272</v>
      </c>
      <c t="s" s="18" r="N2251">
        <v>11206</v>
      </c>
      <c t="s" s="18" r="O2251">
        <v>11207</v>
      </c>
    </row>
    <row r="2252">
      <c t="s" s="107" r="A2252">
        <v>11208</v>
      </c>
      <c t="s" s="113" r="B2252">
        <v>768</v>
      </c>
      <c t="s" s="113" r="C2252">
        <v>11209</v>
      </c>
      <c t="s" s="113" r="D2252">
        <v>11210</v>
      </c>
      <c s="104" r="E2252">
        <v>41108.1602662037</v>
      </c>
      <c s="28" r="F2252"/>
      <c t="s" s="113" r="G2252">
        <v>53</v>
      </c>
      <c t="s" s="113" r="H2252">
        <v>10014</v>
      </c>
      <c s="113" r="I2252">
        <v>39507240</v>
      </c>
      <c s="113" r="J2252">
        <v>300661777</v>
      </c>
      <c t="s" s="113" r="K2252">
        <v>11211</v>
      </c>
      <c t="s" s="18" r="L2252">
        <v>45</v>
      </c>
      <c t="s" s="18" r="M2252">
        <v>7758</v>
      </c>
      <c t="s" s="18" r="N2252">
        <v>11212</v>
      </c>
      <c t="s" s="18" r="O2252">
        <v>11213</v>
      </c>
    </row>
    <row r="2253">
      <c t="s" s="107" r="A2253">
        <v>11214</v>
      </c>
      <c t="s" s="113" r="B2253">
        <v>268</v>
      </c>
      <c t="s" s="113" r="C2253">
        <v>11215</v>
      </c>
      <c t="s" s="113" r="D2253">
        <v>11216</v>
      </c>
      <c s="104" r="E2253">
        <v>41107.1354398148</v>
      </c>
      <c s="28" r="F2253"/>
      <c t="s" s="113" r="G2253">
        <v>53</v>
      </c>
      <c s="113" r="H2253"/>
      <c s="113" r="I2253">
        <v>0</v>
      </c>
      <c s="113" r="J2253">
        <v>591539889</v>
      </c>
      <c s="113" r="K2253"/>
      <c t="s" s="18" r="L2253">
        <v>45</v>
      </c>
      <c t="s" s="18" r="M2253">
        <v>272</v>
      </c>
      <c t="s" s="18" r="N2253">
        <v>11217</v>
      </c>
      <c t="s" s="18" r="O2253">
        <v>11218</v>
      </c>
    </row>
    <row r="2254">
      <c t="s" s="107" r="A2254">
        <v>11219</v>
      </c>
      <c t="s" s="113" r="B2254">
        <v>86</v>
      </c>
      <c t="s" s="113" r="C2254">
        <v>11220</v>
      </c>
      <c t="s" s="113" r="D2254">
        <v>11221</v>
      </c>
      <c s="104" r="E2254">
        <v>41106.9123148148</v>
      </c>
      <c s="28" r="F2254"/>
      <c t="s" s="113" r="G2254">
        <v>53</v>
      </c>
      <c s="113" r="H2254"/>
      <c s="113" r="I2254">
        <v>0</v>
      </c>
      <c s="113" r="J2254">
        <v>213863609</v>
      </c>
      <c s="113" r="K2254"/>
      <c t="s" s="18" r="L2254">
        <v>9225</v>
      </c>
      <c t="s" s="18" r="M2254">
        <v>7572</v>
      </c>
      <c t="s" s="18" r="N2254">
        <v>11222</v>
      </c>
      <c t="s" s="18" r="O2254">
        <v>11223</v>
      </c>
    </row>
    <row r="2255">
      <c t="s" s="107" r="A2255">
        <v>11224</v>
      </c>
      <c t="s" s="113" r="B2255">
        <v>11044</v>
      </c>
      <c t="s" s="113" r="C2255">
        <v>11225</v>
      </c>
      <c t="s" s="113" r="D2255">
        <v>11226</v>
      </c>
      <c s="104" r="E2255">
        <v>41106.7798958333</v>
      </c>
      <c s="28" r="F2255"/>
      <c t="s" s="113" r="G2255">
        <v>53</v>
      </c>
      <c s="113" r="H2255"/>
      <c s="113" r="I2255">
        <v>0</v>
      </c>
      <c s="113" r="J2255">
        <v>17516979</v>
      </c>
      <c s="113" r="K2255"/>
      <c t="s" s="18" r="L2255">
        <v>9225</v>
      </c>
      <c t="s" s="18" r="M2255">
        <v>11046</v>
      </c>
      <c t="s" s="18" r="N2255">
        <v>11227</v>
      </c>
      <c t="s" s="18" r="O2255">
        <v>11228</v>
      </c>
    </row>
    <row r="2256">
      <c t="s" s="107" r="A2256">
        <v>11229</v>
      </c>
      <c t="s" s="113" r="B2256">
        <v>11230</v>
      </c>
      <c t="s" s="113" r="C2256">
        <v>11225</v>
      </c>
      <c t="s" s="113" r="D2256">
        <v>11231</v>
      </c>
      <c s="104" r="E2256">
        <v>41106.7500578704</v>
      </c>
      <c s="28" r="F2256"/>
      <c t="s" s="113" r="G2256">
        <v>53</v>
      </c>
      <c s="113" r="H2256"/>
      <c s="113" r="I2256">
        <v>0</v>
      </c>
      <c s="113" r="J2256">
        <v>465808892</v>
      </c>
      <c s="113" r="K2256"/>
      <c t="s" s="18" r="L2256">
        <v>9225</v>
      </c>
      <c t="s" s="18" r="M2256">
        <v>11232</v>
      </c>
      <c t="s" s="18" r="N2256">
        <v>11233</v>
      </c>
      <c t="s" s="18" r="O2256">
        <v>11228</v>
      </c>
    </row>
    <row r="2257">
      <c t="s" s="107" r="A2257">
        <v>11234</v>
      </c>
      <c t="s" s="113" r="B2257">
        <v>632</v>
      </c>
      <c t="s" s="113" r="C2257">
        <v>11225</v>
      </c>
      <c t="s" s="113" r="D2257">
        <v>11235</v>
      </c>
      <c s="104" r="E2257">
        <v>41106.7206828704</v>
      </c>
      <c s="28" r="F2257"/>
      <c t="s" s="113" r="G2257">
        <v>53</v>
      </c>
      <c s="113" r="H2257"/>
      <c s="113" r="I2257">
        <v>0</v>
      </c>
      <c s="113" r="J2257">
        <v>234198763</v>
      </c>
      <c s="113" r="K2257"/>
      <c t="s" s="18" r="L2257">
        <v>9225</v>
      </c>
      <c t="s" s="18" r="M2257">
        <v>635</v>
      </c>
      <c t="s" s="18" r="N2257">
        <v>11236</v>
      </c>
      <c t="s" s="18" r="O2257">
        <v>11228</v>
      </c>
    </row>
    <row r="2258">
      <c t="s" s="107" r="A2258">
        <v>11237</v>
      </c>
      <c t="s" s="113" r="B2258">
        <v>268</v>
      </c>
      <c t="s" s="113" r="C2258">
        <v>11225</v>
      </c>
      <c t="s" s="113" r="D2258">
        <v>11238</v>
      </c>
      <c s="104" r="E2258">
        <v>41106.720625</v>
      </c>
      <c s="28" r="F2258"/>
      <c t="s" s="113" r="G2258">
        <v>53</v>
      </c>
      <c s="113" r="H2258"/>
      <c s="113" r="I2258">
        <v>0</v>
      </c>
      <c s="113" r="J2258">
        <v>591539889</v>
      </c>
      <c s="113" r="K2258"/>
      <c t="s" s="18" r="L2258">
        <v>9225</v>
      </c>
      <c t="s" s="18" r="M2258">
        <v>272</v>
      </c>
      <c t="s" s="18" r="N2258">
        <v>11239</v>
      </c>
      <c t="s" s="18" r="O2258">
        <v>11228</v>
      </c>
    </row>
    <row r="2259">
      <c t="s" s="107" r="A2259">
        <v>11240</v>
      </c>
      <c t="s" s="113" r="B2259">
        <v>86</v>
      </c>
      <c t="s" s="113" r="C2259">
        <v>11241</v>
      </c>
      <c t="s" s="113" r="D2259">
        <v>11242</v>
      </c>
      <c s="104" r="E2259">
        <v>41106.7205208333</v>
      </c>
      <c s="28" r="F2259"/>
      <c t="s" s="113" r="G2259">
        <v>53</v>
      </c>
      <c s="113" r="H2259"/>
      <c s="113" r="I2259">
        <v>0</v>
      </c>
      <c s="113" r="J2259">
        <v>213863609</v>
      </c>
      <c s="113" r="K2259"/>
      <c t="s" s="18" r="L2259">
        <v>9225</v>
      </c>
      <c t="s" s="18" r="M2259">
        <v>7572</v>
      </c>
      <c t="s" s="18" r="N2259">
        <v>11243</v>
      </c>
      <c t="s" s="18" r="O2259">
        <v>11244</v>
      </c>
    </row>
    <row r="2260">
      <c t="s" s="107" r="A2260">
        <v>11245</v>
      </c>
      <c t="s" s="113" r="B2260">
        <v>11246</v>
      </c>
      <c t="s" s="113" r="C2260">
        <v>11247</v>
      </c>
      <c t="s" s="113" r="D2260">
        <v>11248</v>
      </c>
      <c s="104" r="E2260">
        <v>41106.0574768518</v>
      </c>
      <c s="28" r="F2260"/>
      <c t="s" s="113" r="G2260">
        <v>53</v>
      </c>
      <c s="113" r="H2260"/>
      <c s="113" r="I2260">
        <v>0</v>
      </c>
      <c s="113" r="J2260">
        <v>206023494</v>
      </c>
      <c s="113" r="K2260"/>
      <c t="s" s="18" r="L2260">
        <v>45</v>
      </c>
      <c t="s" s="18" r="M2260">
        <v>11249</v>
      </c>
      <c t="s" s="18" r="N2260">
        <v>11250</v>
      </c>
      <c t="s" s="18" r="O2260">
        <v>11251</v>
      </c>
    </row>
    <row r="2261">
      <c t="s" s="107" r="A2261">
        <v>11252</v>
      </c>
      <c t="s" s="113" r="B2261">
        <v>632</v>
      </c>
      <c t="s" s="113" r="C2261">
        <v>11253</v>
      </c>
      <c t="s" s="113" r="D2261">
        <v>11254</v>
      </c>
      <c s="104" r="E2261">
        <v>41106.0447337963</v>
      </c>
      <c s="28" r="F2261"/>
      <c t="s" s="113" r="G2261">
        <v>53</v>
      </c>
      <c s="113" r="H2261"/>
      <c s="113" r="I2261">
        <v>0</v>
      </c>
      <c s="113" r="J2261">
        <v>234198763</v>
      </c>
      <c s="113" r="K2261"/>
      <c t="s" s="18" r="L2261">
        <v>11255</v>
      </c>
      <c t="s" s="18" r="M2261">
        <v>635</v>
      </c>
      <c t="s" s="18" r="N2261">
        <v>11256</v>
      </c>
      <c t="s" s="18" r="O2261">
        <v>11257</v>
      </c>
    </row>
    <row r="2262">
      <c t="s" s="107" r="A2262">
        <v>11258</v>
      </c>
      <c t="s" s="113" r="B2262">
        <v>268</v>
      </c>
      <c t="s" s="113" r="C2262">
        <v>11253</v>
      </c>
      <c t="s" s="113" r="D2262">
        <v>11259</v>
      </c>
      <c s="104" r="E2262">
        <v>41106.0446759259</v>
      </c>
      <c s="28" r="F2262"/>
      <c t="s" s="113" r="G2262">
        <v>53</v>
      </c>
      <c s="113" r="H2262"/>
      <c s="113" r="I2262">
        <v>0</v>
      </c>
      <c s="113" r="J2262">
        <v>591539889</v>
      </c>
      <c s="113" r="K2262"/>
      <c t="s" s="18" r="L2262">
        <v>11255</v>
      </c>
      <c t="s" s="18" r="M2262">
        <v>272</v>
      </c>
      <c t="s" s="18" r="N2262">
        <v>11260</v>
      </c>
      <c t="s" s="18" r="O2262">
        <v>11257</v>
      </c>
    </row>
    <row r="2263">
      <c t="s" s="107" r="A2263">
        <v>11261</v>
      </c>
      <c t="s" s="113" r="B2263">
        <v>696</v>
      </c>
      <c t="s" s="113" r="C2263">
        <v>11247</v>
      </c>
      <c t="s" s="113" r="D2263">
        <v>11262</v>
      </c>
      <c s="104" r="E2263">
        <v>41105.8205555556</v>
      </c>
      <c s="28" r="F2263"/>
      <c t="s" s="113" r="G2263">
        <v>53</v>
      </c>
      <c s="113" r="H2263"/>
      <c s="113" r="I2263">
        <v>0</v>
      </c>
      <c s="113" r="J2263">
        <v>98890966</v>
      </c>
      <c s="113" r="K2263"/>
      <c t="s" s="18" r="L2263">
        <v>45</v>
      </c>
      <c t="s" s="18" r="M2263">
        <v>7624</v>
      </c>
      <c t="s" s="18" r="N2263">
        <v>11263</v>
      </c>
      <c t="s" s="18" r="O2263">
        <v>11251</v>
      </c>
    </row>
    <row r="2264">
      <c t="s" s="107" r="A2264">
        <v>11264</v>
      </c>
      <c t="s" s="113" r="B2264">
        <v>632</v>
      </c>
      <c t="s" s="113" r="C2264">
        <v>11247</v>
      </c>
      <c t="s" s="113" r="D2264">
        <v>11265</v>
      </c>
      <c s="104" r="E2264">
        <v>41105.8038541667</v>
      </c>
      <c s="28" r="F2264"/>
      <c t="s" s="113" r="G2264">
        <v>53</v>
      </c>
      <c s="113" r="H2264"/>
      <c s="113" r="I2264">
        <v>0</v>
      </c>
      <c s="113" r="J2264">
        <v>234198763</v>
      </c>
      <c s="113" r="K2264"/>
      <c t="s" s="18" r="L2264">
        <v>45</v>
      </c>
      <c t="s" s="18" r="M2264">
        <v>635</v>
      </c>
      <c t="s" s="18" r="N2264">
        <v>11266</v>
      </c>
      <c t="s" s="18" r="O2264">
        <v>11251</v>
      </c>
    </row>
    <row r="2265">
      <c t="s" s="107" r="A2265">
        <v>11267</v>
      </c>
      <c t="s" s="113" r="B2265">
        <v>268</v>
      </c>
      <c t="s" s="113" r="C2265">
        <v>11268</v>
      </c>
      <c t="s" s="113" r="D2265">
        <v>11269</v>
      </c>
      <c s="104" r="E2265">
        <v>41105.8035648148</v>
      </c>
      <c s="28" r="F2265"/>
      <c t="s" s="113" r="G2265">
        <v>53</v>
      </c>
      <c s="113" r="H2265"/>
      <c s="113" r="I2265">
        <v>0</v>
      </c>
      <c s="113" r="J2265">
        <v>591539889</v>
      </c>
      <c s="113" r="K2265"/>
      <c t="s" s="18" r="L2265">
        <v>45</v>
      </c>
      <c t="s" s="18" r="M2265">
        <v>272</v>
      </c>
      <c t="s" s="18" r="N2265">
        <v>11270</v>
      </c>
      <c t="s" s="18" r="O2265">
        <v>11271</v>
      </c>
    </row>
    <row r="2266">
      <c t="s" s="107" r="A2266">
        <v>11272</v>
      </c>
      <c t="s" s="113" r="B2266">
        <v>632</v>
      </c>
      <c t="s" s="113" r="C2266">
        <v>11273</v>
      </c>
      <c t="s" s="113" r="D2266">
        <v>11274</v>
      </c>
      <c s="104" r="E2266">
        <v>41105.8009722222</v>
      </c>
      <c s="28" r="F2266"/>
      <c t="s" s="113" r="G2266">
        <v>53</v>
      </c>
      <c s="113" r="H2266"/>
      <c s="113" r="I2266">
        <v>0</v>
      </c>
      <c s="113" r="J2266">
        <v>234198763</v>
      </c>
      <c s="113" r="K2266"/>
      <c t="s" s="18" r="L2266">
        <v>45</v>
      </c>
      <c t="s" s="18" r="M2266">
        <v>635</v>
      </c>
      <c t="s" s="18" r="N2266">
        <v>11275</v>
      </c>
      <c t="s" s="18" r="O2266">
        <v>11276</v>
      </c>
    </row>
    <row r="2267">
      <c t="s" s="107" r="A2267">
        <v>11277</v>
      </c>
      <c t="s" s="113" r="B2267">
        <v>4137</v>
      </c>
      <c t="s" s="113" r="C2267">
        <v>11278</v>
      </c>
      <c t="s" s="113" r="D2267">
        <v>11279</v>
      </c>
      <c s="104" r="E2267">
        <v>41105.8003819444</v>
      </c>
      <c s="28" r="F2267"/>
      <c t="s" s="113" r="G2267">
        <v>53</v>
      </c>
      <c s="113" r="H2267"/>
      <c s="113" r="I2267">
        <v>0</v>
      </c>
      <c s="113" r="J2267">
        <v>20779605</v>
      </c>
      <c s="113" r="K2267"/>
      <c t="s" s="18" r="L2267">
        <v>11255</v>
      </c>
      <c t="s" s="18" r="M2267">
        <v>8155</v>
      </c>
      <c t="s" s="18" r="N2267">
        <v>11280</v>
      </c>
      <c t="s" s="18" r="O2267">
        <v>11281</v>
      </c>
    </row>
    <row r="2268">
      <c t="s" s="107" r="A2268">
        <v>11282</v>
      </c>
      <c t="s" s="113" r="B2268">
        <v>268</v>
      </c>
      <c t="s" s="113" r="C2268">
        <v>11283</v>
      </c>
      <c t="s" s="113" r="D2268">
        <v>11284</v>
      </c>
      <c s="104" r="E2268">
        <v>41105.8000115741</v>
      </c>
      <c s="28" r="F2268"/>
      <c t="s" s="113" r="G2268">
        <v>53</v>
      </c>
      <c s="113" r="H2268"/>
      <c s="113" r="I2268">
        <v>0</v>
      </c>
      <c s="113" r="J2268">
        <v>591539889</v>
      </c>
      <c s="113" r="K2268"/>
      <c t="s" s="18" r="L2268">
        <v>45</v>
      </c>
      <c t="s" s="18" r="M2268">
        <v>272</v>
      </c>
      <c t="s" s="18" r="N2268">
        <v>11285</v>
      </c>
      <c t="s" s="18" r="O2268">
        <v>11286</v>
      </c>
    </row>
    <row r="2269">
      <c t="s" s="107" r="A2269">
        <v>11287</v>
      </c>
      <c t="s" s="113" r="B2269">
        <v>164</v>
      </c>
      <c t="s" s="113" r="C2269">
        <v>11288</v>
      </c>
      <c t="s" s="113" r="D2269">
        <v>11289</v>
      </c>
      <c s="104" r="E2269">
        <v>41105.1702662037</v>
      </c>
      <c s="28" r="F2269"/>
      <c t="s" s="113" r="G2269">
        <v>53</v>
      </c>
      <c s="113" r="H2269"/>
      <c s="113" r="I2269">
        <v>0</v>
      </c>
      <c s="113" r="J2269">
        <v>242180541</v>
      </c>
      <c s="113" r="K2269"/>
      <c t="s" s="18" r="L2269">
        <v>45</v>
      </c>
      <c t="s" s="18" r="M2269">
        <v>168</v>
      </c>
      <c t="s" s="18" r="N2269">
        <v>11290</v>
      </c>
      <c t="s" s="18" r="O2269">
        <v>11291</v>
      </c>
    </row>
    <row r="2270">
      <c t="s" s="107" r="A2270">
        <v>11292</v>
      </c>
      <c t="s" s="113" r="B2270">
        <v>2612</v>
      </c>
      <c t="s" s="113" r="C2270">
        <v>11293</v>
      </c>
      <c t="s" s="113" r="D2270">
        <v>11294</v>
      </c>
      <c s="104" r="E2270">
        <v>41104.77125</v>
      </c>
      <c s="28" r="F2270"/>
      <c t="s" s="113" r="G2270">
        <v>53</v>
      </c>
      <c t="s" s="113" r="H2270">
        <v>3769</v>
      </c>
      <c s="113" r="I2270">
        <v>14987006</v>
      </c>
      <c s="113" r="J2270">
        <v>22225906</v>
      </c>
      <c t="s" s="113" r="K2270">
        <v>11295</v>
      </c>
      <c t="s" s="18" r="L2270">
        <v>45</v>
      </c>
      <c t="s" s="18" r="M2270">
        <v>2615</v>
      </c>
      <c t="s" s="18" r="N2270">
        <v>11296</v>
      </c>
      <c t="s" s="18" r="O2270">
        <v>11297</v>
      </c>
    </row>
    <row r="2271">
      <c t="s" s="107" r="A2271">
        <v>11298</v>
      </c>
      <c t="s" s="113" r="B2271">
        <v>3769</v>
      </c>
      <c t="s" s="113" r="C2271">
        <v>11299</v>
      </c>
      <c t="s" s="113" r="D2271">
        <v>11300</v>
      </c>
      <c s="104" r="E2271">
        <v>41104.7690509259</v>
      </c>
      <c s="28" r="F2271"/>
      <c t="s" s="113" r="G2271">
        <v>53</v>
      </c>
      <c t="s" s="113" r="H2271">
        <v>2612</v>
      </c>
      <c s="113" r="I2271">
        <v>22225906</v>
      </c>
      <c s="113" r="J2271">
        <v>14987006</v>
      </c>
      <c t="s" s="113" r="K2271">
        <v>11301</v>
      </c>
      <c t="s" s="18" r="L2271">
        <v>45</v>
      </c>
      <c t="s" s="18" r="M2271">
        <v>9418</v>
      </c>
      <c t="s" s="18" r="N2271">
        <v>11302</v>
      </c>
      <c t="s" s="18" r="O2271">
        <v>9445</v>
      </c>
    </row>
    <row r="2272">
      <c t="s" s="107" r="A2272">
        <v>11303</v>
      </c>
      <c t="s" s="113" r="B2272">
        <v>3769</v>
      </c>
      <c t="s" s="113" r="C2272">
        <v>11304</v>
      </c>
      <c t="s" s="113" r="D2272">
        <v>11305</v>
      </c>
      <c s="104" r="E2272">
        <v>41104.7685763889</v>
      </c>
      <c s="28" r="F2272"/>
      <c t="s" s="113" r="G2272">
        <v>53</v>
      </c>
      <c t="s" s="113" r="H2272">
        <v>2612</v>
      </c>
      <c s="113" r="I2272">
        <v>22225906</v>
      </c>
      <c s="113" r="J2272">
        <v>14987006</v>
      </c>
      <c t="s" s="113" r="K2272">
        <v>11306</v>
      </c>
      <c t="s" s="18" r="L2272">
        <v>45</v>
      </c>
      <c t="s" s="18" r="M2272">
        <v>9418</v>
      </c>
      <c t="s" s="18" r="N2272">
        <v>11307</v>
      </c>
      <c t="s" s="18" r="O2272">
        <v>11308</v>
      </c>
    </row>
    <row r="2273">
      <c t="s" s="107" r="A2273">
        <v>11309</v>
      </c>
      <c t="s" s="113" r="B2273">
        <v>3769</v>
      </c>
      <c t="s" s="113" r="C2273">
        <v>11310</v>
      </c>
      <c t="s" s="113" r="D2273">
        <v>11311</v>
      </c>
      <c s="104" r="E2273">
        <v>41104.7683796296</v>
      </c>
      <c s="28" r="F2273"/>
      <c t="s" s="113" r="G2273">
        <v>53</v>
      </c>
      <c t="s" s="113" r="H2273">
        <v>2612</v>
      </c>
      <c s="113" r="I2273">
        <v>22225906</v>
      </c>
      <c s="113" r="J2273">
        <v>14987006</v>
      </c>
      <c t="s" s="113" r="K2273">
        <v>11306</v>
      </c>
      <c t="s" s="18" r="L2273">
        <v>45</v>
      </c>
      <c t="s" s="18" r="M2273">
        <v>9418</v>
      </c>
      <c t="s" s="18" r="N2273">
        <v>11312</v>
      </c>
      <c t="s" s="18" r="O2273">
        <v>11313</v>
      </c>
    </row>
    <row r="2274">
      <c t="s" s="107" r="A2274">
        <v>11314</v>
      </c>
      <c t="s" s="113" r="B2274">
        <v>3769</v>
      </c>
      <c t="s" s="113" r="C2274">
        <v>11315</v>
      </c>
      <c t="s" s="113" r="D2274">
        <v>11316</v>
      </c>
      <c s="104" r="E2274">
        <v>41104.7675347222</v>
      </c>
      <c s="28" r="F2274"/>
      <c t="s" s="113" r="G2274">
        <v>53</v>
      </c>
      <c t="s" s="113" r="H2274">
        <v>2612</v>
      </c>
      <c s="113" r="I2274">
        <v>22225906</v>
      </c>
      <c s="113" r="J2274">
        <v>14987006</v>
      </c>
      <c t="s" s="113" r="K2274">
        <v>11317</v>
      </c>
      <c t="s" s="18" r="L2274">
        <v>45</v>
      </c>
      <c t="s" s="18" r="M2274">
        <v>9418</v>
      </c>
      <c t="s" s="18" r="N2274">
        <v>11318</v>
      </c>
      <c t="s" s="18" r="O2274">
        <v>11319</v>
      </c>
    </row>
    <row r="2275">
      <c t="s" s="107" r="A2275">
        <v>11320</v>
      </c>
      <c t="s" s="113" r="B2275">
        <v>3769</v>
      </c>
      <c t="s" s="113" r="C2275">
        <v>11321</v>
      </c>
      <c t="s" s="113" r="D2275">
        <v>11322</v>
      </c>
      <c s="104" r="E2275">
        <v>41104.7671412037</v>
      </c>
      <c s="28" r="F2275"/>
      <c t="s" s="113" r="G2275">
        <v>53</v>
      </c>
      <c t="s" s="113" r="H2275">
        <v>2612</v>
      </c>
      <c s="113" r="I2275">
        <v>22225906</v>
      </c>
      <c s="113" r="J2275">
        <v>14987006</v>
      </c>
      <c t="s" s="113" r="K2275">
        <v>11317</v>
      </c>
      <c t="s" s="18" r="L2275">
        <v>45</v>
      </c>
      <c t="s" s="18" r="M2275">
        <v>9418</v>
      </c>
      <c t="s" s="18" r="N2275">
        <v>11323</v>
      </c>
      <c t="s" s="18" r="O2275">
        <v>6638</v>
      </c>
    </row>
    <row r="2276">
      <c t="s" s="107" r="A2276">
        <v>11324</v>
      </c>
      <c t="s" s="113" r="B2276">
        <v>3769</v>
      </c>
      <c t="s" s="113" r="C2276">
        <v>11325</v>
      </c>
      <c t="s" s="113" r="D2276">
        <v>11326</v>
      </c>
      <c s="104" r="E2276">
        <v>41104.7666666667</v>
      </c>
      <c s="28" r="F2276"/>
      <c t="s" s="113" r="G2276">
        <v>53</v>
      </c>
      <c t="s" s="113" r="H2276">
        <v>2612</v>
      </c>
      <c s="113" r="I2276">
        <v>22225906</v>
      </c>
      <c s="113" r="J2276">
        <v>14987006</v>
      </c>
      <c t="s" s="113" r="K2276">
        <v>11317</v>
      </c>
      <c t="s" s="18" r="L2276">
        <v>45</v>
      </c>
      <c t="s" s="18" r="M2276">
        <v>9418</v>
      </c>
      <c t="s" s="18" r="N2276">
        <v>11327</v>
      </c>
      <c t="s" s="18" r="O2276">
        <v>9420</v>
      </c>
    </row>
    <row r="2277">
      <c t="s" s="107" r="A2277">
        <v>11328</v>
      </c>
      <c t="s" s="113" r="B2277">
        <v>2612</v>
      </c>
      <c t="s" s="113" r="C2277">
        <v>11329</v>
      </c>
      <c t="s" s="113" r="D2277">
        <v>11330</v>
      </c>
      <c s="104" r="E2277">
        <v>41104.7621875</v>
      </c>
      <c s="28" r="F2277"/>
      <c t="s" s="113" r="G2277">
        <v>53</v>
      </c>
      <c t="s" s="113" r="H2277">
        <v>3769</v>
      </c>
      <c s="113" r="I2277">
        <v>14987006</v>
      </c>
      <c s="113" r="J2277">
        <v>22225906</v>
      </c>
      <c t="s" s="113" r="K2277">
        <v>11331</v>
      </c>
      <c t="s" s="18" r="L2277">
        <v>45</v>
      </c>
      <c t="s" s="18" r="M2277">
        <v>2615</v>
      </c>
      <c t="s" s="18" r="N2277">
        <v>11332</v>
      </c>
      <c t="s" s="18" r="O2277">
        <v>11333</v>
      </c>
    </row>
    <row r="2278">
      <c t="s" s="107" r="A2278">
        <v>11334</v>
      </c>
      <c t="s" s="113" r="B2278">
        <v>2612</v>
      </c>
      <c t="s" s="113" r="C2278">
        <v>11335</v>
      </c>
      <c t="s" s="113" r="D2278">
        <v>11336</v>
      </c>
      <c s="104" r="E2278">
        <v>41104.7618518518</v>
      </c>
      <c s="28" r="F2278"/>
      <c t="s" s="113" r="G2278">
        <v>53</v>
      </c>
      <c t="s" s="113" r="H2278">
        <v>3769</v>
      </c>
      <c s="113" r="I2278">
        <v>14987006</v>
      </c>
      <c s="113" r="J2278">
        <v>22225906</v>
      </c>
      <c t="s" s="113" r="K2278">
        <v>11331</v>
      </c>
      <c t="s" s="18" r="L2278">
        <v>45</v>
      </c>
      <c t="s" s="18" r="M2278">
        <v>2615</v>
      </c>
      <c t="s" s="18" r="N2278">
        <v>11337</v>
      </c>
      <c t="s" s="18" r="O2278">
        <v>11338</v>
      </c>
    </row>
    <row r="2279">
      <c t="s" s="107" r="A2279">
        <v>11339</v>
      </c>
      <c t="s" s="113" r="B2279">
        <v>2612</v>
      </c>
      <c t="s" s="113" r="C2279">
        <v>11340</v>
      </c>
      <c t="s" s="113" r="D2279">
        <v>11341</v>
      </c>
      <c s="104" r="E2279">
        <v>41104.7608564815</v>
      </c>
      <c s="28" r="F2279"/>
      <c t="s" s="113" r="G2279">
        <v>53</v>
      </c>
      <c t="s" s="113" r="H2279">
        <v>3769</v>
      </c>
      <c s="113" r="I2279">
        <v>14987006</v>
      </c>
      <c s="113" r="J2279">
        <v>22225906</v>
      </c>
      <c t="s" s="113" r="K2279">
        <v>11331</v>
      </c>
      <c t="s" s="18" r="L2279">
        <v>45</v>
      </c>
      <c t="s" s="18" r="M2279">
        <v>2615</v>
      </c>
      <c t="s" s="18" r="N2279">
        <v>11342</v>
      </c>
      <c t="s" s="18" r="O2279">
        <v>9409</v>
      </c>
    </row>
    <row r="2280">
      <c t="s" s="107" r="A2280">
        <v>11343</v>
      </c>
      <c t="s" s="113" r="B2280">
        <v>2612</v>
      </c>
      <c t="s" s="113" r="C2280">
        <v>11344</v>
      </c>
      <c t="s" s="113" r="D2280">
        <v>11345</v>
      </c>
      <c s="104" r="E2280">
        <v>41104.7598032407</v>
      </c>
      <c s="28" r="F2280"/>
      <c t="s" s="113" r="G2280">
        <v>53</v>
      </c>
      <c t="s" s="113" r="H2280">
        <v>3769</v>
      </c>
      <c s="113" r="I2280">
        <v>14987006</v>
      </c>
      <c s="113" r="J2280">
        <v>22225906</v>
      </c>
      <c t="s" s="113" r="K2280">
        <v>11346</v>
      </c>
      <c t="s" s="18" r="L2280">
        <v>45</v>
      </c>
      <c t="s" s="18" r="M2280">
        <v>2615</v>
      </c>
      <c t="s" s="18" r="N2280">
        <v>11347</v>
      </c>
      <c t="s" s="18" r="O2280">
        <v>11338</v>
      </c>
    </row>
    <row r="2281">
      <c t="s" s="107" r="A2281">
        <v>11348</v>
      </c>
      <c t="s" s="113" r="B2281">
        <v>3769</v>
      </c>
      <c t="s" s="113" r="C2281">
        <v>11349</v>
      </c>
      <c t="s" s="113" r="D2281">
        <v>11350</v>
      </c>
      <c s="104" r="E2281">
        <v>41104.7295717593</v>
      </c>
      <c s="28" r="F2281"/>
      <c t="s" s="113" r="G2281">
        <v>53</v>
      </c>
      <c t="s" s="113" r="H2281">
        <v>5405</v>
      </c>
      <c s="113" r="I2281">
        <v>81183736</v>
      </c>
      <c s="113" r="J2281">
        <v>14987006</v>
      </c>
      <c t="s" s="113" r="K2281">
        <v>11351</v>
      </c>
      <c t="s" s="18" r="L2281">
        <v>45</v>
      </c>
      <c t="s" s="18" r="M2281">
        <v>9418</v>
      </c>
      <c t="s" s="18" r="N2281">
        <v>11352</v>
      </c>
      <c t="s" s="18" r="O2281">
        <v>11353</v>
      </c>
    </row>
    <row r="2282">
      <c t="s" s="107" r="A2282">
        <v>11354</v>
      </c>
      <c t="s" s="113" r="B2282">
        <v>3769</v>
      </c>
      <c t="s" s="113" r="C2282">
        <v>11355</v>
      </c>
      <c t="s" s="113" r="D2282">
        <v>11356</v>
      </c>
      <c s="104" r="E2282">
        <v>41104.7285763889</v>
      </c>
      <c s="28" r="F2282"/>
      <c t="s" s="113" r="G2282">
        <v>53</v>
      </c>
      <c t="s" s="113" r="H2282">
        <v>2612</v>
      </c>
      <c s="113" r="I2282">
        <v>22225906</v>
      </c>
      <c s="113" r="J2282">
        <v>14987006</v>
      </c>
      <c t="s" s="113" r="K2282">
        <v>11357</v>
      </c>
      <c t="s" s="18" r="L2282">
        <v>45</v>
      </c>
      <c t="s" s="18" r="M2282">
        <v>9418</v>
      </c>
      <c t="s" s="18" r="N2282">
        <v>11358</v>
      </c>
      <c t="s" s="18" r="O2282">
        <v>11359</v>
      </c>
    </row>
    <row r="2283">
      <c t="s" s="107" r="A2283">
        <v>11360</v>
      </c>
      <c t="s" s="113" r="B2283">
        <v>3769</v>
      </c>
      <c t="s" s="113" r="C2283">
        <v>11361</v>
      </c>
      <c t="s" s="113" r="D2283">
        <v>11362</v>
      </c>
      <c s="104" r="E2283">
        <v>41104.7278587963</v>
      </c>
      <c s="28" r="F2283"/>
      <c t="s" s="113" r="G2283">
        <v>53</v>
      </c>
      <c t="s" s="113" r="H2283">
        <v>2612</v>
      </c>
      <c s="113" r="I2283">
        <v>22225906</v>
      </c>
      <c s="113" r="J2283">
        <v>14987006</v>
      </c>
      <c t="s" s="113" r="K2283">
        <v>11357</v>
      </c>
      <c t="s" s="18" r="L2283">
        <v>45</v>
      </c>
      <c t="s" s="18" r="M2283">
        <v>9418</v>
      </c>
      <c t="s" s="18" r="N2283">
        <v>11363</v>
      </c>
      <c t="s" s="18" r="O2283">
        <v>11364</v>
      </c>
    </row>
    <row r="2284">
      <c t="s" s="107" r="A2284">
        <v>11365</v>
      </c>
      <c t="s" s="113" r="B2284">
        <v>5405</v>
      </c>
      <c t="s" s="113" r="C2284">
        <v>11366</v>
      </c>
      <c t="s" s="113" r="D2284">
        <v>11367</v>
      </c>
      <c s="104" r="E2284">
        <v>41104.5171296296</v>
      </c>
      <c s="28" r="F2284"/>
      <c t="s" s="113" r="G2284">
        <v>53</v>
      </c>
      <c t="s" s="113" r="H2284">
        <v>3769</v>
      </c>
      <c s="113" r="I2284">
        <v>14987006</v>
      </c>
      <c s="113" r="J2284">
        <v>81183736</v>
      </c>
      <c t="s" s="113" r="K2284">
        <v>11368</v>
      </c>
      <c t="s" s="18" r="L2284">
        <v>45</v>
      </c>
      <c t="s" s="18" r="M2284">
        <v>7235</v>
      </c>
      <c t="s" s="18" r="N2284">
        <v>11369</v>
      </c>
      <c t="s" s="18" r="O2284">
        <v>11370</v>
      </c>
    </row>
    <row r="2285">
      <c t="s" s="107" r="A2285">
        <v>11371</v>
      </c>
      <c t="s" s="113" r="B2285">
        <v>2612</v>
      </c>
      <c t="s" s="113" r="C2285">
        <v>11372</v>
      </c>
      <c t="s" s="113" r="D2285">
        <v>11373</v>
      </c>
      <c s="104" r="E2285">
        <v>41104.023912037</v>
      </c>
      <c s="28" r="F2285"/>
      <c t="s" s="113" r="G2285">
        <v>53</v>
      </c>
      <c t="s" s="113" r="H2285">
        <v>3769</v>
      </c>
      <c s="113" r="I2285">
        <v>14987006</v>
      </c>
      <c s="113" r="J2285">
        <v>22225906</v>
      </c>
      <c t="s" s="113" r="K2285">
        <v>11374</v>
      </c>
      <c t="s" s="18" r="L2285">
        <v>9246</v>
      </c>
      <c t="s" s="18" r="M2285">
        <v>2615</v>
      </c>
      <c t="s" s="18" r="N2285">
        <v>11375</v>
      </c>
      <c t="s" s="18" r="O2285">
        <v>11376</v>
      </c>
    </row>
    <row r="2286">
      <c t="s" s="107" r="A2286">
        <v>11377</v>
      </c>
      <c t="s" s="113" r="B2286">
        <v>2612</v>
      </c>
      <c t="s" s="113" r="C2286">
        <v>11378</v>
      </c>
      <c t="s" s="113" r="D2286">
        <v>11379</v>
      </c>
      <c s="104" r="E2286">
        <v>41104.0222222222</v>
      </c>
      <c s="28" r="F2286"/>
      <c t="s" s="113" r="G2286">
        <v>53</v>
      </c>
      <c s="113" r="H2286"/>
      <c s="113" r="I2286">
        <v>0</v>
      </c>
      <c s="113" r="J2286">
        <v>22225906</v>
      </c>
      <c s="113" r="K2286"/>
      <c t="s" s="18" r="L2286">
        <v>9225</v>
      </c>
      <c t="s" s="18" r="M2286">
        <v>2615</v>
      </c>
      <c t="s" s="18" r="N2286">
        <v>11380</v>
      </c>
      <c t="s" s="18" r="O2286">
        <v>11381</v>
      </c>
    </row>
    <row r="2287">
      <c t="s" s="107" r="A2287">
        <v>11382</v>
      </c>
      <c t="s" s="113" r="B2287">
        <v>151</v>
      </c>
      <c t="s" s="113" r="C2287">
        <v>11383</v>
      </c>
      <c t="s" s="113" r="D2287">
        <v>11384</v>
      </c>
      <c s="104" r="E2287">
        <v>41104.0035648148</v>
      </c>
      <c s="28" r="F2287"/>
      <c t="s" s="113" r="G2287">
        <v>53</v>
      </c>
      <c t="s" s="113" r="H2287">
        <v>11385</v>
      </c>
      <c s="113" r="I2287">
        <v>85573700</v>
      </c>
      <c s="113" r="J2287">
        <v>606345587</v>
      </c>
      <c t="s" s="113" r="K2287">
        <v>11386</v>
      </c>
      <c t="s" s="18" r="L2287">
        <v>9246</v>
      </c>
      <c t="s" s="18" r="M2287">
        <v>2560</v>
      </c>
      <c t="s" s="18" r="N2287">
        <v>11387</v>
      </c>
      <c t="s" s="18" r="O2287">
        <v>11388</v>
      </c>
    </row>
    <row r="2288">
      <c t="s" s="107" r="A2288">
        <v>11389</v>
      </c>
      <c t="s" s="113" r="B2288">
        <v>11390</v>
      </c>
      <c t="s" s="113" r="C2288">
        <v>11391</v>
      </c>
      <c t="s" s="113" r="D2288">
        <v>11392</v>
      </c>
      <c s="104" r="E2288">
        <v>41103.9435648148</v>
      </c>
      <c s="28" r="F2288"/>
      <c t="s" s="113" r="G2288">
        <v>53</v>
      </c>
      <c t="s" s="113" r="H2288">
        <v>151</v>
      </c>
      <c s="113" r="I2288">
        <v>606345587</v>
      </c>
      <c s="113" r="J2288">
        <v>262704896</v>
      </c>
      <c s="113" r="K2288"/>
      <c t="s" s="18" r="L2288">
        <v>45</v>
      </c>
      <c t="s" s="18" r="M2288">
        <v>11393</v>
      </c>
      <c t="s" s="18" r="N2288">
        <v>11394</v>
      </c>
      <c t="s" s="18" r="O2288">
        <v>11395</v>
      </c>
    </row>
    <row r="2289">
      <c t="s" s="107" r="A2289">
        <v>11396</v>
      </c>
      <c t="s" s="113" r="B2289">
        <v>11390</v>
      </c>
      <c t="s" s="113" r="C2289">
        <v>11378</v>
      </c>
      <c t="s" s="113" r="D2289">
        <v>11397</v>
      </c>
      <c s="104" r="E2289">
        <v>41103.8966898148</v>
      </c>
      <c s="28" r="F2289"/>
      <c t="s" s="113" r="G2289">
        <v>53</v>
      </c>
      <c s="113" r="H2289"/>
      <c s="113" r="I2289">
        <v>0</v>
      </c>
      <c s="113" r="J2289">
        <v>262704896</v>
      </c>
      <c s="113" r="K2289"/>
      <c t="s" s="18" r="L2289">
        <v>9225</v>
      </c>
      <c t="s" s="18" r="M2289">
        <v>11393</v>
      </c>
      <c t="s" s="18" r="N2289">
        <v>11398</v>
      </c>
      <c t="s" s="18" r="O2289">
        <v>11381</v>
      </c>
    </row>
    <row r="2290">
      <c t="s" s="107" r="A2290">
        <v>11399</v>
      </c>
      <c t="s" s="113" r="B2290">
        <v>11390</v>
      </c>
      <c t="s" s="113" r="C2290">
        <v>11400</v>
      </c>
      <c t="s" s="113" r="D2290">
        <v>11401</v>
      </c>
      <c s="104" r="E2290">
        <v>41103.896400463</v>
      </c>
      <c s="28" r="F2290"/>
      <c t="s" s="113" r="G2290">
        <v>53</v>
      </c>
      <c s="113" r="H2290"/>
      <c s="113" r="I2290">
        <v>0</v>
      </c>
      <c s="113" r="J2290">
        <v>262704896</v>
      </c>
      <c s="113" r="K2290"/>
      <c t="s" s="18" r="L2290">
        <v>45</v>
      </c>
      <c t="s" s="18" r="M2290">
        <v>11393</v>
      </c>
      <c t="s" s="18" r="N2290">
        <v>11402</v>
      </c>
      <c t="s" s="18" r="O2290">
        <v>11403</v>
      </c>
    </row>
    <row r="2291">
      <c t="s" s="107" r="A2291">
        <v>11404</v>
      </c>
      <c t="s" s="113" r="B2291">
        <v>11405</v>
      </c>
      <c t="s" s="113" r="C2291">
        <v>11406</v>
      </c>
      <c t="s" s="113" r="D2291">
        <v>11407</v>
      </c>
      <c s="104" r="E2291">
        <v>41103.8952314815</v>
      </c>
      <c s="28" r="F2291"/>
      <c t="s" s="113" r="G2291">
        <v>53</v>
      </c>
      <c s="113" r="H2291"/>
      <c s="113" r="I2291">
        <v>0</v>
      </c>
      <c s="113" r="J2291">
        <v>15405732</v>
      </c>
      <c s="113" r="K2291"/>
      <c t="s" s="18" r="L2291">
        <v>9225</v>
      </c>
      <c t="s" s="18" r="M2291">
        <v>11408</v>
      </c>
      <c t="s" s="18" r="N2291">
        <v>11409</v>
      </c>
      <c t="s" s="18" r="O2291">
        <v>11410</v>
      </c>
    </row>
    <row r="2292">
      <c t="s" s="107" r="A2292">
        <v>11411</v>
      </c>
      <c t="s" s="113" r="B2292">
        <v>4137</v>
      </c>
      <c t="s" s="113" r="C2292">
        <v>11412</v>
      </c>
      <c t="s" s="113" r="D2292">
        <v>11413</v>
      </c>
      <c s="104" r="E2292">
        <v>41103.8219328704</v>
      </c>
      <c s="28" r="F2292"/>
      <c t="s" s="113" r="G2292">
        <v>53</v>
      </c>
      <c s="113" r="H2292"/>
      <c s="113" r="I2292">
        <v>0</v>
      </c>
      <c s="113" r="J2292">
        <v>20779605</v>
      </c>
      <c s="113" r="K2292"/>
      <c t="s" s="18" r="L2292">
        <v>9860</v>
      </c>
      <c t="s" s="18" r="M2292">
        <v>8155</v>
      </c>
      <c t="s" s="18" r="N2292">
        <v>11414</v>
      </c>
      <c t="s" s="18" r="O2292">
        <v>11415</v>
      </c>
    </row>
    <row r="2293">
      <c t="s" s="107" r="A2293">
        <v>11416</v>
      </c>
      <c t="s" s="113" r="B2293">
        <v>696</v>
      </c>
      <c t="s" s="113" r="C2293">
        <v>11417</v>
      </c>
      <c t="s" s="113" r="D2293">
        <v>11418</v>
      </c>
      <c s="104" r="E2293">
        <v>41103.8162615741</v>
      </c>
      <c s="28" r="F2293"/>
      <c t="s" s="113" r="G2293">
        <v>53</v>
      </c>
      <c t="s" s="113" r="H2293">
        <v>86</v>
      </c>
      <c s="113" r="I2293">
        <v>213863609</v>
      </c>
      <c s="113" r="J2293">
        <v>98890966</v>
      </c>
      <c t="s" s="113" r="K2293">
        <v>11419</v>
      </c>
      <c t="s" s="18" r="L2293">
        <v>45</v>
      </c>
      <c t="s" s="18" r="M2293">
        <v>7624</v>
      </c>
      <c t="s" s="18" r="N2293">
        <v>11420</v>
      </c>
      <c t="s" s="18" r="O2293">
        <v>11421</v>
      </c>
    </row>
    <row r="2294">
      <c t="s" s="107" r="A2294">
        <v>11422</v>
      </c>
      <c t="s" s="113" r="B2294">
        <v>10149</v>
      </c>
      <c t="s" s="113" r="C2294">
        <v>11423</v>
      </c>
      <c t="s" s="113" r="D2294">
        <v>11424</v>
      </c>
      <c s="104" r="E2294">
        <v>41103.8159259259</v>
      </c>
      <c s="28" r="F2294"/>
      <c t="s" s="113" r="G2294">
        <v>53</v>
      </c>
      <c s="113" r="H2294"/>
      <c s="113" r="I2294">
        <v>0</v>
      </c>
      <c s="113" r="J2294">
        <v>86836223</v>
      </c>
      <c s="113" r="K2294"/>
      <c t="s" s="18" r="L2294">
        <v>10156</v>
      </c>
      <c t="s" s="18" r="M2294">
        <v>10157</v>
      </c>
      <c t="s" s="18" r="N2294">
        <v>11425</v>
      </c>
      <c t="s" s="18" r="O2294">
        <v>3724</v>
      </c>
    </row>
    <row r="2295">
      <c t="s" s="107" r="A2295">
        <v>11426</v>
      </c>
      <c t="s" s="113" r="B2295">
        <v>696</v>
      </c>
      <c t="s" s="113" r="C2295">
        <v>11427</v>
      </c>
      <c t="s" s="113" r="D2295">
        <v>11428</v>
      </c>
      <c s="104" r="E2295">
        <v>41103.8151157407</v>
      </c>
      <c s="28" r="F2295"/>
      <c t="s" s="113" r="G2295">
        <v>53</v>
      </c>
      <c t="s" s="113" r="H2295">
        <v>86</v>
      </c>
      <c s="113" r="I2295">
        <v>213863609</v>
      </c>
      <c s="113" r="J2295">
        <v>98890966</v>
      </c>
      <c t="s" s="113" r="K2295">
        <v>11419</v>
      </c>
      <c t="s" s="18" r="L2295">
        <v>45</v>
      </c>
      <c t="s" s="18" r="M2295">
        <v>7624</v>
      </c>
      <c t="s" s="18" r="N2295">
        <v>11429</v>
      </c>
      <c t="s" s="18" r="O2295">
        <v>11430</v>
      </c>
    </row>
    <row r="2296">
      <c t="s" s="107" r="A2296">
        <v>11431</v>
      </c>
      <c t="s" s="113" r="B2296">
        <v>4137</v>
      </c>
      <c t="s" s="113" r="C2296">
        <v>11432</v>
      </c>
      <c t="s" s="113" r="D2296">
        <v>11433</v>
      </c>
      <c s="104" r="E2296">
        <v>41103.8118865741</v>
      </c>
      <c s="28" r="F2296"/>
      <c t="s" s="113" r="G2296">
        <v>53</v>
      </c>
      <c t="s" s="113" r="H2296">
        <v>268</v>
      </c>
      <c s="113" r="I2296">
        <v>591539889</v>
      </c>
      <c s="113" r="J2296">
        <v>20779605</v>
      </c>
      <c t="s" s="113" r="K2296">
        <v>11434</v>
      </c>
      <c t="s" s="18" r="L2296">
        <v>9860</v>
      </c>
      <c t="s" s="18" r="M2296">
        <v>8155</v>
      </c>
      <c t="s" s="18" r="N2296">
        <v>11435</v>
      </c>
      <c t="s" s="18" r="O2296">
        <v>11436</v>
      </c>
    </row>
    <row r="2297">
      <c t="s" s="107" r="A2297">
        <v>11437</v>
      </c>
      <c t="s" s="113" r="B2297">
        <v>5159</v>
      </c>
      <c t="s" s="113" r="C2297">
        <v>11438</v>
      </c>
      <c t="s" s="113" r="D2297">
        <v>11439</v>
      </c>
      <c s="104" r="E2297">
        <v>41103.8043287037</v>
      </c>
      <c s="28" r="F2297"/>
      <c t="s" s="113" r="G2297">
        <v>53</v>
      </c>
      <c s="113" r="H2297"/>
      <c s="113" r="I2297">
        <v>0</v>
      </c>
      <c s="113" r="J2297">
        <v>19381875</v>
      </c>
      <c s="113" r="K2297"/>
      <c t="s" s="18" r="L2297">
        <v>9225</v>
      </c>
      <c t="s" s="18" r="M2297">
        <v>9888</v>
      </c>
      <c t="s" s="18" r="N2297">
        <v>11440</v>
      </c>
      <c t="s" s="18" r="O2297">
        <v>11441</v>
      </c>
    </row>
    <row r="2298">
      <c t="s" s="107" r="A2298">
        <v>11442</v>
      </c>
      <c t="s" s="113" r="B2298">
        <v>6951</v>
      </c>
      <c t="s" s="113" r="C2298">
        <v>11443</v>
      </c>
      <c t="s" s="113" r="D2298">
        <v>11444</v>
      </c>
      <c s="104" r="E2298">
        <v>41103.8042013889</v>
      </c>
      <c s="28" r="F2298"/>
      <c t="s" s="113" r="G2298">
        <v>53</v>
      </c>
      <c s="113" r="H2298"/>
      <c s="113" r="I2298">
        <v>0</v>
      </c>
      <c s="113" r="J2298">
        <v>56281801</v>
      </c>
      <c s="113" r="K2298"/>
      <c t="s" s="18" r="L2298">
        <v>9246</v>
      </c>
      <c t="s" s="18" r="M2298">
        <v>6954</v>
      </c>
      <c t="s" s="18" r="N2298">
        <v>11445</v>
      </c>
      <c t="s" s="18" r="O2298">
        <v>11446</v>
      </c>
    </row>
    <row r="2299">
      <c t="s" s="107" r="A2299">
        <v>11447</v>
      </c>
      <c t="s" s="113" r="B2299">
        <v>268</v>
      </c>
      <c t="s" s="113" r="C2299">
        <v>11448</v>
      </c>
      <c t="s" s="113" r="D2299">
        <v>11449</v>
      </c>
      <c s="104" r="E2299">
        <v>41103.7981597222</v>
      </c>
      <c s="28" r="F2299"/>
      <c t="s" s="113" r="G2299">
        <v>53</v>
      </c>
      <c s="113" r="H2299"/>
      <c s="113" r="I2299">
        <v>0</v>
      </c>
      <c s="113" r="J2299">
        <v>591539889</v>
      </c>
      <c s="113" r="K2299"/>
      <c t="s" s="18" r="L2299">
        <v>45</v>
      </c>
      <c t="s" s="18" r="M2299">
        <v>272</v>
      </c>
      <c t="s" s="18" r="N2299">
        <v>11450</v>
      </c>
      <c t="s" s="18" r="O2299">
        <v>11451</v>
      </c>
    </row>
    <row r="2300">
      <c t="s" s="107" r="A2300">
        <v>11452</v>
      </c>
      <c t="s" s="113" r="B2300">
        <v>5159</v>
      </c>
      <c t="s" s="113" r="C2300">
        <v>11453</v>
      </c>
      <c t="s" s="113" r="D2300">
        <v>11454</v>
      </c>
      <c s="104" r="E2300">
        <v>41103.796099537</v>
      </c>
      <c s="28" r="F2300"/>
      <c t="s" s="113" r="G2300">
        <v>53</v>
      </c>
      <c t="s" s="113" r="H2300">
        <v>11455</v>
      </c>
      <c s="113" r="I2300">
        <v>106135808</v>
      </c>
      <c s="113" r="J2300">
        <v>19381875</v>
      </c>
      <c t="s" s="113" r="K2300">
        <v>11456</v>
      </c>
      <c t="s" s="18" r="L2300">
        <v>9860</v>
      </c>
      <c t="s" s="18" r="M2300">
        <v>9888</v>
      </c>
      <c t="s" s="18" r="N2300">
        <v>11457</v>
      </c>
      <c t="s" s="18" r="O2300">
        <v>11458</v>
      </c>
    </row>
    <row r="2301">
      <c t="s" s="107" r="A2301">
        <v>11459</v>
      </c>
      <c t="s" s="113" r="B2301">
        <v>3769</v>
      </c>
      <c t="s" s="113" r="C2301">
        <v>11460</v>
      </c>
      <c t="s" s="113" r="D2301">
        <v>11461</v>
      </c>
      <c s="104" r="E2301">
        <v>41103.7956597222</v>
      </c>
      <c s="28" r="F2301"/>
      <c t="s" s="113" r="G2301">
        <v>53</v>
      </c>
      <c s="113" r="H2301"/>
      <c s="113" r="I2301">
        <v>0</v>
      </c>
      <c s="113" r="J2301">
        <v>14987006</v>
      </c>
      <c s="113" r="K2301"/>
      <c t="s" s="18" r="L2301">
        <v>45</v>
      </c>
      <c t="s" s="18" r="M2301">
        <v>9418</v>
      </c>
      <c t="s" s="18" r="N2301">
        <v>11462</v>
      </c>
      <c t="s" s="18" r="O2301">
        <v>11463</v>
      </c>
    </row>
    <row r="2302">
      <c t="s" s="107" r="A2302">
        <v>11464</v>
      </c>
      <c t="s" s="113" r="B2302">
        <v>768</v>
      </c>
      <c t="s" s="113" r="C2302">
        <v>11400</v>
      </c>
      <c t="s" s="113" r="D2302">
        <v>11465</v>
      </c>
      <c s="104" r="E2302">
        <v>41103.7953356481</v>
      </c>
      <c s="28" r="F2302"/>
      <c t="s" s="113" r="G2302">
        <v>53</v>
      </c>
      <c s="113" r="H2302"/>
      <c s="113" r="I2302">
        <v>0</v>
      </c>
      <c s="113" r="J2302">
        <v>300661777</v>
      </c>
      <c s="113" r="K2302"/>
      <c t="s" s="18" r="L2302">
        <v>45</v>
      </c>
      <c t="s" s="18" r="M2302">
        <v>7758</v>
      </c>
      <c t="s" s="18" r="N2302">
        <v>11466</v>
      </c>
      <c t="s" s="18" r="O2302">
        <v>11403</v>
      </c>
    </row>
    <row r="2303">
      <c t="s" s="107" r="A2303">
        <v>11467</v>
      </c>
      <c t="s" s="113" r="B2303">
        <v>3769</v>
      </c>
      <c t="s" s="113" r="C2303">
        <v>11468</v>
      </c>
      <c t="s" s="113" r="D2303">
        <v>11469</v>
      </c>
      <c s="104" r="E2303">
        <v>41103.7950578704</v>
      </c>
      <c s="28" r="F2303"/>
      <c t="s" s="113" r="G2303">
        <v>53</v>
      </c>
      <c s="113" r="H2303"/>
      <c s="113" r="I2303">
        <v>0</v>
      </c>
      <c s="113" r="J2303">
        <v>14987006</v>
      </c>
      <c s="113" r="K2303"/>
      <c t="s" s="18" r="L2303">
        <v>45</v>
      </c>
      <c t="s" s="18" r="M2303">
        <v>9418</v>
      </c>
      <c t="s" s="18" r="N2303">
        <v>11470</v>
      </c>
      <c t="s" s="18" r="O2303">
        <v>11471</v>
      </c>
    </row>
    <row r="2304">
      <c t="s" s="107" r="A2304">
        <v>11472</v>
      </c>
      <c t="s" s="113" r="B2304">
        <v>632</v>
      </c>
      <c t="s" s="113" r="C2304">
        <v>11473</v>
      </c>
      <c t="s" s="113" r="D2304">
        <v>11474</v>
      </c>
      <c s="104" r="E2304">
        <v>41103.7947222222</v>
      </c>
      <c s="28" r="F2304"/>
      <c t="s" s="113" r="G2304">
        <v>53</v>
      </c>
      <c s="113" r="H2304"/>
      <c s="113" r="I2304">
        <v>0</v>
      </c>
      <c s="113" r="J2304">
        <v>234198763</v>
      </c>
      <c s="113" r="K2304"/>
      <c t="s" s="18" r="L2304">
        <v>45</v>
      </c>
      <c t="s" s="18" r="M2304">
        <v>635</v>
      </c>
      <c t="s" s="18" r="N2304">
        <v>11475</v>
      </c>
      <c t="s" s="18" r="O2304">
        <v>11476</v>
      </c>
    </row>
    <row r="2305">
      <c t="s" s="107" r="A2305">
        <v>11477</v>
      </c>
      <c t="s" s="113" r="B2305">
        <v>6460</v>
      </c>
      <c t="s" s="113" r="C2305">
        <v>11478</v>
      </c>
      <c t="s" s="113" r="D2305">
        <v>11479</v>
      </c>
      <c s="104" r="E2305">
        <v>41103.7947106482</v>
      </c>
      <c s="28" r="F2305"/>
      <c t="s" s="113" r="G2305">
        <v>53</v>
      </c>
      <c t="s" s="113" r="H2305">
        <v>268</v>
      </c>
      <c s="113" r="I2305">
        <v>591539889</v>
      </c>
      <c s="113" r="J2305">
        <v>234403619</v>
      </c>
      <c t="s" s="113" r="K2305">
        <v>11434</v>
      </c>
      <c t="s" s="18" r="L2305">
        <v>45</v>
      </c>
      <c t="s" s="18" r="M2305">
        <v>6472</v>
      </c>
      <c t="s" s="18" r="N2305">
        <v>11480</v>
      </c>
      <c t="s" s="18" r="O2305">
        <v>11481</v>
      </c>
    </row>
    <row r="2306">
      <c t="s" s="107" r="A2306">
        <v>11482</v>
      </c>
      <c t="s" s="113" r="B2306">
        <v>632</v>
      </c>
      <c t="s" s="113" r="C2306">
        <v>11400</v>
      </c>
      <c t="s" s="113" r="D2306">
        <v>11483</v>
      </c>
      <c s="104" r="E2306">
        <v>41103.7944097222</v>
      </c>
      <c s="28" r="F2306"/>
      <c t="s" s="113" r="G2306">
        <v>53</v>
      </c>
      <c s="113" r="H2306"/>
      <c s="113" r="I2306">
        <v>0</v>
      </c>
      <c s="113" r="J2306">
        <v>234198763</v>
      </c>
      <c s="113" r="K2306"/>
      <c t="s" s="18" r="L2306">
        <v>45</v>
      </c>
      <c t="s" s="18" r="M2306">
        <v>635</v>
      </c>
      <c t="s" s="18" r="N2306">
        <v>11484</v>
      </c>
      <c t="s" s="18" r="O2306">
        <v>11403</v>
      </c>
    </row>
    <row r="2307">
      <c t="s" s="107" r="A2307">
        <v>11485</v>
      </c>
      <c t="s" s="113" r="B2307">
        <v>632</v>
      </c>
      <c t="s" s="113" r="C2307">
        <v>11378</v>
      </c>
      <c t="s" s="113" r="D2307">
        <v>11486</v>
      </c>
      <c s="104" r="E2307">
        <v>41103.7943634259</v>
      </c>
      <c s="28" r="F2307"/>
      <c t="s" s="113" r="G2307">
        <v>53</v>
      </c>
      <c s="113" r="H2307"/>
      <c s="113" r="I2307">
        <v>0</v>
      </c>
      <c s="113" r="J2307">
        <v>234198763</v>
      </c>
      <c s="113" r="K2307"/>
      <c t="s" s="18" r="L2307">
        <v>9225</v>
      </c>
      <c t="s" s="18" r="M2307">
        <v>635</v>
      </c>
      <c t="s" s="18" r="N2307">
        <v>11487</v>
      </c>
      <c t="s" s="18" r="O2307">
        <v>11381</v>
      </c>
    </row>
    <row r="2308">
      <c t="s" s="107" r="A2308">
        <v>11488</v>
      </c>
      <c t="s" s="113" r="B2308">
        <v>86</v>
      </c>
      <c t="s" s="113" r="C2308">
        <v>11489</v>
      </c>
      <c t="s" s="113" r="D2308">
        <v>11490</v>
      </c>
      <c s="104" r="E2308">
        <v>41103.7941319444</v>
      </c>
      <c s="28" r="F2308"/>
      <c t="s" s="113" r="G2308">
        <v>53</v>
      </c>
      <c s="113" r="H2308"/>
      <c s="113" r="I2308">
        <v>0</v>
      </c>
      <c s="113" r="J2308">
        <v>213863609</v>
      </c>
      <c s="113" r="K2308"/>
      <c t="s" s="18" r="L2308">
        <v>9225</v>
      </c>
      <c t="s" s="18" r="M2308">
        <v>7572</v>
      </c>
      <c t="s" s="18" r="N2308">
        <v>11491</v>
      </c>
      <c t="s" s="18" r="O2308">
        <v>11492</v>
      </c>
    </row>
    <row r="2309">
      <c t="s" s="107" r="A2309">
        <v>11493</v>
      </c>
      <c t="s" s="113" r="B2309">
        <v>268</v>
      </c>
      <c t="s" s="113" r="C2309">
        <v>11473</v>
      </c>
      <c t="s" s="113" r="D2309">
        <v>11494</v>
      </c>
      <c s="104" r="E2309">
        <v>41103.79375</v>
      </c>
      <c s="28" r="F2309"/>
      <c t="s" s="113" r="G2309">
        <v>53</v>
      </c>
      <c s="113" r="H2309"/>
      <c s="113" r="I2309">
        <v>0</v>
      </c>
      <c s="113" r="J2309">
        <v>591539889</v>
      </c>
      <c s="113" r="K2309"/>
      <c t="s" s="18" r="L2309">
        <v>45</v>
      </c>
      <c t="s" s="18" r="M2309">
        <v>272</v>
      </c>
      <c t="s" s="18" r="N2309">
        <v>11495</v>
      </c>
      <c t="s" s="18" r="O2309">
        <v>11476</v>
      </c>
    </row>
    <row r="2310">
      <c t="s" s="107" r="A2310">
        <v>11496</v>
      </c>
      <c t="s" s="113" r="B2310">
        <v>164</v>
      </c>
      <c t="s" s="113" r="C2310">
        <v>11497</v>
      </c>
      <c t="s" s="113" r="D2310">
        <v>11498</v>
      </c>
      <c s="104" r="E2310">
        <v>41103.7935300926</v>
      </c>
      <c s="28" r="F2310"/>
      <c t="s" s="113" r="G2310">
        <v>53</v>
      </c>
      <c s="113" r="H2310"/>
      <c s="113" r="I2310">
        <v>0</v>
      </c>
      <c s="113" r="J2310">
        <v>242180541</v>
      </c>
      <c s="113" r="K2310"/>
      <c t="s" s="18" r="L2310">
        <v>9246</v>
      </c>
      <c t="s" s="18" r="M2310">
        <v>168</v>
      </c>
      <c t="s" s="18" r="N2310">
        <v>11499</v>
      </c>
      <c t="s" s="18" r="O2310">
        <v>11500</v>
      </c>
    </row>
    <row r="2311">
      <c t="s" s="107" r="A2311">
        <v>11501</v>
      </c>
      <c t="s" s="113" r="B2311">
        <v>696</v>
      </c>
      <c t="s" s="113" r="C2311">
        <v>11473</v>
      </c>
      <c t="s" s="113" r="D2311">
        <v>11502</v>
      </c>
      <c s="104" r="E2311">
        <v>41103.7933101852</v>
      </c>
      <c s="28" r="F2311"/>
      <c t="s" s="113" r="G2311">
        <v>53</v>
      </c>
      <c s="113" r="H2311"/>
      <c s="113" r="I2311">
        <v>0</v>
      </c>
      <c s="113" r="J2311">
        <v>98890966</v>
      </c>
      <c s="113" r="K2311"/>
      <c t="s" s="18" r="L2311">
        <v>45</v>
      </c>
      <c t="s" s="18" r="M2311">
        <v>7624</v>
      </c>
      <c t="s" s="18" r="N2311">
        <v>11503</v>
      </c>
      <c t="s" s="18" r="O2311">
        <v>11476</v>
      </c>
    </row>
    <row r="2312">
      <c t="s" s="107" r="A2312">
        <v>11504</v>
      </c>
      <c t="s" s="113" r="B2312">
        <v>268</v>
      </c>
      <c t="s" s="113" r="C2312">
        <v>11505</v>
      </c>
      <c t="s" s="113" r="D2312">
        <v>11506</v>
      </c>
      <c s="104" r="E2312">
        <v>41103.7932060185</v>
      </c>
      <c s="28" r="F2312"/>
      <c t="s" s="113" r="G2312">
        <v>53</v>
      </c>
      <c s="113" r="H2312"/>
      <c s="113" r="I2312">
        <v>0</v>
      </c>
      <c s="113" r="J2312">
        <v>591539889</v>
      </c>
      <c s="113" r="K2312"/>
      <c t="s" s="18" r="L2312">
        <v>45</v>
      </c>
      <c t="s" s="18" r="M2312">
        <v>272</v>
      </c>
      <c t="s" s="18" r="N2312">
        <v>11507</v>
      </c>
      <c t="s" s="18" r="O2312">
        <v>11508</v>
      </c>
    </row>
    <row r="2313">
      <c t="s" s="107" r="A2313">
        <v>11509</v>
      </c>
      <c t="s" s="113" r="B2313">
        <v>3769</v>
      </c>
      <c t="s" s="113" r="C2313">
        <v>11510</v>
      </c>
      <c t="s" s="113" r="D2313">
        <v>11511</v>
      </c>
      <c s="104" r="E2313">
        <v>41103.7931712963</v>
      </c>
      <c s="28" r="F2313"/>
      <c t="s" s="113" r="G2313">
        <v>53</v>
      </c>
      <c s="113" r="H2313"/>
      <c s="113" r="I2313">
        <v>0</v>
      </c>
      <c s="113" r="J2313">
        <v>14987006</v>
      </c>
      <c s="113" r="K2313"/>
      <c t="s" s="18" r="L2313">
        <v>45</v>
      </c>
      <c t="s" s="18" r="M2313">
        <v>9418</v>
      </c>
      <c t="s" s="18" r="N2313">
        <v>11512</v>
      </c>
      <c t="s" s="18" r="O2313">
        <v>11513</v>
      </c>
    </row>
    <row r="2314">
      <c t="s" s="107" r="A2314">
        <v>11514</v>
      </c>
      <c t="s" s="113" r="B2314">
        <v>151</v>
      </c>
      <c t="s" s="113" r="C2314">
        <v>11438</v>
      </c>
      <c t="s" s="113" r="D2314">
        <v>11515</v>
      </c>
      <c s="104" r="E2314">
        <v>41103.7929050926</v>
      </c>
      <c s="28" r="F2314"/>
      <c t="s" s="113" r="G2314">
        <v>53</v>
      </c>
      <c s="113" r="H2314"/>
      <c s="113" r="I2314">
        <v>0</v>
      </c>
      <c s="113" r="J2314">
        <v>606345587</v>
      </c>
      <c s="113" r="K2314"/>
      <c t="s" s="18" r="L2314">
        <v>9225</v>
      </c>
      <c t="s" s="18" r="M2314">
        <v>2560</v>
      </c>
      <c t="s" s="18" r="N2314">
        <v>11516</v>
      </c>
      <c t="s" s="18" r="O2314">
        <v>11441</v>
      </c>
    </row>
    <row r="2315">
      <c t="s" s="107" r="A2315">
        <v>11517</v>
      </c>
      <c t="s" s="113" r="B2315">
        <v>268</v>
      </c>
      <c t="s" s="113" r="C2315">
        <v>11518</v>
      </c>
      <c t="s" s="113" r="D2315">
        <v>11519</v>
      </c>
      <c s="104" r="E2315">
        <v>41103.7928935185</v>
      </c>
      <c s="28" r="F2315"/>
      <c t="s" s="113" r="G2315">
        <v>53</v>
      </c>
      <c s="113" r="H2315"/>
      <c s="113" r="I2315">
        <v>0</v>
      </c>
      <c s="113" r="J2315">
        <v>591539889</v>
      </c>
      <c s="113" r="K2315"/>
      <c t="s" s="18" r="L2315">
        <v>45</v>
      </c>
      <c t="s" s="18" r="M2315">
        <v>272</v>
      </c>
      <c t="s" s="18" r="N2315">
        <v>11520</v>
      </c>
      <c t="s" s="18" r="O2315">
        <v>11521</v>
      </c>
    </row>
    <row r="2316">
      <c t="s" s="107" r="A2316">
        <v>11522</v>
      </c>
      <c t="s" s="113" r="B2316">
        <v>86</v>
      </c>
      <c t="s" s="113" r="C2316">
        <v>11523</v>
      </c>
      <c t="s" s="113" r="D2316">
        <v>11524</v>
      </c>
      <c s="104" r="E2316">
        <v>41103.7927893518</v>
      </c>
      <c s="28" r="F2316"/>
      <c t="s" s="113" r="G2316">
        <v>53</v>
      </c>
      <c s="113" r="H2316"/>
      <c s="113" r="I2316">
        <v>0</v>
      </c>
      <c s="113" r="J2316">
        <v>213863609</v>
      </c>
      <c s="113" r="K2316"/>
      <c t="s" s="18" r="L2316">
        <v>9225</v>
      </c>
      <c t="s" s="18" r="M2316">
        <v>7572</v>
      </c>
      <c t="s" s="18" r="N2316">
        <v>11525</v>
      </c>
      <c t="s" s="18" r="O2316">
        <v>11526</v>
      </c>
    </row>
    <row r="2317">
      <c t="s" s="107" r="A2317">
        <v>11527</v>
      </c>
      <c t="s" s="113" r="B2317">
        <v>3769</v>
      </c>
      <c t="s" s="113" r="C2317">
        <v>11528</v>
      </c>
      <c t="s" s="113" r="D2317">
        <v>11529</v>
      </c>
      <c s="104" r="E2317">
        <v>41103.7927546296</v>
      </c>
      <c s="28" r="F2317"/>
      <c t="s" s="113" r="G2317">
        <v>53</v>
      </c>
      <c s="113" r="H2317"/>
      <c s="113" r="I2317">
        <v>0</v>
      </c>
      <c s="113" r="J2317">
        <v>14987006</v>
      </c>
      <c s="113" r="K2317"/>
      <c t="s" s="18" r="L2317">
        <v>45</v>
      </c>
      <c t="s" s="18" r="M2317">
        <v>9418</v>
      </c>
      <c t="s" s="18" r="N2317">
        <v>11530</v>
      </c>
      <c t="s" s="18" r="O2317">
        <v>11531</v>
      </c>
    </row>
    <row r="2318">
      <c t="s" s="107" r="A2318">
        <v>11532</v>
      </c>
      <c t="s" s="113" r="B2318">
        <v>3769</v>
      </c>
      <c t="s" s="113" r="C2318">
        <v>11533</v>
      </c>
      <c t="s" s="113" r="D2318">
        <v>11534</v>
      </c>
      <c s="104" r="E2318">
        <v>41103.7924768518</v>
      </c>
      <c s="28" r="F2318"/>
      <c t="s" s="113" r="G2318">
        <v>53</v>
      </c>
      <c s="113" r="H2318"/>
      <c s="113" r="I2318">
        <v>0</v>
      </c>
      <c s="113" r="J2318">
        <v>14987006</v>
      </c>
      <c s="113" r="K2318"/>
      <c t="s" s="18" r="L2318">
        <v>45</v>
      </c>
      <c t="s" s="18" r="M2318">
        <v>9418</v>
      </c>
      <c t="s" s="18" r="N2318">
        <v>11535</v>
      </c>
      <c t="s" s="18" r="O2318">
        <v>11536</v>
      </c>
    </row>
    <row r="2319">
      <c t="s" s="107" r="A2319">
        <v>11537</v>
      </c>
      <c t="s" s="113" r="B2319">
        <v>5159</v>
      </c>
      <c t="s" s="113" r="C2319">
        <v>11538</v>
      </c>
      <c t="s" s="113" r="D2319">
        <v>11534</v>
      </c>
      <c s="104" r="E2319">
        <v>41103.7924768518</v>
      </c>
      <c s="28" r="F2319"/>
      <c t="s" s="113" r="G2319">
        <v>53</v>
      </c>
      <c s="113" r="H2319"/>
      <c s="113" r="I2319">
        <v>0</v>
      </c>
      <c s="113" r="J2319">
        <v>19381875</v>
      </c>
      <c s="113" r="K2319"/>
      <c t="s" s="18" r="L2319">
        <v>9860</v>
      </c>
      <c t="s" s="18" r="M2319">
        <v>9888</v>
      </c>
      <c t="s" s="18" r="N2319">
        <v>11539</v>
      </c>
      <c t="s" s="18" r="O2319">
        <v>5063</v>
      </c>
    </row>
    <row r="2320">
      <c t="s" s="107" r="A2320">
        <v>11540</v>
      </c>
      <c t="s" s="113" r="B2320">
        <v>11455</v>
      </c>
      <c t="s" s="113" r="C2320">
        <v>11541</v>
      </c>
      <c t="s" s="113" r="D2320">
        <v>11542</v>
      </c>
      <c s="104" r="E2320">
        <v>41103.792337963</v>
      </c>
      <c s="28" r="F2320"/>
      <c t="s" s="113" r="G2320">
        <v>53</v>
      </c>
      <c t="s" s="113" r="H2320">
        <v>3769</v>
      </c>
      <c s="113" r="I2320">
        <v>14987006</v>
      </c>
      <c s="113" r="J2320">
        <v>106135808</v>
      </c>
      <c t="s" s="113" r="K2320">
        <v>11543</v>
      </c>
      <c t="s" s="18" r="L2320">
        <v>45</v>
      </c>
      <c t="s" s="18" r="M2320">
        <v>11544</v>
      </c>
      <c t="s" s="18" r="N2320">
        <v>11545</v>
      </c>
      <c t="s" s="18" r="O2320">
        <v>3772</v>
      </c>
    </row>
    <row r="2321">
      <c t="s" s="107" r="A2321">
        <v>11546</v>
      </c>
      <c t="s" s="113" r="B2321">
        <v>86</v>
      </c>
      <c t="s" s="113" r="C2321">
        <v>11547</v>
      </c>
      <c t="s" s="113" r="D2321">
        <v>11548</v>
      </c>
      <c s="104" r="E2321">
        <v>41103.7921990741</v>
      </c>
      <c s="28" r="F2321"/>
      <c t="s" s="113" r="G2321">
        <v>53</v>
      </c>
      <c t="s" s="113" r="H2321">
        <v>3769</v>
      </c>
      <c s="113" r="I2321">
        <v>14987006</v>
      </c>
      <c s="113" r="J2321">
        <v>213863609</v>
      </c>
      <c t="s" s="113" r="K2321">
        <v>11549</v>
      </c>
      <c t="s" s="18" r="L2321">
        <v>9225</v>
      </c>
      <c t="s" s="18" r="M2321">
        <v>7572</v>
      </c>
      <c t="s" s="18" r="N2321">
        <v>11550</v>
      </c>
      <c t="s" s="18" r="O2321">
        <v>11551</v>
      </c>
    </row>
    <row r="2322">
      <c t="s" s="107" r="A2322">
        <v>11552</v>
      </c>
      <c t="s" s="113" r="B2322">
        <v>151</v>
      </c>
      <c t="s" s="113" r="C2322">
        <v>11553</v>
      </c>
      <c t="s" s="113" r="D2322">
        <v>11554</v>
      </c>
      <c s="104" r="E2322">
        <v>41103.791875</v>
      </c>
      <c s="28" r="F2322"/>
      <c t="s" s="113" r="G2322">
        <v>53</v>
      </c>
      <c t="s" s="113" r="H2322">
        <v>3769</v>
      </c>
      <c s="113" r="I2322">
        <v>14987006</v>
      </c>
      <c s="113" r="J2322">
        <v>606345587</v>
      </c>
      <c t="s" s="113" r="K2322">
        <v>11549</v>
      </c>
      <c t="s" s="18" r="L2322">
        <v>9246</v>
      </c>
      <c t="s" s="18" r="M2322">
        <v>2560</v>
      </c>
      <c t="s" s="18" r="N2322">
        <v>11555</v>
      </c>
      <c t="s" s="18" r="O2322">
        <v>11297</v>
      </c>
    </row>
    <row r="2323">
      <c t="s" s="107" r="A2323">
        <v>11556</v>
      </c>
      <c t="s" s="113" r="B2323">
        <v>3769</v>
      </c>
      <c t="s" s="113" r="C2323">
        <v>11557</v>
      </c>
      <c t="s" s="113" r="D2323">
        <v>11558</v>
      </c>
      <c s="104" r="E2323">
        <v>41103.7912152778</v>
      </c>
      <c s="28" r="F2323"/>
      <c t="s" s="113" r="G2323">
        <v>53</v>
      </c>
      <c t="s" s="113" r="H2323">
        <v>86</v>
      </c>
      <c s="113" r="I2323">
        <v>213863609</v>
      </c>
      <c s="113" r="J2323">
        <v>14987006</v>
      </c>
      <c t="s" s="113" r="K2323">
        <v>11559</v>
      </c>
      <c t="s" s="18" r="L2323">
        <v>45</v>
      </c>
      <c t="s" s="18" r="M2323">
        <v>9418</v>
      </c>
      <c t="s" s="18" r="N2323">
        <v>11560</v>
      </c>
      <c t="s" s="18" r="O2323">
        <v>11561</v>
      </c>
    </row>
    <row r="2324">
      <c t="s" s="107" r="A2324">
        <v>11562</v>
      </c>
      <c t="s" s="113" r="B2324">
        <v>5159</v>
      </c>
      <c t="s" s="113" r="C2324">
        <v>11563</v>
      </c>
      <c t="s" s="113" r="D2324">
        <v>11564</v>
      </c>
      <c s="104" r="E2324">
        <v>41103.7896412037</v>
      </c>
      <c s="28" r="F2324"/>
      <c t="s" s="113" r="G2324">
        <v>53</v>
      </c>
      <c t="s" s="113" r="H2324">
        <v>3769</v>
      </c>
      <c s="113" r="I2324">
        <v>14987006</v>
      </c>
      <c s="113" r="J2324">
        <v>19381875</v>
      </c>
      <c t="s" s="113" r="K2324">
        <v>11565</v>
      </c>
      <c t="s" s="18" r="L2324">
        <v>9860</v>
      </c>
      <c t="s" s="18" r="M2324">
        <v>9888</v>
      </c>
      <c t="s" s="18" r="N2324">
        <v>11566</v>
      </c>
      <c t="s" s="18" r="O2324">
        <v>11567</v>
      </c>
    </row>
    <row r="2325">
      <c t="s" s="107" r="A2325">
        <v>11568</v>
      </c>
      <c t="s" s="113" r="B2325">
        <v>696</v>
      </c>
      <c t="s" s="113" r="C2325">
        <v>11569</v>
      </c>
      <c t="s" s="113" r="D2325">
        <v>11570</v>
      </c>
      <c s="104" r="E2325">
        <v>41103.7895601852</v>
      </c>
      <c s="28" r="F2325"/>
      <c t="s" s="113" r="G2325">
        <v>53</v>
      </c>
      <c t="s" s="113" r="H2325">
        <v>86</v>
      </c>
      <c s="113" r="I2325">
        <v>213863609</v>
      </c>
      <c s="113" r="J2325">
        <v>98890966</v>
      </c>
      <c s="113" r="K2325"/>
      <c t="s" s="18" r="L2325">
        <v>45</v>
      </c>
      <c t="s" s="18" r="M2325">
        <v>7624</v>
      </c>
      <c t="s" s="18" r="N2325">
        <v>11571</v>
      </c>
      <c t="s" s="18" r="O2325">
        <v>11572</v>
      </c>
    </row>
    <row r="2326">
      <c t="s" s="107" r="A2326">
        <v>11573</v>
      </c>
      <c t="s" s="113" r="B2326">
        <v>3769</v>
      </c>
      <c t="s" s="113" r="C2326">
        <v>11574</v>
      </c>
      <c t="s" s="113" r="D2326">
        <v>11575</v>
      </c>
      <c s="104" r="E2326">
        <v>41103.7894444444</v>
      </c>
      <c s="28" r="F2326"/>
      <c t="s" s="113" r="G2326">
        <v>53</v>
      </c>
      <c t="s" s="113" r="H2326">
        <v>11455</v>
      </c>
      <c s="113" r="I2326">
        <v>106135808</v>
      </c>
      <c s="113" r="J2326">
        <v>14987006</v>
      </c>
      <c t="s" s="113" r="K2326">
        <v>11576</v>
      </c>
      <c t="s" s="18" r="L2326">
        <v>45</v>
      </c>
      <c t="s" s="18" r="M2326">
        <v>9418</v>
      </c>
      <c t="s" s="18" r="N2326">
        <v>11577</v>
      </c>
      <c t="s" s="18" r="O2326">
        <v>11578</v>
      </c>
    </row>
    <row r="2327">
      <c t="s" s="107" r="A2327">
        <v>11579</v>
      </c>
      <c t="s" s="113" r="B2327">
        <v>151</v>
      </c>
      <c t="s" s="113" r="C2327">
        <v>11580</v>
      </c>
      <c t="s" s="113" r="D2327">
        <v>11581</v>
      </c>
      <c s="104" r="E2327">
        <v>41103.7892476852</v>
      </c>
      <c s="28" r="F2327"/>
      <c t="s" s="113" r="G2327">
        <v>53</v>
      </c>
      <c t="s" s="113" r="H2327">
        <v>11455</v>
      </c>
      <c s="113" r="I2327">
        <v>106135808</v>
      </c>
      <c s="113" r="J2327">
        <v>606345587</v>
      </c>
      <c t="s" s="113" r="K2327">
        <v>11576</v>
      </c>
      <c t="s" s="18" r="L2327">
        <v>9246</v>
      </c>
      <c t="s" s="18" r="M2327">
        <v>2560</v>
      </c>
      <c t="s" s="18" r="N2327">
        <v>11582</v>
      </c>
      <c t="s" s="18" r="O2327">
        <v>11583</v>
      </c>
    </row>
    <row r="2328">
      <c t="s" s="107" r="A2328">
        <v>11584</v>
      </c>
      <c t="s" s="113" r="B2328">
        <v>5159</v>
      </c>
      <c t="s" s="113" r="C2328">
        <v>11585</v>
      </c>
      <c t="s" s="113" r="D2328">
        <v>11586</v>
      </c>
      <c s="104" r="E2328">
        <v>41103.7892361111</v>
      </c>
      <c s="28" r="F2328"/>
      <c t="s" s="113" r="G2328">
        <v>53</v>
      </c>
      <c t="s" s="113" r="H2328">
        <v>3769</v>
      </c>
      <c s="113" r="I2328">
        <v>14987006</v>
      </c>
      <c s="113" r="J2328">
        <v>19381875</v>
      </c>
      <c t="s" s="113" r="K2328">
        <v>11587</v>
      </c>
      <c t="s" s="18" r="L2328">
        <v>9860</v>
      </c>
      <c t="s" s="18" r="M2328">
        <v>9888</v>
      </c>
      <c t="s" s="18" r="N2328">
        <v>11588</v>
      </c>
      <c t="s" s="18" r="O2328">
        <v>11589</v>
      </c>
    </row>
    <row r="2329">
      <c t="s" s="107" r="A2329">
        <v>11590</v>
      </c>
      <c t="s" s="113" r="B2329">
        <v>5159</v>
      </c>
      <c t="s" s="113" r="C2329">
        <v>11591</v>
      </c>
      <c t="s" s="113" r="D2329">
        <v>11592</v>
      </c>
      <c s="104" r="E2329">
        <v>41103.7889467593</v>
      </c>
      <c s="28" r="F2329"/>
      <c t="s" s="113" r="G2329">
        <v>53</v>
      </c>
      <c t="s" s="113" r="H2329">
        <v>696</v>
      </c>
      <c s="113" r="I2329">
        <v>98890966</v>
      </c>
      <c s="113" r="J2329">
        <v>19381875</v>
      </c>
      <c t="s" s="113" r="K2329">
        <v>11593</v>
      </c>
      <c t="s" s="18" r="L2329">
        <v>9860</v>
      </c>
      <c t="s" s="18" r="M2329">
        <v>9888</v>
      </c>
      <c t="s" s="18" r="N2329">
        <v>11594</v>
      </c>
      <c t="s" s="18" r="O2329">
        <v>11595</v>
      </c>
    </row>
    <row r="2330">
      <c t="s" s="107" r="A2330">
        <v>11596</v>
      </c>
      <c t="s" s="113" r="B2330">
        <v>86</v>
      </c>
      <c t="s" s="113" r="C2330">
        <v>11597</v>
      </c>
      <c t="s" s="113" r="D2330">
        <v>11598</v>
      </c>
      <c s="104" r="E2330">
        <v>41103.788900463</v>
      </c>
      <c s="28" r="F2330"/>
      <c t="s" s="113" r="G2330">
        <v>53</v>
      </c>
      <c t="s" s="113" r="H2330">
        <v>696</v>
      </c>
      <c s="113" r="I2330">
        <v>98890966</v>
      </c>
      <c s="113" r="J2330">
        <v>213863609</v>
      </c>
      <c t="s" s="113" r="K2330">
        <v>11593</v>
      </c>
      <c t="s" s="18" r="L2330">
        <v>9225</v>
      </c>
      <c t="s" s="18" r="M2330">
        <v>7572</v>
      </c>
      <c t="s" s="18" r="N2330">
        <v>11599</v>
      </c>
      <c t="s" s="18" r="O2330">
        <v>11600</v>
      </c>
    </row>
    <row r="2331">
      <c t="s" s="107" r="A2331">
        <v>11601</v>
      </c>
      <c t="s" s="113" r="B2331">
        <v>3769</v>
      </c>
      <c t="s" s="113" r="C2331">
        <v>11602</v>
      </c>
      <c t="s" s="113" r="D2331">
        <v>11603</v>
      </c>
      <c s="104" r="E2331">
        <v>41103.7888078704</v>
      </c>
      <c s="28" r="F2331"/>
      <c t="s" s="113" r="G2331">
        <v>53</v>
      </c>
      <c t="s" s="113" r="H2331">
        <v>151</v>
      </c>
      <c s="113" r="I2331">
        <v>606345587</v>
      </c>
      <c s="113" r="J2331">
        <v>14987006</v>
      </c>
      <c t="s" s="113" r="K2331">
        <v>11604</v>
      </c>
      <c t="s" s="18" r="L2331">
        <v>45</v>
      </c>
      <c t="s" s="18" r="M2331">
        <v>9418</v>
      </c>
      <c t="s" s="18" r="N2331">
        <v>11605</v>
      </c>
      <c t="s" s="18" r="O2331">
        <v>11606</v>
      </c>
    </row>
    <row r="2332">
      <c t="s" s="107" r="A2332">
        <v>11607</v>
      </c>
      <c t="s" s="113" r="B2332">
        <v>3769</v>
      </c>
      <c t="s" s="113" r="C2332">
        <v>11608</v>
      </c>
      <c t="s" s="113" r="D2332">
        <v>11609</v>
      </c>
      <c s="104" r="E2332">
        <v>41103.7880671296</v>
      </c>
      <c s="28" r="F2332"/>
      <c t="s" s="113" r="G2332">
        <v>53</v>
      </c>
      <c s="113" r="H2332"/>
      <c s="113" r="I2332">
        <v>0</v>
      </c>
      <c s="113" r="J2332">
        <v>14987006</v>
      </c>
      <c s="113" r="K2332"/>
      <c t="s" s="18" r="L2332">
        <v>45</v>
      </c>
      <c t="s" s="18" r="M2332">
        <v>9418</v>
      </c>
      <c t="s" s="18" r="N2332">
        <v>11610</v>
      </c>
      <c t="s" s="18" r="O2332">
        <v>2721</v>
      </c>
    </row>
    <row r="2333">
      <c t="s" s="107" r="A2333">
        <v>11611</v>
      </c>
      <c t="s" s="113" r="B2333">
        <v>696</v>
      </c>
      <c t="s" s="113" r="C2333">
        <v>11612</v>
      </c>
      <c t="s" s="113" r="D2333">
        <v>11613</v>
      </c>
      <c s="104" r="E2333">
        <v>41103.7880439815</v>
      </c>
      <c s="28" r="F2333"/>
      <c t="s" s="113" r="G2333">
        <v>53</v>
      </c>
      <c t="s" s="113" r="H2333">
        <v>86</v>
      </c>
      <c s="113" r="I2333">
        <v>213863609</v>
      </c>
      <c s="113" r="J2333">
        <v>98890966</v>
      </c>
      <c t="s" s="113" r="K2333">
        <v>11614</v>
      </c>
      <c t="s" s="18" r="L2333">
        <v>45</v>
      </c>
      <c t="s" s="18" r="M2333">
        <v>7624</v>
      </c>
      <c t="s" s="18" r="N2333">
        <v>11615</v>
      </c>
      <c t="s" s="18" r="O2333">
        <v>11616</v>
      </c>
    </row>
    <row r="2334">
      <c t="s" s="107" r="A2334">
        <v>11617</v>
      </c>
      <c t="s" s="113" r="B2334">
        <v>5159</v>
      </c>
      <c t="s" s="113" r="C2334">
        <v>11618</v>
      </c>
      <c t="s" s="113" r="D2334">
        <v>11613</v>
      </c>
      <c s="104" r="E2334">
        <v>41103.7880439815</v>
      </c>
      <c s="28" r="F2334"/>
      <c t="s" s="113" r="G2334">
        <v>53</v>
      </c>
      <c s="113" r="H2334"/>
      <c s="113" r="I2334">
        <v>0</v>
      </c>
      <c s="113" r="J2334">
        <v>19381875</v>
      </c>
      <c s="113" r="K2334"/>
      <c t="s" s="18" r="L2334">
        <v>9860</v>
      </c>
      <c t="s" s="18" r="M2334">
        <v>9888</v>
      </c>
      <c t="s" s="18" r="N2334">
        <v>11619</v>
      </c>
      <c t="s" s="18" r="O2334">
        <v>9173</v>
      </c>
    </row>
    <row r="2335">
      <c t="s" s="107" r="A2335">
        <v>11620</v>
      </c>
      <c t="s" s="113" r="B2335">
        <v>11455</v>
      </c>
      <c t="s" s="113" r="C2335">
        <v>11621</v>
      </c>
      <c t="s" s="113" r="D2335">
        <v>11622</v>
      </c>
      <c s="104" r="E2335">
        <v>41103.787962963</v>
      </c>
      <c s="28" r="F2335"/>
      <c t="s" s="113" r="G2335">
        <v>53</v>
      </c>
      <c s="113" r="H2335"/>
      <c s="113" r="I2335">
        <v>0</v>
      </c>
      <c s="113" r="J2335">
        <v>106135808</v>
      </c>
      <c s="113" r="K2335"/>
      <c t="s" s="18" r="L2335">
        <v>45</v>
      </c>
      <c t="s" s="18" r="M2335">
        <v>11544</v>
      </c>
      <c t="s" s="18" r="N2335">
        <v>11623</v>
      </c>
      <c t="s" s="18" r="O2335">
        <v>11624</v>
      </c>
    </row>
    <row r="2336">
      <c t="s" s="107" r="A2336">
        <v>11625</v>
      </c>
      <c t="s" s="113" r="B2336">
        <v>11455</v>
      </c>
      <c t="s" s="113" r="C2336">
        <v>11626</v>
      </c>
      <c t="s" s="113" r="D2336">
        <v>11627</v>
      </c>
      <c s="104" r="E2336">
        <v>41103.7876388889</v>
      </c>
      <c s="28" r="F2336"/>
      <c t="s" s="113" r="G2336">
        <v>53</v>
      </c>
      <c s="113" r="H2336"/>
      <c s="113" r="I2336">
        <v>0</v>
      </c>
      <c s="113" r="J2336">
        <v>106135808</v>
      </c>
      <c s="113" r="K2336"/>
      <c t="s" s="18" r="L2336">
        <v>45</v>
      </c>
      <c t="s" s="18" r="M2336">
        <v>11544</v>
      </c>
      <c t="s" s="18" r="N2336">
        <v>11628</v>
      </c>
      <c t="s" s="18" r="O2336">
        <v>11624</v>
      </c>
    </row>
    <row r="2337">
      <c t="s" s="107" r="A2337">
        <v>11629</v>
      </c>
      <c t="s" s="113" r="B2337">
        <v>3769</v>
      </c>
      <c t="s" s="113" r="C2337">
        <v>11630</v>
      </c>
      <c t="s" s="113" r="D2337">
        <v>11631</v>
      </c>
      <c s="104" r="E2337">
        <v>41103.7876273148</v>
      </c>
      <c s="28" r="F2337"/>
      <c t="s" s="113" r="G2337">
        <v>53</v>
      </c>
      <c t="s" s="113" r="H2337">
        <v>5159</v>
      </c>
      <c s="113" r="I2337">
        <v>19381875</v>
      </c>
      <c s="113" r="J2337">
        <v>14987006</v>
      </c>
      <c t="s" s="113" r="K2337">
        <v>11632</v>
      </c>
      <c t="s" s="18" r="L2337">
        <v>45</v>
      </c>
      <c t="s" s="18" r="M2337">
        <v>9418</v>
      </c>
      <c t="s" s="18" r="N2337">
        <v>11633</v>
      </c>
      <c t="s" s="18" r="O2337">
        <v>11634</v>
      </c>
    </row>
    <row r="2338">
      <c t="s" s="107" r="A2338">
        <v>11635</v>
      </c>
      <c t="s" s="113" r="B2338">
        <v>268</v>
      </c>
      <c t="s" s="113" r="C2338">
        <v>11636</v>
      </c>
      <c t="s" s="113" r="D2338">
        <v>11637</v>
      </c>
      <c s="104" r="E2338">
        <v>41103.7874305556</v>
      </c>
      <c s="28" r="F2338"/>
      <c t="s" s="113" r="G2338">
        <v>53</v>
      </c>
      <c s="113" r="H2338"/>
      <c s="113" r="I2338">
        <v>0</v>
      </c>
      <c s="113" r="J2338">
        <v>591539889</v>
      </c>
      <c t="s" s="113" r="K2338">
        <v>11638</v>
      </c>
      <c t="s" s="18" r="L2338">
        <v>9246</v>
      </c>
      <c t="s" s="18" r="M2338">
        <v>272</v>
      </c>
      <c t="s" s="18" r="N2338">
        <v>11639</v>
      </c>
      <c t="s" s="18" r="O2338">
        <v>11640</v>
      </c>
    </row>
    <row r="2339">
      <c t="s" s="107" r="A2339">
        <v>11641</v>
      </c>
      <c t="s" s="113" r="B2339">
        <v>5159</v>
      </c>
      <c t="s" s="113" r="C2339">
        <v>11642</v>
      </c>
      <c t="s" s="113" r="D2339">
        <v>11643</v>
      </c>
      <c s="104" r="E2339">
        <v>41103.7871759259</v>
      </c>
      <c s="28" r="F2339"/>
      <c t="s" s="113" r="G2339">
        <v>53</v>
      </c>
      <c t="s" s="113" r="H2339">
        <v>3769</v>
      </c>
      <c s="113" r="I2339">
        <v>14987006</v>
      </c>
      <c s="113" r="J2339">
        <v>19381875</v>
      </c>
      <c t="s" s="113" r="K2339">
        <v>11638</v>
      </c>
      <c t="s" s="18" r="L2339">
        <v>9860</v>
      </c>
      <c t="s" s="18" r="M2339">
        <v>9888</v>
      </c>
      <c t="s" s="18" r="N2339">
        <v>11644</v>
      </c>
      <c t="s" s="18" r="O2339">
        <v>11645</v>
      </c>
    </row>
    <row r="2340">
      <c t="s" s="107" r="A2340">
        <v>11646</v>
      </c>
      <c t="s" s="113" r="B2340">
        <v>151</v>
      </c>
      <c t="s" s="113" r="C2340">
        <v>11647</v>
      </c>
      <c t="s" s="113" r="D2340">
        <v>11648</v>
      </c>
      <c s="104" r="E2340">
        <v>41103.7869675926</v>
      </c>
      <c s="28" r="F2340"/>
      <c t="s" s="113" r="G2340">
        <v>53</v>
      </c>
      <c t="s" s="113" r="H2340">
        <v>3769</v>
      </c>
      <c s="113" r="I2340">
        <v>14987006</v>
      </c>
      <c s="113" r="J2340">
        <v>606345587</v>
      </c>
      <c t="s" s="113" r="K2340">
        <v>11638</v>
      </c>
      <c t="s" s="18" r="L2340">
        <v>9246</v>
      </c>
      <c t="s" s="18" r="M2340">
        <v>2560</v>
      </c>
      <c t="s" s="18" r="N2340">
        <v>11649</v>
      </c>
      <c t="s" s="18" r="O2340">
        <v>11650</v>
      </c>
    </row>
    <row r="2341">
      <c t="s" s="107" r="A2341">
        <v>11651</v>
      </c>
      <c t="s" s="113" r="B2341">
        <v>5159</v>
      </c>
      <c t="s" s="113" r="C2341">
        <v>11652</v>
      </c>
      <c t="s" s="113" r="D2341">
        <v>11653</v>
      </c>
      <c s="104" r="E2341">
        <v>41103.7869328704</v>
      </c>
      <c s="28" r="F2341"/>
      <c t="s" s="113" r="G2341">
        <v>53</v>
      </c>
      <c t="s" s="113" r="H2341">
        <v>3769</v>
      </c>
      <c s="113" r="I2341">
        <v>14987006</v>
      </c>
      <c s="113" r="J2341">
        <v>19381875</v>
      </c>
      <c t="s" s="113" r="K2341">
        <v>11638</v>
      </c>
      <c t="s" s="18" r="L2341">
        <v>9860</v>
      </c>
      <c t="s" s="18" r="M2341">
        <v>9888</v>
      </c>
      <c t="s" s="18" r="N2341">
        <v>11654</v>
      </c>
      <c t="s" s="18" r="O2341">
        <v>11655</v>
      </c>
    </row>
    <row r="2342">
      <c t="s" s="107" r="A2342">
        <v>11656</v>
      </c>
      <c t="s" s="113" r="B2342">
        <v>5159</v>
      </c>
      <c t="s" s="113" r="C2342">
        <v>11657</v>
      </c>
      <c t="s" s="113" r="D2342">
        <v>11658</v>
      </c>
      <c s="104" r="E2342">
        <v>41103.7863773148</v>
      </c>
      <c s="28" r="F2342"/>
      <c t="s" s="113" r="G2342">
        <v>53</v>
      </c>
      <c t="s" s="113" r="H2342">
        <v>86</v>
      </c>
      <c s="113" r="I2342">
        <v>213863609</v>
      </c>
      <c s="113" r="J2342">
        <v>19381875</v>
      </c>
      <c t="s" s="113" r="K2342">
        <v>11614</v>
      </c>
      <c t="s" s="18" r="L2342">
        <v>9860</v>
      </c>
      <c t="s" s="18" r="M2342">
        <v>9888</v>
      </c>
      <c t="s" s="18" r="N2342">
        <v>11659</v>
      </c>
      <c t="s" s="18" r="O2342">
        <v>2299</v>
      </c>
    </row>
    <row r="2343">
      <c t="s" s="107" r="A2343">
        <v>11660</v>
      </c>
      <c t="s" s="113" r="B2343">
        <v>3769</v>
      </c>
      <c t="s" s="113" r="C2343">
        <v>11661</v>
      </c>
      <c t="s" s="113" r="D2343">
        <v>11662</v>
      </c>
      <c s="104" r="E2343">
        <v>41103.78625</v>
      </c>
      <c s="28" r="F2343"/>
      <c t="s" s="113" r="G2343">
        <v>53</v>
      </c>
      <c s="113" r="H2343"/>
      <c s="113" r="I2343">
        <v>0</v>
      </c>
      <c s="113" r="J2343">
        <v>14987006</v>
      </c>
      <c s="113" r="K2343"/>
      <c t="s" s="18" r="L2343">
        <v>45</v>
      </c>
      <c t="s" s="18" r="M2343">
        <v>9418</v>
      </c>
      <c t="s" s="18" r="N2343">
        <v>11663</v>
      </c>
      <c t="s" s="18" r="O2343">
        <v>11664</v>
      </c>
    </row>
    <row r="2344">
      <c t="s" s="107" r="A2344">
        <v>11665</v>
      </c>
      <c t="s" s="113" r="B2344">
        <v>11455</v>
      </c>
      <c t="s" s="113" r="C2344">
        <v>11666</v>
      </c>
      <c t="s" s="113" r="D2344">
        <v>11667</v>
      </c>
      <c s="104" r="E2344">
        <v>41103.7856828704</v>
      </c>
      <c s="28" r="F2344"/>
      <c t="s" s="113" r="G2344">
        <v>53</v>
      </c>
      <c s="113" r="H2344"/>
      <c s="113" r="I2344">
        <v>0</v>
      </c>
      <c s="113" r="J2344">
        <v>106135808</v>
      </c>
      <c s="113" r="K2344"/>
      <c t="s" s="18" r="L2344">
        <v>45</v>
      </c>
      <c t="s" s="18" r="M2344">
        <v>11544</v>
      </c>
      <c t="s" s="18" r="N2344">
        <v>11668</v>
      </c>
      <c t="s" s="18" r="O2344">
        <v>210</v>
      </c>
    </row>
    <row r="2345">
      <c t="s" s="107" r="A2345">
        <v>11669</v>
      </c>
      <c t="s" s="113" r="B2345">
        <v>86</v>
      </c>
      <c t="s" s="113" r="C2345">
        <v>11670</v>
      </c>
      <c t="s" s="113" r="D2345">
        <v>11671</v>
      </c>
      <c s="104" r="E2345">
        <v>41103.7847337963</v>
      </c>
      <c s="28" r="F2345"/>
      <c t="s" s="113" r="G2345">
        <v>53</v>
      </c>
      <c t="s" s="113" r="H2345">
        <v>5159</v>
      </c>
      <c s="113" r="I2345">
        <v>19381875</v>
      </c>
      <c s="113" r="J2345">
        <v>213863609</v>
      </c>
      <c t="s" s="113" r="K2345">
        <v>11672</v>
      </c>
      <c t="s" s="18" r="L2345">
        <v>9225</v>
      </c>
      <c t="s" s="18" r="M2345">
        <v>7572</v>
      </c>
      <c t="s" s="18" r="N2345">
        <v>11673</v>
      </c>
      <c t="s" s="18" r="O2345">
        <v>11674</v>
      </c>
    </row>
    <row r="2346">
      <c t="s" s="107" r="A2346">
        <v>11675</v>
      </c>
      <c t="s" s="113" r="B2346">
        <v>151</v>
      </c>
      <c t="s" s="113" r="C2346">
        <v>11676</v>
      </c>
      <c t="s" s="113" r="D2346">
        <v>11677</v>
      </c>
      <c s="104" r="E2346">
        <v>41103.7846180556</v>
      </c>
      <c s="28" r="F2346"/>
      <c t="s" s="113" r="G2346">
        <v>53</v>
      </c>
      <c t="s" s="113" r="H2346">
        <v>3769</v>
      </c>
      <c s="113" r="I2346">
        <v>14987006</v>
      </c>
      <c s="113" r="J2346">
        <v>606345587</v>
      </c>
      <c t="s" s="113" r="K2346">
        <v>11678</v>
      </c>
      <c t="s" s="18" r="L2346">
        <v>9246</v>
      </c>
      <c t="s" s="18" r="M2346">
        <v>2560</v>
      </c>
      <c t="s" s="18" r="N2346">
        <v>11679</v>
      </c>
      <c t="s" s="18" r="O2346">
        <v>11680</v>
      </c>
    </row>
    <row r="2347">
      <c t="s" s="107" r="A2347">
        <v>11681</v>
      </c>
      <c t="s" s="113" r="B2347">
        <v>5159</v>
      </c>
      <c t="s" s="113" r="C2347">
        <v>11682</v>
      </c>
      <c t="s" s="113" r="D2347">
        <v>11683</v>
      </c>
      <c s="104" r="E2347">
        <v>41103.7840046296</v>
      </c>
      <c s="28" r="F2347"/>
      <c t="s" s="113" r="G2347">
        <v>53</v>
      </c>
      <c s="113" r="H2347"/>
      <c s="113" r="I2347">
        <v>0</v>
      </c>
      <c s="113" r="J2347">
        <v>19381875</v>
      </c>
      <c s="113" r="K2347"/>
      <c t="s" s="18" r="L2347">
        <v>9860</v>
      </c>
      <c t="s" s="18" r="M2347">
        <v>9888</v>
      </c>
      <c t="s" s="18" r="N2347">
        <v>11684</v>
      </c>
      <c t="s" s="18" r="O2347">
        <v>4524</v>
      </c>
    </row>
    <row r="2348">
      <c t="s" s="107" r="A2348">
        <v>11685</v>
      </c>
      <c t="s" s="113" r="B2348">
        <v>3769</v>
      </c>
      <c t="s" s="113" r="C2348">
        <v>11686</v>
      </c>
      <c t="s" s="113" r="D2348">
        <v>11687</v>
      </c>
      <c s="104" r="E2348">
        <v>41103.7838657407</v>
      </c>
      <c s="28" r="F2348"/>
      <c t="s" s="113" r="G2348">
        <v>53</v>
      </c>
      <c t="s" s="113" r="H2348">
        <v>151</v>
      </c>
      <c s="113" r="I2348">
        <v>606345587</v>
      </c>
      <c s="113" r="J2348">
        <v>14987006</v>
      </c>
      <c t="s" s="113" r="K2348">
        <v>11688</v>
      </c>
      <c t="s" s="18" r="L2348">
        <v>45</v>
      </c>
      <c t="s" s="18" r="M2348">
        <v>9418</v>
      </c>
      <c t="s" s="18" r="N2348">
        <v>11689</v>
      </c>
      <c t="s" s="18" r="O2348">
        <v>11690</v>
      </c>
    </row>
    <row r="2349">
      <c t="s" s="107" r="A2349">
        <v>11691</v>
      </c>
      <c t="s" s="113" r="B2349">
        <v>696</v>
      </c>
      <c t="s" s="113" r="C2349">
        <v>11692</v>
      </c>
      <c t="s" s="113" r="D2349">
        <v>11693</v>
      </c>
      <c s="104" r="E2349">
        <v>41103.7837615741</v>
      </c>
      <c s="28" r="F2349"/>
      <c t="s" s="113" r="G2349">
        <v>53</v>
      </c>
      <c t="s" s="113" r="H2349">
        <v>3769</v>
      </c>
      <c s="113" r="I2349">
        <v>14987006</v>
      </c>
      <c s="113" r="J2349">
        <v>98890966</v>
      </c>
      <c t="s" s="113" r="K2349">
        <v>11694</v>
      </c>
      <c t="s" s="18" r="L2349">
        <v>45</v>
      </c>
      <c t="s" s="18" r="M2349">
        <v>7624</v>
      </c>
      <c t="s" s="18" r="N2349">
        <v>11695</v>
      </c>
      <c t="s" s="18" r="O2349">
        <v>11696</v>
      </c>
    </row>
    <row r="2350">
      <c t="s" s="107" r="A2350">
        <v>11697</v>
      </c>
      <c t="s" s="113" r="B2350">
        <v>151</v>
      </c>
      <c t="s" s="113" r="C2350">
        <v>11698</v>
      </c>
      <c t="s" s="113" r="D2350">
        <v>11699</v>
      </c>
      <c s="104" r="E2350">
        <v>41103.7828703704</v>
      </c>
      <c s="28" r="F2350"/>
      <c t="s" s="113" r="G2350">
        <v>53</v>
      </c>
      <c t="s" s="113" r="H2350">
        <v>3769</v>
      </c>
      <c s="113" r="I2350">
        <v>14987006</v>
      </c>
      <c s="113" r="J2350">
        <v>606345587</v>
      </c>
      <c t="s" s="113" r="K2350">
        <v>11694</v>
      </c>
      <c t="s" s="18" r="L2350">
        <v>9246</v>
      </c>
      <c t="s" s="18" r="M2350">
        <v>2560</v>
      </c>
      <c t="s" s="18" r="N2350">
        <v>11700</v>
      </c>
      <c t="s" s="18" r="O2350">
        <v>11701</v>
      </c>
    </row>
    <row r="2351">
      <c t="s" s="107" r="A2351">
        <v>11702</v>
      </c>
      <c t="s" s="113" r="B2351">
        <v>86</v>
      </c>
      <c t="s" s="113" r="C2351">
        <v>11703</v>
      </c>
      <c t="s" s="113" r="D2351">
        <v>11704</v>
      </c>
      <c s="104" r="E2351">
        <v>41103.7824884259</v>
      </c>
      <c s="28" r="F2351"/>
      <c t="s" s="113" r="G2351">
        <v>53</v>
      </c>
      <c s="113" r="H2351"/>
      <c s="113" r="I2351">
        <v>0</v>
      </c>
      <c s="113" r="J2351">
        <v>213863609</v>
      </c>
      <c s="113" r="K2351"/>
      <c t="s" s="18" r="L2351">
        <v>9225</v>
      </c>
      <c t="s" s="18" r="M2351">
        <v>7572</v>
      </c>
      <c t="s" s="18" r="N2351">
        <v>11705</v>
      </c>
      <c t="s" s="18" r="O2351">
        <v>210</v>
      </c>
    </row>
    <row r="2352">
      <c t="s" s="107" r="A2352">
        <v>11706</v>
      </c>
      <c t="s" s="113" r="B2352">
        <v>86</v>
      </c>
      <c t="s" s="113" r="C2352">
        <v>11707</v>
      </c>
      <c t="s" s="113" r="D2352">
        <v>11708</v>
      </c>
      <c s="104" r="E2352">
        <v>41103.7822106482</v>
      </c>
      <c s="28" r="F2352"/>
      <c t="s" s="113" r="G2352">
        <v>53</v>
      </c>
      <c s="113" r="H2352"/>
      <c s="113" r="I2352">
        <v>0</v>
      </c>
      <c s="113" r="J2352">
        <v>213863609</v>
      </c>
      <c s="113" r="K2352"/>
      <c t="s" s="18" r="L2352">
        <v>9225</v>
      </c>
      <c t="s" s="18" r="M2352">
        <v>7572</v>
      </c>
      <c t="s" s="18" r="N2352">
        <v>11709</v>
      </c>
      <c t="s" s="18" r="O2352">
        <v>210</v>
      </c>
    </row>
    <row r="2353">
      <c t="s" s="107" r="A2353">
        <v>11710</v>
      </c>
      <c t="s" s="113" r="B2353">
        <v>268</v>
      </c>
      <c t="s" s="113" r="C2353">
        <v>11711</v>
      </c>
      <c t="s" s="113" r="D2353">
        <v>11712</v>
      </c>
      <c s="104" r="E2353">
        <v>41103.7821064815</v>
      </c>
      <c s="28" r="F2353"/>
      <c t="s" s="113" r="G2353">
        <v>53</v>
      </c>
      <c s="113" r="H2353"/>
      <c s="113" r="I2353">
        <v>0</v>
      </c>
      <c s="113" r="J2353">
        <v>591539889</v>
      </c>
      <c s="113" r="K2353"/>
      <c t="s" s="18" r="L2353">
        <v>9860</v>
      </c>
      <c t="s" s="18" r="M2353">
        <v>272</v>
      </c>
      <c t="s" s="18" r="N2353">
        <v>11713</v>
      </c>
      <c t="s" s="18" r="O2353">
        <v>11714</v>
      </c>
    </row>
    <row r="2354">
      <c t="s" s="107" r="A2354">
        <v>11715</v>
      </c>
      <c t="s" s="113" r="B2354">
        <v>86</v>
      </c>
      <c t="s" s="113" r="C2354">
        <v>11716</v>
      </c>
      <c t="s" s="113" r="D2354">
        <v>11717</v>
      </c>
      <c s="104" r="E2354">
        <v>41103.7818634259</v>
      </c>
      <c s="28" r="F2354"/>
      <c t="s" s="113" r="G2354">
        <v>53</v>
      </c>
      <c t="s" s="113" r="H2354">
        <v>4137</v>
      </c>
      <c s="113" r="I2354">
        <v>20779605</v>
      </c>
      <c s="113" r="J2354">
        <v>213863609</v>
      </c>
      <c t="s" s="113" r="K2354">
        <v>11718</v>
      </c>
      <c t="s" s="18" r="L2354">
        <v>9225</v>
      </c>
      <c t="s" s="18" r="M2354">
        <v>7572</v>
      </c>
      <c t="s" s="18" r="N2354">
        <v>11719</v>
      </c>
      <c t="s" s="18" r="O2354">
        <v>11720</v>
      </c>
    </row>
    <row r="2355">
      <c t="s" s="107" r="A2355">
        <v>11721</v>
      </c>
      <c t="s" s="113" r="B2355">
        <v>3769</v>
      </c>
      <c t="s" s="113" r="C2355">
        <v>11722</v>
      </c>
      <c t="s" s="113" r="D2355">
        <v>11723</v>
      </c>
      <c s="104" r="E2355">
        <v>41103.781400463</v>
      </c>
      <c s="28" r="F2355"/>
      <c t="s" s="113" r="G2355">
        <v>53</v>
      </c>
      <c s="113" r="H2355"/>
      <c s="113" r="I2355">
        <v>0</v>
      </c>
      <c s="113" r="J2355">
        <v>14987006</v>
      </c>
      <c s="113" r="K2355"/>
      <c t="s" s="18" r="L2355">
        <v>45</v>
      </c>
      <c t="s" s="18" r="M2355">
        <v>9418</v>
      </c>
      <c t="s" s="18" r="N2355">
        <v>11724</v>
      </c>
      <c t="s" s="18" r="O2355">
        <v>11725</v>
      </c>
    </row>
    <row r="2356">
      <c t="s" s="107" r="A2356">
        <v>11726</v>
      </c>
      <c t="s" s="113" r="B2356">
        <v>86</v>
      </c>
      <c t="s" s="113" r="C2356">
        <v>11727</v>
      </c>
      <c t="s" s="113" r="D2356">
        <v>11728</v>
      </c>
      <c s="104" r="E2356">
        <v>41103.7812268519</v>
      </c>
      <c s="28" r="F2356"/>
      <c t="s" s="113" r="G2356">
        <v>53</v>
      </c>
      <c t="s" s="113" r="H2356">
        <v>4137</v>
      </c>
      <c s="113" r="I2356">
        <v>20779605</v>
      </c>
      <c s="113" r="J2356">
        <v>213863609</v>
      </c>
      <c t="s" s="113" r="K2356">
        <v>11718</v>
      </c>
      <c t="s" s="18" r="L2356">
        <v>9225</v>
      </c>
      <c t="s" s="18" r="M2356">
        <v>7572</v>
      </c>
      <c t="s" s="18" r="N2356">
        <v>11729</v>
      </c>
      <c t="s" s="18" r="O2356">
        <v>11720</v>
      </c>
    </row>
    <row r="2357">
      <c t="s" s="107" r="A2357">
        <v>11730</v>
      </c>
      <c t="s" s="113" r="B2357">
        <v>3769</v>
      </c>
      <c t="s" s="113" r="C2357">
        <v>11711</v>
      </c>
      <c t="s" s="113" r="D2357">
        <v>11731</v>
      </c>
      <c s="104" r="E2357">
        <v>41103.7809953704</v>
      </c>
      <c s="28" r="F2357"/>
      <c t="s" s="113" r="G2357">
        <v>53</v>
      </c>
      <c s="113" r="H2357"/>
      <c s="113" r="I2357">
        <v>0</v>
      </c>
      <c s="113" r="J2357">
        <v>14987006</v>
      </c>
      <c s="113" r="K2357"/>
      <c t="s" s="18" r="L2357">
        <v>9860</v>
      </c>
      <c t="s" s="18" r="M2357">
        <v>9418</v>
      </c>
      <c t="s" s="18" r="N2357">
        <v>11732</v>
      </c>
      <c t="s" s="18" r="O2357">
        <v>11714</v>
      </c>
    </row>
    <row r="2358">
      <c t="s" s="107" r="A2358">
        <v>11733</v>
      </c>
      <c t="s" s="113" r="B2358">
        <v>86</v>
      </c>
      <c t="s" s="113" r="C2358">
        <v>11734</v>
      </c>
      <c t="s" s="113" r="D2358">
        <v>11735</v>
      </c>
      <c s="104" r="E2358">
        <v>41103.7808912037</v>
      </c>
      <c s="28" r="F2358"/>
      <c t="s" s="113" r="G2358">
        <v>53</v>
      </c>
      <c t="s" s="113" r="H2358">
        <v>4137</v>
      </c>
      <c s="113" r="I2358">
        <v>20779605</v>
      </c>
      <c s="113" r="J2358">
        <v>213863609</v>
      </c>
      <c t="s" s="113" r="K2358">
        <v>11718</v>
      </c>
      <c t="s" s="18" r="L2358">
        <v>9225</v>
      </c>
      <c t="s" s="18" r="M2358">
        <v>7572</v>
      </c>
      <c t="s" s="18" r="N2358">
        <v>11736</v>
      </c>
      <c t="s" s="18" r="O2358">
        <v>11720</v>
      </c>
    </row>
    <row r="2359">
      <c t="s" s="107" r="A2359">
        <v>11737</v>
      </c>
      <c t="s" s="113" r="B2359">
        <v>5159</v>
      </c>
      <c t="s" s="113" r="C2359">
        <v>11738</v>
      </c>
      <c t="s" s="113" r="D2359">
        <v>11739</v>
      </c>
      <c s="104" r="E2359">
        <v>41103.780775463</v>
      </c>
      <c s="28" r="F2359"/>
      <c t="s" s="113" r="G2359">
        <v>53</v>
      </c>
      <c t="s" s="113" r="H2359">
        <v>151</v>
      </c>
      <c s="113" r="I2359">
        <v>606345587</v>
      </c>
      <c s="113" r="J2359">
        <v>19381875</v>
      </c>
      <c t="s" s="113" r="K2359">
        <v>11740</v>
      </c>
      <c t="s" s="18" r="L2359">
        <v>9860</v>
      </c>
      <c t="s" s="18" r="M2359">
        <v>9888</v>
      </c>
      <c t="s" s="18" r="N2359">
        <v>11741</v>
      </c>
      <c t="s" s="18" r="O2359">
        <v>4900</v>
      </c>
    </row>
    <row r="2360">
      <c t="s" s="107" r="A2360">
        <v>11742</v>
      </c>
      <c t="s" s="113" r="B2360">
        <v>3769</v>
      </c>
      <c t="s" s="113" r="C2360">
        <v>11743</v>
      </c>
      <c t="s" s="113" r="D2360">
        <v>11744</v>
      </c>
      <c s="104" r="E2360">
        <v>41103.7807175926</v>
      </c>
      <c s="28" r="F2360"/>
      <c t="s" s="113" r="G2360">
        <v>53</v>
      </c>
      <c t="s" s="113" r="H2360">
        <v>151</v>
      </c>
      <c s="113" r="I2360">
        <v>606345587</v>
      </c>
      <c s="113" r="J2360">
        <v>14987006</v>
      </c>
      <c t="s" s="113" r="K2360">
        <v>11745</v>
      </c>
      <c t="s" s="18" r="L2360">
        <v>45</v>
      </c>
      <c t="s" s="18" r="M2360">
        <v>9418</v>
      </c>
      <c t="s" s="18" r="N2360">
        <v>11746</v>
      </c>
      <c t="s" s="18" r="O2360">
        <v>11747</v>
      </c>
    </row>
    <row r="2361">
      <c t="s" s="107" r="A2361">
        <v>11748</v>
      </c>
      <c t="s" s="113" r="B2361">
        <v>151</v>
      </c>
      <c t="s" s="113" r="C2361">
        <v>11749</v>
      </c>
      <c t="s" s="113" r="D2361">
        <v>11750</v>
      </c>
      <c s="104" r="E2361">
        <v>41103.7796759259</v>
      </c>
      <c s="28" r="F2361"/>
      <c t="s" s="113" r="G2361">
        <v>53</v>
      </c>
      <c t="s" s="113" r="H2361">
        <v>3769</v>
      </c>
      <c s="113" r="I2361">
        <v>14987006</v>
      </c>
      <c s="113" r="J2361">
        <v>606345587</v>
      </c>
      <c t="s" s="113" r="K2361">
        <v>11751</v>
      </c>
      <c t="s" s="18" r="L2361">
        <v>9246</v>
      </c>
      <c t="s" s="18" r="M2361">
        <v>2560</v>
      </c>
      <c t="s" s="18" r="N2361">
        <v>11752</v>
      </c>
      <c t="s" s="18" r="O2361">
        <v>11753</v>
      </c>
    </row>
    <row r="2362">
      <c t="s" s="107" r="A2362">
        <v>11754</v>
      </c>
      <c t="s" s="113" r="B2362">
        <v>768</v>
      </c>
      <c t="s" s="113" r="C2362">
        <v>11755</v>
      </c>
      <c t="s" s="113" r="D2362">
        <v>11756</v>
      </c>
      <c s="104" r="E2362">
        <v>41103.779525463</v>
      </c>
      <c s="28" r="F2362"/>
      <c t="s" s="113" r="G2362">
        <v>53</v>
      </c>
      <c t="s" s="113" r="H2362">
        <v>3769</v>
      </c>
      <c s="113" r="I2362">
        <v>14987006</v>
      </c>
      <c s="113" r="J2362">
        <v>300661777</v>
      </c>
      <c s="113" r="K2362"/>
      <c t="s" s="18" r="L2362">
        <v>45</v>
      </c>
      <c t="s" s="18" r="M2362">
        <v>7758</v>
      </c>
      <c t="s" s="18" r="N2362">
        <v>11757</v>
      </c>
      <c t="s" s="18" r="O2362">
        <v>3772</v>
      </c>
    </row>
    <row r="2363">
      <c t="s" s="107" r="A2363">
        <v>11758</v>
      </c>
      <c t="s" s="113" r="B2363">
        <v>3769</v>
      </c>
      <c t="s" s="113" r="C2363">
        <v>11759</v>
      </c>
      <c t="s" s="113" r="D2363">
        <v>11760</v>
      </c>
      <c s="104" r="E2363">
        <v>41103.7792708333</v>
      </c>
      <c s="28" r="F2363"/>
      <c t="s" s="113" r="G2363">
        <v>53</v>
      </c>
      <c t="s" s="113" r="H2363">
        <v>4137</v>
      </c>
      <c s="113" r="I2363">
        <v>20779605</v>
      </c>
      <c s="113" r="J2363">
        <v>14987006</v>
      </c>
      <c t="s" s="113" r="K2363">
        <v>11718</v>
      </c>
      <c t="s" s="18" r="L2363">
        <v>45</v>
      </c>
      <c t="s" s="18" r="M2363">
        <v>9418</v>
      </c>
      <c t="s" s="18" r="N2363">
        <v>11761</v>
      </c>
      <c t="s" s="18" r="O2363">
        <v>11762</v>
      </c>
    </row>
    <row r="2364">
      <c t="s" s="107" r="A2364">
        <v>11763</v>
      </c>
      <c t="s" s="113" r="B2364">
        <v>5159</v>
      </c>
      <c t="s" s="113" r="C2364">
        <v>11764</v>
      </c>
      <c t="s" s="113" r="D2364">
        <v>11765</v>
      </c>
      <c s="104" r="E2364">
        <v>41103.7792592593</v>
      </c>
      <c s="28" r="F2364"/>
      <c t="s" s="113" r="G2364">
        <v>53</v>
      </c>
      <c s="113" r="H2364"/>
      <c s="113" r="I2364">
        <v>0</v>
      </c>
      <c s="113" r="J2364">
        <v>19381875</v>
      </c>
      <c s="113" r="K2364"/>
      <c t="s" s="18" r="L2364">
        <v>9860</v>
      </c>
      <c t="s" s="18" r="M2364">
        <v>9888</v>
      </c>
      <c t="s" s="18" r="N2364">
        <v>11766</v>
      </c>
      <c t="s" s="18" r="O2364">
        <v>604</v>
      </c>
    </row>
    <row r="2365">
      <c t="s" s="107" r="A2365">
        <v>11767</v>
      </c>
      <c t="s" s="113" r="B2365">
        <v>3769</v>
      </c>
      <c t="s" s="113" r="C2365">
        <v>11768</v>
      </c>
      <c t="s" s="113" r="D2365">
        <v>11769</v>
      </c>
      <c s="104" r="E2365">
        <v>41103.7784143518</v>
      </c>
      <c s="28" r="F2365"/>
      <c t="s" s="113" r="G2365">
        <v>53</v>
      </c>
      <c t="s" s="113" r="H2365">
        <v>151</v>
      </c>
      <c s="113" r="I2365">
        <v>606345587</v>
      </c>
      <c s="113" r="J2365">
        <v>14987006</v>
      </c>
      <c t="s" s="113" r="K2365">
        <v>11740</v>
      </c>
      <c t="s" s="18" r="L2365">
        <v>45</v>
      </c>
      <c t="s" s="18" r="M2365">
        <v>9418</v>
      </c>
      <c t="s" s="18" r="N2365">
        <v>11770</v>
      </c>
      <c t="s" s="18" r="O2365">
        <v>7087</v>
      </c>
    </row>
    <row r="2366">
      <c t="s" s="107" r="A2366">
        <v>11771</v>
      </c>
      <c t="s" s="113" r="B2366">
        <v>151</v>
      </c>
      <c t="s" s="113" r="C2366">
        <v>11772</v>
      </c>
      <c t="s" s="113" r="D2366">
        <v>11773</v>
      </c>
      <c s="104" r="E2366">
        <v>41103.7782986111</v>
      </c>
      <c s="28" r="F2366"/>
      <c t="s" s="113" r="G2366">
        <v>53</v>
      </c>
      <c t="s" s="113" r="H2366">
        <v>3769</v>
      </c>
      <c s="113" r="I2366">
        <v>14987006</v>
      </c>
      <c s="113" r="J2366">
        <v>606345587</v>
      </c>
      <c t="s" s="113" r="K2366">
        <v>11774</v>
      </c>
      <c t="s" s="18" r="L2366">
        <v>9246</v>
      </c>
      <c t="s" s="18" r="M2366">
        <v>2560</v>
      </c>
      <c t="s" s="18" r="N2366">
        <v>11775</v>
      </c>
      <c t="s" s="18" r="O2366">
        <v>11776</v>
      </c>
    </row>
    <row r="2367">
      <c t="s" s="107" r="A2367">
        <v>11777</v>
      </c>
      <c t="s" s="113" r="B2367">
        <v>3769</v>
      </c>
      <c t="s" s="113" r="C2367">
        <v>11778</v>
      </c>
      <c t="s" s="113" r="D2367">
        <v>11779</v>
      </c>
      <c s="104" r="E2367">
        <v>41103.7778819444</v>
      </c>
      <c s="28" r="F2367"/>
      <c t="s" s="113" r="G2367">
        <v>53</v>
      </c>
      <c t="s" s="113" r="H2367">
        <v>151</v>
      </c>
      <c s="113" r="I2367">
        <v>606345587</v>
      </c>
      <c s="113" r="J2367">
        <v>14987006</v>
      </c>
      <c t="s" s="113" r="K2367">
        <v>11740</v>
      </c>
      <c t="s" s="18" r="L2367">
        <v>45</v>
      </c>
      <c t="s" s="18" r="M2367">
        <v>9418</v>
      </c>
      <c t="s" s="18" r="N2367">
        <v>11780</v>
      </c>
      <c t="s" s="18" r="O2367">
        <v>4900</v>
      </c>
    </row>
    <row r="2368">
      <c t="s" s="107" r="A2368">
        <v>11781</v>
      </c>
      <c t="s" s="113" r="B2368">
        <v>5159</v>
      </c>
      <c t="s" s="113" r="C2368">
        <v>11782</v>
      </c>
      <c t="s" s="113" r="D2368">
        <v>11783</v>
      </c>
      <c s="104" r="E2368">
        <v>41103.7774421296</v>
      </c>
      <c s="28" r="F2368"/>
      <c t="s" s="113" r="G2368">
        <v>53</v>
      </c>
      <c t="s" s="113" r="H2368">
        <v>6460</v>
      </c>
      <c s="113" r="I2368">
        <v>234403619</v>
      </c>
      <c s="113" r="J2368">
        <v>19381875</v>
      </c>
      <c t="s" s="113" r="K2368">
        <v>11784</v>
      </c>
      <c t="s" s="18" r="L2368">
        <v>9860</v>
      </c>
      <c t="s" s="18" r="M2368">
        <v>9888</v>
      </c>
      <c t="s" s="18" r="N2368">
        <v>11785</v>
      </c>
      <c t="s" s="18" r="O2368">
        <v>11786</v>
      </c>
    </row>
    <row r="2369">
      <c t="s" s="107" r="A2369">
        <v>11787</v>
      </c>
      <c t="s" s="113" r="B2369">
        <v>5159</v>
      </c>
      <c t="s" s="113" r="C2369">
        <v>11788</v>
      </c>
      <c t="s" s="113" r="D2369">
        <v>11789</v>
      </c>
      <c s="104" r="E2369">
        <v>41103.7771759259</v>
      </c>
      <c s="28" r="F2369"/>
      <c t="s" s="113" r="G2369">
        <v>53</v>
      </c>
      <c t="s" s="113" r="H2369">
        <v>4137</v>
      </c>
      <c s="113" r="I2369">
        <v>20779605</v>
      </c>
      <c s="113" r="J2369">
        <v>19381875</v>
      </c>
      <c t="s" s="113" r="K2369">
        <v>11718</v>
      </c>
      <c t="s" s="18" r="L2369">
        <v>9860</v>
      </c>
      <c t="s" s="18" r="M2369">
        <v>9888</v>
      </c>
      <c t="s" s="18" r="N2369">
        <v>11790</v>
      </c>
      <c t="s" s="18" r="O2369">
        <v>11791</v>
      </c>
    </row>
    <row r="2370">
      <c t="s" s="107" r="A2370">
        <v>11792</v>
      </c>
      <c t="s" s="113" r="B2370">
        <v>3769</v>
      </c>
      <c t="s" s="113" r="C2370">
        <v>11793</v>
      </c>
      <c t="s" s="113" r="D2370">
        <v>11794</v>
      </c>
      <c s="104" r="E2370">
        <v>41103.7769328704</v>
      </c>
      <c s="28" r="F2370"/>
      <c t="s" s="113" r="G2370">
        <v>53</v>
      </c>
      <c t="s" s="113" r="H2370">
        <v>6460</v>
      </c>
      <c s="113" r="I2370">
        <v>234403619</v>
      </c>
      <c s="113" r="J2370">
        <v>14987006</v>
      </c>
      <c t="s" s="113" r="K2370">
        <v>11784</v>
      </c>
      <c t="s" s="18" r="L2370">
        <v>45</v>
      </c>
      <c t="s" s="18" r="M2370">
        <v>9418</v>
      </c>
      <c t="s" s="18" r="N2370">
        <v>11795</v>
      </c>
      <c t="s" s="18" r="O2370">
        <v>11796</v>
      </c>
    </row>
    <row r="2371">
      <c t="s" s="107" r="A2371">
        <v>11797</v>
      </c>
      <c t="s" s="113" r="B2371">
        <v>5159</v>
      </c>
      <c t="s" s="113" r="C2371">
        <v>11798</v>
      </c>
      <c t="s" s="113" r="D2371">
        <v>11799</v>
      </c>
      <c s="104" r="E2371">
        <v>41103.7765509259</v>
      </c>
      <c s="28" r="F2371"/>
      <c t="s" s="113" r="G2371">
        <v>53</v>
      </c>
      <c t="s" s="113" r="H2371">
        <v>3769</v>
      </c>
      <c s="113" r="I2371">
        <v>14987006</v>
      </c>
      <c s="113" r="J2371">
        <v>19381875</v>
      </c>
      <c t="s" s="113" r="K2371">
        <v>11800</v>
      </c>
      <c t="s" s="18" r="L2371">
        <v>9860</v>
      </c>
      <c t="s" s="18" r="M2371">
        <v>9888</v>
      </c>
      <c t="s" s="18" r="N2371">
        <v>11801</v>
      </c>
      <c t="s" s="18" r="O2371">
        <v>11802</v>
      </c>
    </row>
    <row r="2372">
      <c t="s" s="107" r="A2372">
        <v>11803</v>
      </c>
      <c t="s" s="113" r="B2372">
        <v>6460</v>
      </c>
      <c t="s" s="113" r="C2372">
        <v>11804</v>
      </c>
      <c t="s" s="113" r="D2372">
        <v>11805</v>
      </c>
      <c s="104" r="E2372">
        <v>41103.7763657407</v>
      </c>
      <c s="28" r="F2372"/>
      <c t="s" s="113" r="G2372">
        <v>53</v>
      </c>
      <c t="s" s="113" r="H2372">
        <v>3769</v>
      </c>
      <c s="113" r="I2372">
        <v>14987006</v>
      </c>
      <c s="113" r="J2372">
        <v>234403619</v>
      </c>
      <c t="s" s="113" r="K2372">
        <v>11806</v>
      </c>
      <c t="s" s="18" r="L2372">
        <v>45</v>
      </c>
      <c t="s" s="18" r="M2372">
        <v>6472</v>
      </c>
      <c t="s" s="18" r="N2372">
        <v>11807</v>
      </c>
      <c t="s" s="18" r="O2372">
        <v>9409</v>
      </c>
    </row>
    <row r="2373">
      <c t="s" s="107" r="A2373">
        <v>11808</v>
      </c>
      <c t="s" s="113" r="B2373">
        <v>151</v>
      </c>
      <c t="s" s="113" r="C2373">
        <v>11809</v>
      </c>
      <c t="s" s="113" r="D2373">
        <v>11810</v>
      </c>
      <c s="104" r="E2373">
        <v>41103.7761689815</v>
      </c>
      <c s="28" r="F2373"/>
      <c t="s" s="113" r="G2373">
        <v>53</v>
      </c>
      <c t="s" s="113" r="H2373">
        <v>5159</v>
      </c>
      <c s="113" r="I2373">
        <v>19381875</v>
      </c>
      <c s="113" r="J2373">
        <v>606345587</v>
      </c>
      <c t="s" s="113" r="K2373">
        <v>11811</v>
      </c>
      <c t="s" s="18" r="L2373">
        <v>9246</v>
      </c>
      <c t="s" s="18" r="M2373">
        <v>2560</v>
      </c>
      <c t="s" s="18" r="N2373">
        <v>11812</v>
      </c>
      <c t="s" s="18" r="O2373">
        <v>11813</v>
      </c>
    </row>
    <row r="2374">
      <c t="s" s="107" r="A2374">
        <v>11814</v>
      </c>
      <c t="s" s="113" r="B2374">
        <v>5159</v>
      </c>
      <c t="s" s="113" r="C2374">
        <v>11815</v>
      </c>
      <c t="s" s="113" r="D2374">
        <v>11816</v>
      </c>
      <c s="104" r="E2374">
        <v>41103.7756365741</v>
      </c>
      <c s="28" r="F2374"/>
      <c t="s" s="113" r="G2374">
        <v>53</v>
      </c>
      <c t="s" s="113" r="H2374">
        <v>3769</v>
      </c>
      <c s="113" r="I2374">
        <v>14987006</v>
      </c>
      <c s="113" r="J2374">
        <v>19381875</v>
      </c>
      <c t="s" s="113" r="K2374">
        <v>11806</v>
      </c>
      <c t="s" s="18" r="L2374">
        <v>9860</v>
      </c>
      <c t="s" s="18" r="M2374">
        <v>9888</v>
      </c>
      <c t="s" s="18" r="N2374">
        <v>11817</v>
      </c>
      <c t="s" s="18" r="O2374">
        <v>11818</v>
      </c>
    </row>
    <row r="2375">
      <c t="s" s="107" r="A2375">
        <v>11819</v>
      </c>
      <c t="s" s="113" r="B2375">
        <v>6460</v>
      </c>
      <c t="s" s="113" r="C2375">
        <v>11820</v>
      </c>
      <c t="s" s="113" r="D2375">
        <v>11821</v>
      </c>
      <c s="104" r="E2375">
        <v>41103.7755324074</v>
      </c>
      <c s="28" r="F2375"/>
      <c t="s" s="113" r="G2375">
        <v>53</v>
      </c>
      <c t="s" s="113" r="H2375">
        <v>3769</v>
      </c>
      <c s="113" r="I2375">
        <v>14987006</v>
      </c>
      <c s="113" r="J2375">
        <v>234403619</v>
      </c>
      <c t="s" s="113" r="K2375">
        <v>11822</v>
      </c>
      <c t="s" s="18" r="L2375">
        <v>45</v>
      </c>
      <c t="s" s="18" r="M2375">
        <v>6472</v>
      </c>
      <c t="s" s="18" r="N2375">
        <v>11823</v>
      </c>
      <c t="s" s="18" r="O2375">
        <v>11824</v>
      </c>
    </row>
    <row r="2376">
      <c t="s" s="107" r="A2376">
        <v>11825</v>
      </c>
      <c t="s" s="113" r="B2376">
        <v>4137</v>
      </c>
      <c t="s" s="113" r="C2376">
        <v>11826</v>
      </c>
      <c t="s" s="113" r="D2376">
        <v>11827</v>
      </c>
      <c s="104" r="E2376">
        <v>41103.7754861111</v>
      </c>
      <c s="28" r="F2376"/>
      <c t="s" s="113" r="G2376">
        <v>53</v>
      </c>
      <c t="s" s="113" r="H2376">
        <v>3769</v>
      </c>
      <c s="113" r="I2376">
        <v>14987006</v>
      </c>
      <c s="113" r="J2376">
        <v>20779605</v>
      </c>
      <c t="s" s="113" r="K2376">
        <v>11822</v>
      </c>
      <c t="s" s="18" r="L2376">
        <v>9860</v>
      </c>
      <c t="s" s="18" r="M2376">
        <v>8155</v>
      </c>
      <c t="s" s="18" r="N2376">
        <v>11828</v>
      </c>
      <c t="s" s="18" r="O2376">
        <v>11829</v>
      </c>
    </row>
    <row r="2377">
      <c t="s" s="107" r="A2377">
        <v>11830</v>
      </c>
      <c t="s" s="113" r="B2377">
        <v>3769</v>
      </c>
      <c t="s" s="113" r="C2377">
        <v>11831</v>
      </c>
      <c t="s" s="113" r="D2377">
        <v>11832</v>
      </c>
      <c s="104" r="E2377">
        <v>41103.7754513889</v>
      </c>
      <c s="28" r="F2377"/>
      <c t="s" s="113" r="G2377">
        <v>53</v>
      </c>
      <c s="113" r="H2377"/>
      <c s="113" r="I2377">
        <v>0</v>
      </c>
      <c s="113" r="J2377">
        <v>14987006</v>
      </c>
      <c s="113" r="K2377"/>
      <c t="s" s="18" r="L2377">
        <v>45</v>
      </c>
      <c t="s" s="18" r="M2377">
        <v>9418</v>
      </c>
      <c t="s" s="18" r="N2377">
        <v>11833</v>
      </c>
      <c t="s" s="18" r="O2377">
        <v>1501</v>
      </c>
    </row>
    <row r="2378">
      <c t="s" s="107" r="A2378">
        <v>11834</v>
      </c>
      <c t="s" s="113" r="B2378">
        <v>5159</v>
      </c>
      <c t="s" s="113" r="C2378">
        <v>11835</v>
      </c>
      <c t="s" s="113" r="D2378">
        <v>11836</v>
      </c>
      <c s="104" r="E2378">
        <v>41103.7751388889</v>
      </c>
      <c s="28" r="F2378"/>
      <c t="s" s="113" r="G2378">
        <v>53</v>
      </c>
      <c t="s" s="113" r="H2378">
        <v>151</v>
      </c>
      <c s="113" r="I2378">
        <v>606345587</v>
      </c>
      <c s="113" r="J2378">
        <v>19381875</v>
      </c>
      <c t="s" s="113" r="K2378">
        <v>11837</v>
      </c>
      <c t="s" s="18" r="L2378">
        <v>9860</v>
      </c>
      <c t="s" s="18" r="M2378">
        <v>9888</v>
      </c>
      <c t="s" s="18" r="N2378">
        <v>11838</v>
      </c>
      <c t="s" s="18" r="O2378">
        <v>11839</v>
      </c>
    </row>
    <row r="2379">
      <c t="s" s="107" r="A2379">
        <v>11840</v>
      </c>
      <c t="s" s="113" r="B2379">
        <v>151</v>
      </c>
      <c t="s" s="113" r="C2379">
        <v>11841</v>
      </c>
      <c t="s" s="113" r="D2379">
        <v>11842</v>
      </c>
      <c s="104" r="E2379">
        <v>41103.7746759259</v>
      </c>
      <c s="28" r="F2379"/>
      <c t="s" s="113" r="G2379">
        <v>53</v>
      </c>
      <c t="s" s="113" r="H2379">
        <v>3769</v>
      </c>
      <c s="113" r="I2379">
        <v>14987006</v>
      </c>
      <c s="113" r="J2379">
        <v>606345587</v>
      </c>
      <c t="s" s="113" r="K2379">
        <v>11822</v>
      </c>
      <c t="s" s="18" r="L2379">
        <v>9246</v>
      </c>
      <c t="s" s="18" r="M2379">
        <v>2560</v>
      </c>
      <c t="s" s="18" r="N2379">
        <v>11843</v>
      </c>
      <c t="s" s="18" r="O2379">
        <v>11844</v>
      </c>
    </row>
    <row r="2380">
      <c t="s" s="107" r="A2380">
        <v>11845</v>
      </c>
      <c t="s" s="113" r="B2380">
        <v>3769</v>
      </c>
      <c t="s" s="113" r="C2380">
        <v>11846</v>
      </c>
      <c t="s" s="113" r="D2380">
        <v>11847</v>
      </c>
      <c s="104" r="E2380">
        <v>41103.7746412037</v>
      </c>
      <c s="28" r="F2380"/>
      <c t="s" s="113" r="G2380">
        <v>53</v>
      </c>
      <c t="s" s="113" r="H2380">
        <v>6460</v>
      </c>
      <c s="113" r="I2380">
        <v>234403619</v>
      </c>
      <c s="113" r="J2380">
        <v>14987006</v>
      </c>
      <c t="s" s="113" r="K2380">
        <v>11848</v>
      </c>
      <c t="s" s="18" r="L2380">
        <v>45</v>
      </c>
      <c t="s" s="18" r="M2380">
        <v>9418</v>
      </c>
      <c t="s" s="18" r="N2380">
        <v>11849</v>
      </c>
      <c t="s" s="18" r="O2380">
        <v>11850</v>
      </c>
    </row>
    <row r="2381">
      <c t="s" s="107" r="A2381">
        <v>11851</v>
      </c>
      <c t="s" s="113" r="B2381">
        <v>6460</v>
      </c>
      <c t="s" s="113" r="C2381">
        <v>11852</v>
      </c>
      <c t="s" s="113" r="D2381">
        <v>11853</v>
      </c>
      <c s="104" r="E2381">
        <v>41103.7734953704</v>
      </c>
      <c s="28" r="F2381"/>
      <c t="s" s="113" r="G2381">
        <v>53</v>
      </c>
      <c t="s" s="113" r="H2381">
        <v>3769</v>
      </c>
      <c s="113" r="I2381">
        <v>14987006</v>
      </c>
      <c s="113" r="J2381">
        <v>234403619</v>
      </c>
      <c t="s" s="113" r="K2381">
        <v>11854</v>
      </c>
      <c t="s" s="18" r="L2381">
        <v>45</v>
      </c>
      <c t="s" s="18" r="M2381">
        <v>6472</v>
      </c>
      <c t="s" s="18" r="N2381">
        <v>11855</v>
      </c>
      <c t="s" s="18" r="O2381">
        <v>11856</v>
      </c>
    </row>
    <row r="2382">
      <c t="s" s="107" r="A2382">
        <v>11857</v>
      </c>
      <c t="s" s="113" r="B2382">
        <v>3769</v>
      </c>
      <c t="s" s="113" r="C2382">
        <v>11858</v>
      </c>
      <c t="s" s="113" r="D2382">
        <v>11859</v>
      </c>
      <c s="104" r="E2382">
        <v>41103.7731365741</v>
      </c>
      <c s="28" r="F2382"/>
      <c t="s" s="113" r="G2382">
        <v>53</v>
      </c>
      <c t="s" s="113" r="H2382">
        <v>151</v>
      </c>
      <c s="113" r="I2382">
        <v>606345587</v>
      </c>
      <c s="113" r="J2382">
        <v>14987006</v>
      </c>
      <c t="s" s="113" r="K2382">
        <v>11837</v>
      </c>
      <c t="s" s="18" r="L2382">
        <v>45</v>
      </c>
      <c t="s" s="18" r="M2382">
        <v>9418</v>
      </c>
      <c t="s" s="18" r="N2382">
        <v>11860</v>
      </c>
      <c t="s" s="18" r="O2382">
        <v>8788</v>
      </c>
    </row>
    <row r="2383">
      <c t="s" s="107" r="A2383">
        <v>11861</v>
      </c>
      <c t="s" s="113" r="B2383">
        <v>3769</v>
      </c>
      <c t="s" s="113" r="C2383">
        <v>11862</v>
      </c>
      <c t="s" s="113" r="D2383">
        <v>11863</v>
      </c>
      <c s="104" r="E2383">
        <v>41103.7724421296</v>
      </c>
      <c s="28" r="F2383"/>
      <c t="s" s="113" r="G2383">
        <v>53</v>
      </c>
      <c s="113" r="H2383"/>
      <c s="113" r="I2383">
        <v>0</v>
      </c>
      <c s="113" r="J2383">
        <v>14987006</v>
      </c>
      <c s="113" r="K2383"/>
      <c t="s" s="18" r="L2383">
        <v>45</v>
      </c>
      <c t="s" s="18" r="M2383">
        <v>9418</v>
      </c>
      <c t="s" s="18" r="N2383">
        <v>11864</v>
      </c>
      <c t="s" s="18" r="O2383">
        <v>7170</v>
      </c>
    </row>
    <row r="2384">
      <c t="s" s="107" r="A2384">
        <v>11865</v>
      </c>
      <c t="s" s="113" r="B2384">
        <v>151</v>
      </c>
      <c t="s" s="113" r="C2384">
        <v>11866</v>
      </c>
      <c t="s" s="113" r="D2384">
        <v>11867</v>
      </c>
      <c s="104" r="E2384">
        <v>41103.7721412037</v>
      </c>
      <c s="28" r="F2384"/>
      <c t="s" s="113" r="G2384">
        <v>53</v>
      </c>
      <c t="s" s="113" r="H2384">
        <v>3769</v>
      </c>
      <c s="113" r="I2384">
        <v>14987006</v>
      </c>
      <c s="113" r="J2384">
        <v>606345587</v>
      </c>
      <c t="s" s="113" r="K2384">
        <v>11854</v>
      </c>
      <c t="s" s="18" r="L2384">
        <v>9246</v>
      </c>
      <c t="s" s="18" r="M2384">
        <v>2560</v>
      </c>
      <c t="s" s="18" r="N2384">
        <v>11868</v>
      </c>
      <c t="s" s="18" r="O2384">
        <v>11869</v>
      </c>
    </row>
    <row r="2385">
      <c t="s" s="107" r="A2385">
        <v>11870</v>
      </c>
      <c t="s" s="113" r="B2385">
        <v>3769</v>
      </c>
      <c t="s" s="113" r="C2385">
        <v>11871</v>
      </c>
      <c t="s" s="113" r="D2385">
        <v>11872</v>
      </c>
      <c s="104" r="E2385">
        <v>41103.7716319444</v>
      </c>
      <c s="28" r="F2385"/>
      <c t="s" s="113" r="G2385">
        <v>53</v>
      </c>
      <c t="s" s="113" r="H2385">
        <v>151</v>
      </c>
      <c s="113" r="I2385">
        <v>606345587</v>
      </c>
      <c s="113" r="J2385">
        <v>14987006</v>
      </c>
      <c t="s" s="113" r="K2385">
        <v>11873</v>
      </c>
      <c t="s" s="18" r="L2385">
        <v>45</v>
      </c>
      <c t="s" s="18" r="M2385">
        <v>9418</v>
      </c>
      <c t="s" s="18" r="N2385">
        <v>11874</v>
      </c>
      <c t="s" s="18" r="O2385">
        <v>8788</v>
      </c>
    </row>
    <row r="2386">
      <c t="s" s="107" r="A2386">
        <v>11875</v>
      </c>
      <c t="s" s="113" r="B2386">
        <v>5159</v>
      </c>
      <c t="s" s="113" r="C2386">
        <v>11876</v>
      </c>
      <c t="s" s="113" r="D2386">
        <v>11877</v>
      </c>
      <c s="104" r="E2386">
        <v>41103.7715162037</v>
      </c>
      <c s="28" r="F2386"/>
      <c t="s" s="113" r="G2386">
        <v>53</v>
      </c>
      <c t="s" s="113" r="H2386">
        <v>3769</v>
      </c>
      <c s="113" r="I2386">
        <v>14987006</v>
      </c>
      <c s="113" r="J2386">
        <v>19381875</v>
      </c>
      <c t="s" s="113" r="K2386">
        <v>11878</v>
      </c>
      <c t="s" s="18" r="L2386">
        <v>9860</v>
      </c>
      <c t="s" s="18" r="M2386">
        <v>9888</v>
      </c>
      <c t="s" s="18" r="N2386">
        <v>11879</v>
      </c>
      <c t="s" s="18" r="O2386">
        <v>11880</v>
      </c>
    </row>
    <row r="2387">
      <c t="s" s="107" r="A2387">
        <v>11881</v>
      </c>
      <c t="s" s="113" r="B2387">
        <v>3769</v>
      </c>
      <c t="s" s="113" r="C2387">
        <v>11882</v>
      </c>
      <c t="s" s="113" r="D2387">
        <v>11883</v>
      </c>
      <c s="104" r="E2387">
        <v>41103.7704976852</v>
      </c>
      <c s="28" r="F2387"/>
      <c t="s" s="113" r="G2387">
        <v>53</v>
      </c>
      <c t="s" s="113" r="H2387">
        <v>5159</v>
      </c>
      <c s="113" r="I2387">
        <v>19381875</v>
      </c>
      <c s="113" r="J2387">
        <v>14987006</v>
      </c>
      <c t="s" s="113" r="K2387">
        <v>11884</v>
      </c>
      <c t="s" s="18" r="L2387">
        <v>45</v>
      </c>
      <c t="s" s="18" r="M2387">
        <v>9418</v>
      </c>
      <c t="s" s="18" r="N2387">
        <v>11885</v>
      </c>
      <c t="s" s="18" r="O2387">
        <v>11886</v>
      </c>
    </row>
    <row r="2388">
      <c t="s" s="107" r="A2388">
        <v>11887</v>
      </c>
      <c t="s" s="113" r="B2388">
        <v>5159</v>
      </c>
      <c t="s" s="113" r="C2388">
        <v>11888</v>
      </c>
      <c t="s" s="113" r="D2388">
        <v>11889</v>
      </c>
      <c s="104" r="E2388">
        <v>41103.7704398148</v>
      </c>
      <c s="28" r="F2388"/>
      <c t="s" s="113" r="G2388">
        <v>53</v>
      </c>
      <c t="s" s="113" r="H2388">
        <v>5159</v>
      </c>
      <c s="113" r="I2388">
        <v>19381875</v>
      </c>
      <c s="113" r="J2388">
        <v>19381875</v>
      </c>
      <c t="s" s="113" r="K2388">
        <v>11884</v>
      </c>
      <c t="s" s="18" r="L2388">
        <v>9860</v>
      </c>
      <c t="s" s="18" r="M2388">
        <v>9888</v>
      </c>
      <c t="s" s="18" r="N2388">
        <v>11890</v>
      </c>
      <c t="s" s="18" r="O2388">
        <v>11891</v>
      </c>
    </row>
    <row r="2389">
      <c t="s" s="107" r="A2389">
        <v>11892</v>
      </c>
      <c t="s" s="113" r="B2389">
        <v>3769</v>
      </c>
      <c t="s" s="113" r="C2389">
        <v>11893</v>
      </c>
      <c t="s" s="113" r="D2389">
        <v>11894</v>
      </c>
      <c s="104" r="E2389">
        <v>41103.7700347222</v>
      </c>
      <c s="28" r="F2389"/>
      <c t="s" s="113" r="G2389">
        <v>53</v>
      </c>
      <c t="s" s="113" r="H2389">
        <v>164</v>
      </c>
      <c s="113" r="I2389">
        <v>242180541</v>
      </c>
      <c s="113" r="J2389">
        <v>14987006</v>
      </c>
      <c t="s" s="113" r="K2389">
        <v>11895</v>
      </c>
      <c t="s" s="18" r="L2389">
        <v>45</v>
      </c>
      <c t="s" s="18" r="M2389">
        <v>9418</v>
      </c>
      <c t="s" s="18" r="N2389">
        <v>11896</v>
      </c>
      <c t="s" s="18" r="O2389">
        <v>11897</v>
      </c>
    </row>
    <row r="2390">
      <c t="s" s="107" r="A2390">
        <v>11898</v>
      </c>
      <c t="s" s="113" r="B2390">
        <v>151</v>
      </c>
      <c t="s" s="113" r="C2390">
        <v>11899</v>
      </c>
      <c t="s" s="113" r="D2390">
        <v>11900</v>
      </c>
      <c s="104" r="E2390">
        <v>41103.7697453704</v>
      </c>
      <c s="28" r="F2390"/>
      <c t="s" s="113" r="G2390">
        <v>53</v>
      </c>
      <c t="s" s="113" r="H2390">
        <v>164</v>
      </c>
      <c s="113" r="I2390">
        <v>242180541</v>
      </c>
      <c s="113" r="J2390">
        <v>606345587</v>
      </c>
      <c t="s" s="113" r="K2390">
        <v>11895</v>
      </c>
      <c t="s" s="18" r="L2390">
        <v>9246</v>
      </c>
      <c t="s" s="18" r="M2390">
        <v>2560</v>
      </c>
      <c t="s" s="18" r="N2390">
        <v>11901</v>
      </c>
      <c t="s" s="18" r="O2390">
        <v>11902</v>
      </c>
    </row>
    <row r="2391">
      <c t="s" s="107" r="A2391">
        <v>11903</v>
      </c>
      <c t="s" s="113" r="B2391">
        <v>5159</v>
      </c>
      <c t="s" s="113" r="C2391">
        <v>11904</v>
      </c>
      <c t="s" s="113" r="D2391">
        <v>11905</v>
      </c>
      <c s="104" r="E2391">
        <v>41103.7696990741</v>
      </c>
      <c s="28" r="F2391"/>
      <c t="s" s="113" r="G2391">
        <v>53</v>
      </c>
      <c t="s" s="113" r="H2391">
        <v>3769</v>
      </c>
      <c s="113" r="I2391">
        <v>14987006</v>
      </c>
      <c s="113" r="J2391">
        <v>19381875</v>
      </c>
      <c t="s" s="113" r="K2391">
        <v>11906</v>
      </c>
      <c t="s" s="18" r="L2391">
        <v>9860</v>
      </c>
      <c t="s" s="18" r="M2391">
        <v>9888</v>
      </c>
      <c t="s" s="18" r="N2391">
        <v>11907</v>
      </c>
      <c t="s" s="18" r="O2391">
        <v>11908</v>
      </c>
    </row>
    <row r="2392">
      <c t="s" s="107" r="A2392">
        <v>11909</v>
      </c>
      <c t="s" s="113" r="B2392">
        <v>3769</v>
      </c>
      <c t="s" s="113" r="C2392">
        <v>11910</v>
      </c>
      <c t="s" s="113" r="D2392">
        <v>11905</v>
      </c>
      <c s="104" r="E2392">
        <v>41103.7696990741</v>
      </c>
      <c s="28" r="F2392"/>
      <c t="s" s="113" r="G2392">
        <v>53</v>
      </c>
      <c t="s" s="113" r="H2392">
        <v>6460</v>
      </c>
      <c s="113" r="I2392">
        <v>234403619</v>
      </c>
      <c s="113" r="J2392">
        <v>14987006</v>
      </c>
      <c t="s" s="113" r="K2392">
        <v>11911</v>
      </c>
      <c t="s" s="18" r="L2392">
        <v>45</v>
      </c>
      <c t="s" s="18" r="M2392">
        <v>9418</v>
      </c>
      <c t="s" s="18" r="N2392">
        <v>11912</v>
      </c>
      <c t="s" s="18" r="O2392">
        <v>11913</v>
      </c>
    </row>
    <row r="2393">
      <c t="s" s="107" r="A2393">
        <v>11914</v>
      </c>
      <c t="s" s="113" r="B2393">
        <v>5159</v>
      </c>
      <c t="s" s="113" r="C2393">
        <v>11915</v>
      </c>
      <c t="s" s="113" r="D2393">
        <v>11916</v>
      </c>
      <c s="104" r="E2393">
        <v>41103.7690856482</v>
      </c>
      <c s="28" r="F2393"/>
      <c t="s" s="113" r="G2393">
        <v>53</v>
      </c>
      <c t="s" s="113" r="H2393">
        <v>3769</v>
      </c>
      <c s="113" r="I2393">
        <v>14987006</v>
      </c>
      <c s="113" r="J2393">
        <v>19381875</v>
      </c>
      <c t="s" s="113" r="K2393">
        <v>11917</v>
      </c>
      <c t="s" s="18" r="L2393">
        <v>9860</v>
      </c>
      <c t="s" s="18" r="M2393">
        <v>9888</v>
      </c>
      <c t="s" s="18" r="N2393">
        <v>11918</v>
      </c>
      <c t="s" s="18" r="O2393">
        <v>11919</v>
      </c>
    </row>
    <row r="2394">
      <c t="s" s="107" r="A2394">
        <v>11920</v>
      </c>
      <c t="s" s="113" r="B2394">
        <v>164</v>
      </c>
      <c t="s" s="113" r="C2394">
        <v>11921</v>
      </c>
      <c t="s" s="113" r="D2394">
        <v>11922</v>
      </c>
      <c s="104" r="E2394">
        <v>41103.768587963</v>
      </c>
      <c s="28" r="F2394"/>
      <c t="s" s="113" r="G2394">
        <v>53</v>
      </c>
      <c t="s" s="113" r="H2394">
        <v>768</v>
      </c>
      <c s="113" r="I2394">
        <v>300661777</v>
      </c>
      <c s="113" r="J2394">
        <v>242180541</v>
      </c>
      <c t="s" s="113" r="K2394">
        <v>11923</v>
      </c>
      <c t="s" s="18" r="L2394">
        <v>9246</v>
      </c>
      <c t="s" s="18" r="M2394">
        <v>168</v>
      </c>
      <c t="s" s="18" r="N2394">
        <v>11924</v>
      </c>
      <c t="s" s="18" r="O2394">
        <v>11925</v>
      </c>
    </row>
    <row r="2395">
      <c t="s" s="107" r="A2395">
        <v>11926</v>
      </c>
      <c t="s" s="113" r="B2395">
        <v>3769</v>
      </c>
      <c t="s" s="113" r="C2395">
        <v>11927</v>
      </c>
      <c t="s" s="113" r="D2395">
        <v>11928</v>
      </c>
      <c s="104" r="E2395">
        <v>41103.7685300926</v>
      </c>
      <c s="28" r="F2395"/>
      <c t="s" s="113" r="G2395">
        <v>53</v>
      </c>
      <c t="s" s="113" r="H2395">
        <v>5159</v>
      </c>
      <c s="113" r="I2395">
        <v>19381875</v>
      </c>
      <c s="113" r="J2395">
        <v>14987006</v>
      </c>
      <c t="s" s="113" r="K2395">
        <v>11929</v>
      </c>
      <c t="s" s="18" r="L2395">
        <v>45</v>
      </c>
      <c t="s" s="18" r="M2395">
        <v>9418</v>
      </c>
      <c t="s" s="18" r="N2395">
        <v>11930</v>
      </c>
      <c t="s" s="18" r="O2395">
        <v>11931</v>
      </c>
    </row>
    <row r="2396">
      <c t="s" s="107" r="A2396">
        <v>11932</v>
      </c>
      <c t="s" s="113" r="B2396">
        <v>5159</v>
      </c>
      <c t="s" s="113" r="C2396">
        <v>11933</v>
      </c>
      <c t="s" s="113" r="D2396">
        <v>11934</v>
      </c>
      <c s="104" r="E2396">
        <v>41103.7683449074</v>
      </c>
      <c s="28" r="F2396"/>
      <c t="s" s="113" r="G2396">
        <v>53</v>
      </c>
      <c s="113" r="H2396"/>
      <c s="113" r="I2396">
        <v>0</v>
      </c>
      <c s="113" r="J2396">
        <v>19381875</v>
      </c>
      <c t="s" s="113" r="K2396">
        <v>11935</v>
      </c>
      <c t="s" s="18" r="L2396">
        <v>45</v>
      </c>
      <c t="s" s="18" r="M2396">
        <v>9888</v>
      </c>
      <c t="s" s="18" r="N2396">
        <v>11936</v>
      </c>
      <c t="s" s="18" r="O2396">
        <v>11937</v>
      </c>
    </row>
    <row r="2397">
      <c t="s" s="107" r="A2397">
        <v>11938</v>
      </c>
      <c t="s" s="113" r="B2397">
        <v>6460</v>
      </c>
      <c t="s" s="113" r="C2397">
        <v>11939</v>
      </c>
      <c t="s" s="113" r="D2397">
        <v>11940</v>
      </c>
      <c s="104" r="E2397">
        <v>41103.7681944444</v>
      </c>
      <c s="28" r="F2397"/>
      <c t="s" s="113" r="G2397">
        <v>53</v>
      </c>
      <c t="s" s="113" r="H2397">
        <v>3769</v>
      </c>
      <c s="113" r="I2397">
        <v>14987006</v>
      </c>
      <c s="113" r="J2397">
        <v>234403619</v>
      </c>
      <c t="s" s="113" r="K2397">
        <v>11917</v>
      </c>
      <c t="s" s="18" r="L2397">
        <v>45</v>
      </c>
      <c t="s" s="18" r="M2397">
        <v>6472</v>
      </c>
      <c t="s" s="18" r="N2397">
        <v>11941</v>
      </c>
      <c t="s" s="18" r="O2397">
        <v>11942</v>
      </c>
    </row>
    <row r="2398">
      <c t="s" s="107" r="A2398">
        <v>11943</v>
      </c>
      <c t="s" s="113" r="B2398">
        <v>5159</v>
      </c>
      <c t="s" s="113" r="C2398">
        <v>11944</v>
      </c>
      <c t="s" s="113" r="D2398">
        <v>11945</v>
      </c>
      <c s="104" r="E2398">
        <v>41103.7678356482</v>
      </c>
      <c s="28" r="F2398"/>
      <c t="s" s="113" r="G2398">
        <v>53</v>
      </c>
      <c t="s" s="113" r="H2398">
        <v>3769</v>
      </c>
      <c s="113" r="I2398">
        <v>14987006</v>
      </c>
      <c s="113" r="J2398">
        <v>19381875</v>
      </c>
      <c t="s" s="113" r="K2398">
        <v>11946</v>
      </c>
      <c t="s" s="18" r="L2398">
        <v>9860</v>
      </c>
      <c t="s" s="18" r="M2398">
        <v>9888</v>
      </c>
      <c t="s" s="18" r="N2398">
        <v>11947</v>
      </c>
      <c t="s" s="18" r="O2398">
        <v>9409</v>
      </c>
    </row>
    <row r="2399">
      <c t="s" s="107" r="A2399">
        <v>11948</v>
      </c>
      <c t="s" s="113" r="B2399">
        <v>768</v>
      </c>
      <c t="s" s="113" r="C2399">
        <v>11949</v>
      </c>
      <c t="s" s="113" r="D2399">
        <v>11950</v>
      </c>
      <c s="104" r="E2399">
        <v>41103.7674537037</v>
      </c>
      <c s="28" r="F2399"/>
      <c t="s" s="113" r="G2399">
        <v>53</v>
      </c>
      <c t="s" s="113" r="H2399">
        <v>3769</v>
      </c>
      <c s="113" r="I2399">
        <v>14987006</v>
      </c>
      <c s="113" r="J2399">
        <v>300661777</v>
      </c>
      <c t="s" s="113" r="K2399">
        <v>11951</v>
      </c>
      <c t="s" s="18" r="L2399">
        <v>45</v>
      </c>
      <c t="s" s="18" r="M2399">
        <v>7758</v>
      </c>
      <c t="s" s="18" r="N2399">
        <v>11952</v>
      </c>
      <c t="s" s="18" r="O2399">
        <v>11953</v>
      </c>
    </row>
    <row r="2400">
      <c t="s" s="107" r="A2400">
        <v>11954</v>
      </c>
      <c t="s" s="113" r="B2400">
        <v>3769</v>
      </c>
      <c t="s" s="113" r="C2400">
        <v>11955</v>
      </c>
      <c t="s" s="113" r="D2400">
        <v>11956</v>
      </c>
      <c s="104" r="E2400">
        <v>41103.7673148148</v>
      </c>
      <c s="28" r="F2400"/>
      <c t="s" s="113" r="G2400">
        <v>53</v>
      </c>
      <c t="s" s="113" r="H2400">
        <v>768</v>
      </c>
      <c s="113" r="I2400">
        <v>300661777</v>
      </c>
      <c s="113" r="J2400">
        <v>14987006</v>
      </c>
      <c t="s" s="113" r="K2400">
        <v>11935</v>
      </c>
      <c t="s" s="18" r="L2400">
        <v>45</v>
      </c>
      <c t="s" s="18" r="M2400">
        <v>9418</v>
      </c>
      <c t="s" s="18" r="N2400">
        <v>11957</v>
      </c>
      <c t="s" s="18" r="O2400">
        <v>11958</v>
      </c>
    </row>
    <row r="2401">
      <c t="s" s="107" r="A2401">
        <v>11959</v>
      </c>
      <c t="s" s="113" r="B2401">
        <v>5159</v>
      </c>
      <c t="s" s="113" r="C2401">
        <v>11960</v>
      </c>
      <c t="s" s="113" r="D2401">
        <v>11961</v>
      </c>
      <c s="104" r="E2401">
        <v>41103.7669444444</v>
      </c>
      <c s="28" r="F2401"/>
      <c t="s" s="113" r="G2401">
        <v>53</v>
      </c>
      <c t="s" s="113" r="H2401">
        <v>3769</v>
      </c>
      <c s="113" r="I2401">
        <v>14987006</v>
      </c>
      <c s="113" r="J2401">
        <v>19381875</v>
      </c>
      <c t="s" s="113" r="K2401">
        <v>11946</v>
      </c>
      <c t="s" s="18" r="L2401">
        <v>9860</v>
      </c>
      <c t="s" s="18" r="M2401">
        <v>9888</v>
      </c>
      <c t="s" s="18" r="N2401">
        <v>11962</v>
      </c>
      <c t="s" s="18" r="O2401">
        <v>11963</v>
      </c>
    </row>
    <row r="2402">
      <c t="s" s="107" r="A2402">
        <v>11964</v>
      </c>
      <c t="s" s="113" r="B2402">
        <v>3769</v>
      </c>
      <c t="s" s="113" r="C2402">
        <v>11965</v>
      </c>
      <c t="s" s="113" r="D2402">
        <v>11966</v>
      </c>
      <c s="104" r="E2402">
        <v>41103.7664583333</v>
      </c>
      <c s="28" r="F2402"/>
      <c t="s" s="113" r="G2402">
        <v>53</v>
      </c>
      <c t="s" s="113" r="H2402">
        <v>151</v>
      </c>
      <c s="113" r="I2402">
        <v>606345587</v>
      </c>
      <c s="113" r="J2402">
        <v>14987006</v>
      </c>
      <c t="s" s="113" r="K2402">
        <v>11967</v>
      </c>
      <c t="s" s="18" r="L2402">
        <v>45</v>
      </c>
      <c t="s" s="18" r="M2402">
        <v>9418</v>
      </c>
      <c t="s" s="18" r="N2402">
        <v>11968</v>
      </c>
      <c t="s" s="18" r="O2402">
        <v>4256</v>
      </c>
    </row>
    <row r="2403">
      <c t="s" s="107" r="A2403">
        <v>11969</v>
      </c>
      <c t="s" s="113" r="B2403">
        <v>3769</v>
      </c>
      <c t="s" s="113" r="C2403">
        <v>11970</v>
      </c>
      <c t="s" s="113" r="D2403">
        <v>11971</v>
      </c>
      <c s="104" r="E2403">
        <v>41103.76625</v>
      </c>
      <c s="28" r="F2403"/>
      <c t="s" s="113" r="G2403">
        <v>53</v>
      </c>
      <c t="s" s="113" r="H2403">
        <v>151</v>
      </c>
      <c s="113" r="I2403">
        <v>606345587</v>
      </c>
      <c s="113" r="J2403">
        <v>14987006</v>
      </c>
      <c t="s" s="113" r="K2403">
        <v>11967</v>
      </c>
      <c t="s" s="18" r="L2403">
        <v>45</v>
      </c>
      <c t="s" s="18" r="M2403">
        <v>9418</v>
      </c>
      <c t="s" s="18" r="N2403">
        <v>11972</v>
      </c>
      <c t="s" s="18" r="O2403">
        <v>4309</v>
      </c>
    </row>
    <row r="2404">
      <c t="s" s="107" r="A2404">
        <v>11973</v>
      </c>
      <c t="s" s="113" r="B2404">
        <v>151</v>
      </c>
      <c t="s" s="113" r="C2404">
        <v>11974</v>
      </c>
      <c t="s" s="113" r="D2404">
        <v>11975</v>
      </c>
      <c s="104" r="E2404">
        <v>41103.7657175926</v>
      </c>
      <c s="28" r="F2404"/>
      <c t="s" s="113" r="G2404">
        <v>53</v>
      </c>
      <c t="s" s="113" r="H2404">
        <v>4137</v>
      </c>
      <c s="113" r="I2404">
        <v>20779605</v>
      </c>
      <c s="113" r="J2404">
        <v>606345587</v>
      </c>
      <c t="s" s="113" r="K2404">
        <v>11976</v>
      </c>
      <c t="s" s="18" r="L2404">
        <v>9246</v>
      </c>
      <c t="s" s="18" r="M2404">
        <v>2560</v>
      </c>
      <c t="s" s="18" r="N2404">
        <v>11977</v>
      </c>
      <c t="s" s="18" r="O2404">
        <v>11978</v>
      </c>
    </row>
    <row r="2405">
      <c t="s" s="107" r="A2405">
        <v>11979</v>
      </c>
      <c t="s" s="113" r="B2405">
        <v>4137</v>
      </c>
      <c t="s" s="113" r="C2405">
        <v>11980</v>
      </c>
      <c t="s" s="113" r="D2405">
        <v>11981</v>
      </c>
      <c s="104" r="E2405">
        <v>41103.7650462963</v>
      </c>
      <c s="28" r="F2405"/>
      <c t="s" s="113" r="G2405">
        <v>53</v>
      </c>
      <c t="s" s="113" r="H2405">
        <v>696</v>
      </c>
      <c s="113" r="I2405">
        <v>98890966</v>
      </c>
      <c s="113" r="J2405">
        <v>20779605</v>
      </c>
      <c t="s" s="113" r="K2405">
        <v>11982</v>
      </c>
      <c t="s" s="18" r="L2405">
        <v>9860</v>
      </c>
      <c t="s" s="18" r="M2405">
        <v>8155</v>
      </c>
      <c t="s" s="18" r="N2405">
        <v>11983</v>
      </c>
      <c t="s" s="18" r="O2405">
        <v>11984</v>
      </c>
    </row>
    <row r="2406">
      <c t="s" s="107" r="A2406">
        <v>11985</v>
      </c>
      <c t="s" s="113" r="B2406">
        <v>151</v>
      </c>
      <c t="s" s="113" r="C2406">
        <v>11986</v>
      </c>
      <c t="s" s="113" r="D2406">
        <v>11987</v>
      </c>
      <c s="104" r="E2406">
        <v>41103.7648263889</v>
      </c>
      <c s="28" r="F2406"/>
      <c t="s" s="113" r="G2406">
        <v>53</v>
      </c>
      <c t="s" s="113" r="H2406">
        <v>3769</v>
      </c>
      <c s="113" r="I2406">
        <v>14987006</v>
      </c>
      <c s="113" r="J2406">
        <v>606345587</v>
      </c>
      <c t="s" s="113" r="K2406">
        <v>11946</v>
      </c>
      <c t="s" s="18" r="L2406">
        <v>9246</v>
      </c>
      <c t="s" s="18" r="M2406">
        <v>2560</v>
      </c>
      <c t="s" s="18" r="N2406">
        <v>11988</v>
      </c>
      <c t="s" s="18" r="O2406">
        <v>11989</v>
      </c>
    </row>
    <row r="2407">
      <c t="s" s="107" r="A2407">
        <v>11990</v>
      </c>
      <c t="s" s="113" r="B2407">
        <v>3769</v>
      </c>
      <c t="s" s="113" r="C2407">
        <v>11991</v>
      </c>
      <c t="s" s="113" r="D2407">
        <v>11992</v>
      </c>
      <c s="104" r="E2407">
        <v>41103.7646064815</v>
      </c>
      <c s="28" r="F2407"/>
      <c t="s" s="113" r="G2407">
        <v>53</v>
      </c>
      <c t="s" s="113" r="H2407">
        <v>86</v>
      </c>
      <c s="113" r="I2407">
        <v>213863609</v>
      </c>
      <c s="113" r="J2407">
        <v>14987006</v>
      </c>
      <c t="s" s="113" r="K2407">
        <v>11993</v>
      </c>
      <c t="s" s="18" r="L2407">
        <v>45</v>
      </c>
      <c t="s" s="18" r="M2407">
        <v>9418</v>
      </c>
      <c t="s" s="18" r="N2407">
        <v>11994</v>
      </c>
      <c t="s" s="18" r="O2407">
        <v>11421</v>
      </c>
    </row>
    <row r="2408">
      <c t="s" s="107" r="A2408">
        <v>11995</v>
      </c>
      <c t="s" s="113" r="B2408">
        <v>5159</v>
      </c>
      <c t="s" s="113" r="C2408">
        <v>11996</v>
      </c>
      <c t="s" s="113" r="D2408">
        <v>11997</v>
      </c>
      <c s="104" r="E2408">
        <v>41103.7645023148</v>
      </c>
      <c s="28" r="F2408"/>
      <c t="s" s="113" r="G2408">
        <v>53</v>
      </c>
      <c t="s" s="113" r="H2408">
        <v>86</v>
      </c>
      <c s="113" r="I2408">
        <v>213863609</v>
      </c>
      <c s="113" r="J2408">
        <v>19381875</v>
      </c>
      <c t="s" s="113" r="K2408">
        <v>11998</v>
      </c>
      <c t="s" s="18" r="L2408">
        <v>9860</v>
      </c>
      <c t="s" s="18" r="M2408">
        <v>9888</v>
      </c>
      <c t="s" s="18" r="N2408">
        <v>11999</v>
      </c>
      <c t="s" s="18" r="O2408">
        <v>12000</v>
      </c>
    </row>
    <row r="2409">
      <c t="s" s="107" r="A2409">
        <v>12001</v>
      </c>
      <c t="s" s="113" r="B2409">
        <v>5159</v>
      </c>
      <c t="s" s="113" r="C2409">
        <v>12002</v>
      </c>
      <c t="s" s="113" r="D2409">
        <v>12003</v>
      </c>
      <c s="104" r="E2409">
        <v>41103.7642708333</v>
      </c>
      <c s="28" r="F2409"/>
      <c t="s" s="113" r="G2409">
        <v>53</v>
      </c>
      <c t="s" s="113" r="H2409">
        <v>86</v>
      </c>
      <c s="113" r="I2409">
        <v>213863609</v>
      </c>
      <c s="113" r="J2409">
        <v>19381875</v>
      </c>
      <c t="s" s="113" r="K2409">
        <v>11998</v>
      </c>
      <c t="s" s="18" r="L2409">
        <v>9860</v>
      </c>
      <c t="s" s="18" r="M2409">
        <v>9888</v>
      </c>
      <c t="s" s="18" r="N2409">
        <v>12004</v>
      </c>
      <c t="s" s="18" r="O2409">
        <v>12005</v>
      </c>
    </row>
    <row r="2410">
      <c t="s" s="107" r="A2410">
        <v>12006</v>
      </c>
      <c t="s" s="113" r="B2410">
        <v>4137</v>
      </c>
      <c t="s" s="113" r="C2410">
        <v>12007</v>
      </c>
      <c t="s" s="113" r="D2410">
        <v>12008</v>
      </c>
      <c s="104" r="E2410">
        <v>41103.7641203704</v>
      </c>
      <c s="28" r="F2410"/>
      <c t="s" s="113" r="G2410">
        <v>53</v>
      </c>
      <c t="s" s="113" r="H2410">
        <v>86</v>
      </c>
      <c s="113" r="I2410">
        <v>213863609</v>
      </c>
      <c s="113" r="J2410">
        <v>20779605</v>
      </c>
      <c t="s" s="113" r="K2410">
        <v>11993</v>
      </c>
      <c t="s" s="18" r="L2410">
        <v>9860</v>
      </c>
      <c t="s" s="18" r="M2410">
        <v>8155</v>
      </c>
      <c t="s" s="18" r="N2410">
        <v>12009</v>
      </c>
      <c t="s" s="18" r="O2410">
        <v>12010</v>
      </c>
    </row>
    <row r="2411">
      <c t="s" s="107" r="A2411">
        <v>12011</v>
      </c>
      <c t="s" s="113" r="B2411">
        <v>696</v>
      </c>
      <c t="s" s="113" r="C2411">
        <v>12012</v>
      </c>
      <c t="s" s="113" r="D2411">
        <v>12013</v>
      </c>
      <c s="104" r="E2411">
        <v>41103.7637615741</v>
      </c>
      <c s="28" r="F2411"/>
      <c t="s" s="113" r="G2411">
        <v>53</v>
      </c>
      <c t="s" s="113" r="H2411">
        <v>3769</v>
      </c>
      <c s="113" r="I2411">
        <v>14987006</v>
      </c>
      <c s="113" r="J2411">
        <v>98890966</v>
      </c>
      <c t="s" s="113" r="K2411">
        <v>12014</v>
      </c>
      <c t="s" s="18" r="L2411">
        <v>45</v>
      </c>
      <c t="s" s="18" r="M2411">
        <v>7624</v>
      </c>
      <c t="s" s="18" r="N2411">
        <v>12015</v>
      </c>
      <c t="s" s="18" r="O2411">
        <v>12016</v>
      </c>
    </row>
    <row r="2412">
      <c t="s" s="107" r="A2412">
        <v>12017</v>
      </c>
      <c t="s" s="113" r="B2412">
        <v>4137</v>
      </c>
      <c t="s" s="113" r="C2412">
        <v>12018</v>
      </c>
      <c t="s" s="113" r="D2412">
        <v>12019</v>
      </c>
      <c s="104" r="E2412">
        <v>41103.7629861111</v>
      </c>
      <c s="28" r="F2412"/>
      <c t="s" s="113" r="G2412">
        <v>53</v>
      </c>
      <c t="s" s="113" r="H2412">
        <v>86</v>
      </c>
      <c s="113" r="I2412">
        <v>213863609</v>
      </c>
      <c s="113" r="J2412">
        <v>20779605</v>
      </c>
      <c t="s" s="113" r="K2412">
        <v>11998</v>
      </c>
      <c t="s" s="18" r="L2412">
        <v>9860</v>
      </c>
      <c t="s" s="18" r="M2412">
        <v>8155</v>
      </c>
      <c t="s" s="18" r="N2412">
        <v>12020</v>
      </c>
      <c t="s" s="18" r="O2412">
        <v>12021</v>
      </c>
    </row>
    <row r="2413">
      <c t="s" s="107" r="A2413">
        <v>12022</v>
      </c>
      <c t="s" s="113" r="B2413">
        <v>3769</v>
      </c>
      <c t="s" s="113" r="C2413">
        <v>12023</v>
      </c>
      <c t="s" s="113" r="D2413">
        <v>12024</v>
      </c>
      <c s="104" r="E2413">
        <v>41103.7624305556</v>
      </c>
      <c s="28" r="F2413"/>
      <c t="s" s="113" r="G2413">
        <v>53</v>
      </c>
      <c s="113" r="H2413"/>
      <c s="113" r="I2413">
        <v>0</v>
      </c>
      <c s="113" r="J2413">
        <v>14987006</v>
      </c>
      <c s="113" r="K2413"/>
      <c t="s" s="18" r="L2413">
        <v>45</v>
      </c>
      <c t="s" s="18" r="M2413">
        <v>9418</v>
      </c>
      <c t="s" s="18" r="N2413">
        <v>12025</v>
      </c>
      <c t="s" s="18" r="O2413">
        <v>8484</v>
      </c>
    </row>
    <row r="2414">
      <c t="s" s="107" r="A2414">
        <v>12026</v>
      </c>
      <c t="s" s="113" r="B2414">
        <v>151</v>
      </c>
      <c t="s" s="113" r="C2414">
        <v>12027</v>
      </c>
      <c t="s" s="113" r="D2414">
        <v>12028</v>
      </c>
      <c s="104" r="E2414">
        <v>41103.7618981482</v>
      </c>
      <c s="28" r="F2414"/>
      <c t="s" s="113" r="G2414">
        <v>53</v>
      </c>
      <c t="s" s="113" r="H2414">
        <v>3769</v>
      </c>
      <c s="113" r="I2414">
        <v>14987006</v>
      </c>
      <c s="113" r="J2414">
        <v>606345587</v>
      </c>
      <c t="s" s="113" r="K2414">
        <v>12029</v>
      </c>
      <c t="s" s="18" r="L2414">
        <v>9246</v>
      </c>
      <c t="s" s="18" r="M2414">
        <v>2560</v>
      </c>
      <c t="s" s="18" r="N2414">
        <v>12030</v>
      </c>
      <c t="s" s="18" r="O2414">
        <v>12031</v>
      </c>
    </row>
    <row r="2415">
      <c t="s" s="107" r="A2415">
        <v>12032</v>
      </c>
      <c t="s" s="113" r="B2415">
        <v>3769</v>
      </c>
      <c t="s" s="113" r="C2415">
        <v>12033</v>
      </c>
      <c t="s" s="113" r="D2415">
        <v>12034</v>
      </c>
      <c s="104" r="E2415">
        <v>41103.7615277778</v>
      </c>
      <c s="28" r="F2415"/>
      <c t="s" s="113" r="G2415">
        <v>53</v>
      </c>
      <c s="113" r="H2415"/>
      <c s="113" r="I2415">
        <v>0</v>
      </c>
      <c s="113" r="J2415">
        <v>14987006</v>
      </c>
      <c s="113" r="K2415"/>
      <c t="s" s="18" r="L2415">
        <v>45</v>
      </c>
      <c t="s" s="18" r="M2415">
        <v>9418</v>
      </c>
      <c t="s" s="18" r="N2415">
        <v>12035</v>
      </c>
      <c t="s" s="18" r="O2415">
        <v>12036</v>
      </c>
    </row>
    <row r="2416">
      <c t="s" s="107" r="A2416">
        <v>12037</v>
      </c>
      <c t="s" s="113" r="B2416">
        <v>86</v>
      </c>
      <c t="s" s="113" r="C2416">
        <v>12038</v>
      </c>
      <c t="s" s="113" r="D2416">
        <v>12039</v>
      </c>
      <c s="104" r="E2416">
        <v>41103.7611574074</v>
      </c>
      <c s="28" r="F2416"/>
      <c t="s" s="113" r="G2416">
        <v>53</v>
      </c>
      <c t="s" s="113" r="H2416">
        <v>4137</v>
      </c>
      <c s="113" r="I2416">
        <v>20779605</v>
      </c>
      <c s="113" r="J2416">
        <v>213863609</v>
      </c>
      <c t="s" s="113" r="K2416">
        <v>12040</v>
      </c>
      <c t="s" s="18" r="L2416">
        <v>9225</v>
      </c>
      <c t="s" s="18" r="M2416">
        <v>7572</v>
      </c>
      <c t="s" s="18" r="N2416">
        <v>12041</v>
      </c>
      <c t="s" s="18" r="O2416">
        <v>12042</v>
      </c>
    </row>
    <row r="2417">
      <c t="s" s="107" r="A2417">
        <v>12043</v>
      </c>
      <c t="s" s="113" r="B2417">
        <v>86</v>
      </c>
      <c t="s" s="113" r="C2417">
        <v>12044</v>
      </c>
      <c t="s" s="113" r="D2417">
        <v>12045</v>
      </c>
      <c s="104" r="E2417">
        <v>41103.7607523148</v>
      </c>
      <c s="28" r="F2417"/>
      <c t="s" s="113" r="G2417">
        <v>53</v>
      </c>
      <c t="s" s="113" r="H2417">
        <v>4137</v>
      </c>
      <c s="113" r="I2417">
        <v>20779605</v>
      </c>
      <c s="113" r="J2417">
        <v>213863609</v>
      </c>
      <c t="s" s="113" r="K2417">
        <v>12040</v>
      </c>
      <c t="s" s="18" r="L2417">
        <v>9225</v>
      </c>
      <c t="s" s="18" r="M2417">
        <v>7572</v>
      </c>
      <c t="s" s="18" r="N2417">
        <v>12046</v>
      </c>
      <c t="s" s="18" r="O2417">
        <v>12042</v>
      </c>
    </row>
    <row r="2418">
      <c t="s" s="107" r="A2418">
        <v>12047</v>
      </c>
      <c t="s" s="113" r="B2418">
        <v>3769</v>
      </c>
      <c t="s" s="113" r="C2418">
        <v>12048</v>
      </c>
      <c t="s" s="113" r="D2418">
        <v>12049</v>
      </c>
      <c s="104" r="E2418">
        <v>41103.7606134259</v>
      </c>
      <c s="28" r="F2418"/>
      <c t="s" s="113" r="G2418">
        <v>53</v>
      </c>
      <c t="s" s="113" r="H2418">
        <v>4137</v>
      </c>
      <c s="113" r="I2418">
        <v>20779605</v>
      </c>
      <c s="113" r="J2418">
        <v>14987006</v>
      </c>
      <c t="s" s="113" r="K2418">
        <v>12050</v>
      </c>
      <c t="s" s="18" r="L2418">
        <v>45</v>
      </c>
      <c t="s" s="18" r="M2418">
        <v>9418</v>
      </c>
      <c t="s" s="18" r="N2418">
        <v>12051</v>
      </c>
      <c t="s" s="18" r="O2418">
        <v>12052</v>
      </c>
    </row>
    <row r="2419">
      <c t="s" s="107" r="A2419">
        <v>12053</v>
      </c>
      <c t="s" s="113" r="B2419">
        <v>4137</v>
      </c>
      <c t="s" s="113" r="C2419">
        <v>12054</v>
      </c>
      <c t="s" s="113" r="D2419">
        <v>12055</v>
      </c>
      <c s="104" r="E2419">
        <v>41103.7603240741</v>
      </c>
      <c s="28" r="F2419"/>
      <c t="s" s="113" r="G2419">
        <v>53</v>
      </c>
      <c t="s" s="113" r="H2419">
        <v>164</v>
      </c>
      <c s="113" r="I2419">
        <v>242180541</v>
      </c>
      <c s="113" r="J2419">
        <v>20779605</v>
      </c>
      <c t="s" s="113" r="K2419">
        <v>12056</v>
      </c>
      <c t="s" s="18" r="L2419">
        <v>9860</v>
      </c>
      <c t="s" s="18" r="M2419">
        <v>8155</v>
      </c>
      <c t="s" s="18" r="N2419">
        <v>12057</v>
      </c>
      <c t="s" s="18" r="O2419">
        <v>12058</v>
      </c>
    </row>
    <row r="2420">
      <c t="s" s="107" r="A2420">
        <v>12059</v>
      </c>
      <c t="s" s="113" r="B2420">
        <v>3769</v>
      </c>
      <c t="s" s="113" r="C2420">
        <v>12060</v>
      </c>
      <c t="s" s="113" r="D2420">
        <v>12061</v>
      </c>
      <c s="104" r="E2420">
        <v>41103.7599768518</v>
      </c>
      <c s="28" r="F2420"/>
      <c t="s" s="113" r="G2420">
        <v>53</v>
      </c>
      <c s="113" r="H2420"/>
      <c s="113" r="I2420">
        <v>0</v>
      </c>
      <c s="113" r="J2420">
        <v>14987006</v>
      </c>
      <c s="113" r="K2420"/>
      <c t="s" s="18" r="L2420">
        <v>45</v>
      </c>
      <c t="s" s="18" r="M2420">
        <v>9418</v>
      </c>
      <c t="s" s="18" r="N2420">
        <v>12062</v>
      </c>
      <c t="s" s="18" r="O2420">
        <v>12063</v>
      </c>
    </row>
    <row r="2421">
      <c t="s" s="107" r="A2421">
        <v>12064</v>
      </c>
      <c t="s" s="113" r="B2421">
        <v>5159</v>
      </c>
      <c t="s" s="113" r="C2421">
        <v>12065</v>
      </c>
      <c t="s" s="113" r="D2421">
        <v>12066</v>
      </c>
      <c s="104" r="E2421">
        <v>41103.7595717593</v>
      </c>
      <c s="28" r="F2421"/>
      <c t="s" s="113" r="G2421">
        <v>53</v>
      </c>
      <c s="113" r="H2421"/>
      <c s="113" r="I2421">
        <v>0</v>
      </c>
      <c s="113" r="J2421">
        <v>19381875</v>
      </c>
      <c t="s" s="113" r="K2421">
        <v>12067</v>
      </c>
      <c t="s" s="18" r="L2421">
        <v>9246</v>
      </c>
      <c t="s" s="18" r="M2421">
        <v>9888</v>
      </c>
      <c t="s" s="18" r="N2421">
        <v>12068</v>
      </c>
      <c t="s" s="18" r="O2421">
        <v>12069</v>
      </c>
    </row>
    <row r="2422">
      <c t="s" s="107" r="A2422">
        <v>12070</v>
      </c>
      <c t="s" s="113" r="B2422">
        <v>4137</v>
      </c>
      <c t="s" s="113" r="C2422">
        <v>12071</v>
      </c>
      <c t="s" s="113" r="D2422">
        <v>12072</v>
      </c>
      <c s="104" r="E2422">
        <v>41103.7593518519</v>
      </c>
      <c s="28" r="F2422"/>
      <c t="s" s="113" r="G2422">
        <v>53</v>
      </c>
      <c t="s" s="113" r="H2422">
        <v>3769</v>
      </c>
      <c s="113" r="I2422">
        <v>14987006</v>
      </c>
      <c s="113" r="J2422">
        <v>20779605</v>
      </c>
      <c t="s" s="113" r="K2422">
        <v>12073</v>
      </c>
      <c t="s" s="18" r="L2422">
        <v>9860</v>
      </c>
      <c t="s" s="18" r="M2422">
        <v>8155</v>
      </c>
      <c t="s" s="18" r="N2422">
        <v>12074</v>
      </c>
      <c t="s" s="18" r="O2422">
        <v>12075</v>
      </c>
    </row>
    <row r="2423">
      <c t="s" s="107" r="A2423">
        <v>12076</v>
      </c>
      <c t="s" s="113" r="B2423">
        <v>5159</v>
      </c>
      <c t="s" s="113" r="C2423">
        <v>12077</v>
      </c>
      <c t="s" s="113" r="D2423">
        <v>12078</v>
      </c>
      <c s="104" r="E2423">
        <v>41103.7585532407</v>
      </c>
      <c s="28" r="F2423"/>
      <c t="s" s="113" r="G2423">
        <v>53</v>
      </c>
      <c t="s" s="113" r="H2423">
        <v>86</v>
      </c>
      <c s="113" r="I2423">
        <v>213863609</v>
      </c>
      <c s="113" r="J2423">
        <v>19381875</v>
      </c>
      <c t="s" s="113" r="K2423">
        <v>12079</v>
      </c>
      <c t="s" s="18" r="L2423">
        <v>9860</v>
      </c>
      <c t="s" s="18" r="M2423">
        <v>9888</v>
      </c>
      <c t="s" s="18" r="N2423">
        <v>12080</v>
      </c>
      <c t="s" s="18" r="O2423">
        <v>12081</v>
      </c>
    </row>
    <row r="2424">
      <c t="s" s="107" r="A2424">
        <v>12082</v>
      </c>
      <c t="s" s="113" r="B2424">
        <v>3769</v>
      </c>
      <c t="s" s="113" r="C2424">
        <v>12083</v>
      </c>
      <c t="s" s="113" r="D2424">
        <v>12084</v>
      </c>
      <c s="104" r="E2424">
        <v>41103.7584259259</v>
      </c>
      <c s="28" r="F2424"/>
      <c t="s" s="113" r="G2424">
        <v>53</v>
      </c>
      <c t="s" s="113" r="H2424">
        <v>5159</v>
      </c>
      <c s="113" r="I2424">
        <v>19381875</v>
      </c>
      <c s="113" r="J2424">
        <v>14987006</v>
      </c>
      <c t="s" s="113" r="K2424">
        <v>12067</v>
      </c>
      <c t="s" s="18" r="L2424">
        <v>45</v>
      </c>
      <c t="s" s="18" r="M2424">
        <v>9418</v>
      </c>
      <c t="s" s="18" r="N2424">
        <v>12085</v>
      </c>
      <c t="s" s="18" r="O2424">
        <v>12086</v>
      </c>
    </row>
    <row r="2425">
      <c t="s" s="107" r="A2425">
        <v>12087</v>
      </c>
      <c t="s" s="113" r="B2425">
        <v>151</v>
      </c>
      <c t="s" s="113" r="C2425">
        <v>12088</v>
      </c>
      <c t="s" s="113" r="D2425">
        <v>12089</v>
      </c>
      <c s="104" r="E2425">
        <v>41103.7581481481</v>
      </c>
      <c s="28" r="F2425"/>
      <c t="s" s="113" r="G2425">
        <v>53</v>
      </c>
      <c t="s" s="113" r="H2425">
        <v>5159</v>
      </c>
      <c s="113" r="I2425">
        <v>19381875</v>
      </c>
      <c s="113" r="J2425">
        <v>606345587</v>
      </c>
      <c t="s" s="113" r="K2425">
        <v>12067</v>
      </c>
      <c t="s" s="18" r="L2425">
        <v>9246</v>
      </c>
      <c t="s" s="18" r="M2425">
        <v>2560</v>
      </c>
      <c t="s" s="18" r="N2425">
        <v>12090</v>
      </c>
      <c t="s" s="18" r="O2425">
        <v>12091</v>
      </c>
    </row>
    <row r="2426">
      <c t="s" s="107" r="A2426">
        <v>12092</v>
      </c>
      <c t="s" s="113" r="B2426">
        <v>5159</v>
      </c>
      <c t="s" s="113" r="C2426">
        <v>12093</v>
      </c>
      <c t="s" s="113" r="D2426">
        <v>12094</v>
      </c>
      <c s="104" r="E2426">
        <v>41103.7576736111</v>
      </c>
      <c s="28" r="F2426"/>
      <c t="s" s="113" r="G2426">
        <v>53</v>
      </c>
      <c t="s" s="113" r="H2426">
        <v>3769</v>
      </c>
      <c s="113" r="I2426">
        <v>14987006</v>
      </c>
      <c s="113" r="J2426">
        <v>19381875</v>
      </c>
      <c t="s" s="113" r="K2426">
        <v>12095</v>
      </c>
      <c t="s" s="18" r="L2426">
        <v>9860</v>
      </c>
      <c t="s" s="18" r="M2426">
        <v>9888</v>
      </c>
      <c t="s" s="18" r="N2426">
        <v>12096</v>
      </c>
      <c t="s" s="18" r="O2426">
        <v>12097</v>
      </c>
    </row>
    <row r="2427">
      <c t="s" s="107" r="A2427">
        <v>12098</v>
      </c>
      <c t="s" s="113" r="B2427">
        <v>151</v>
      </c>
      <c t="s" s="113" r="C2427">
        <v>12099</v>
      </c>
      <c t="s" s="113" r="D2427">
        <v>12100</v>
      </c>
      <c s="104" r="E2427">
        <v>41103.757349537</v>
      </c>
      <c s="28" r="F2427"/>
      <c t="s" s="113" r="G2427">
        <v>53</v>
      </c>
      <c s="113" r="H2427"/>
      <c s="113" r="I2427">
        <v>0</v>
      </c>
      <c s="113" r="J2427">
        <v>606345587</v>
      </c>
      <c s="113" r="K2427"/>
      <c t="s" s="18" r="L2427">
        <v>9246</v>
      </c>
      <c t="s" s="18" r="M2427">
        <v>2560</v>
      </c>
      <c t="s" s="18" r="N2427">
        <v>12101</v>
      </c>
      <c t="s" s="18" r="O2427">
        <v>12102</v>
      </c>
    </row>
    <row r="2428">
      <c t="s" s="107" r="A2428">
        <v>12103</v>
      </c>
      <c t="s" s="113" r="B2428">
        <v>6460</v>
      </c>
      <c t="s" s="113" r="C2428">
        <v>12104</v>
      </c>
      <c t="s" s="113" r="D2428">
        <v>12105</v>
      </c>
      <c s="104" r="E2428">
        <v>41103.7569791667</v>
      </c>
      <c s="28" r="F2428"/>
      <c t="s" s="113" r="G2428">
        <v>53</v>
      </c>
      <c t="s" s="113" r="H2428">
        <v>164</v>
      </c>
      <c s="113" r="I2428">
        <v>242180541</v>
      </c>
      <c s="113" r="J2428">
        <v>234403619</v>
      </c>
      <c t="s" s="113" r="K2428">
        <v>12106</v>
      </c>
      <c t="s" s="18" r="L2428">
        <v>45</v>
      </c>
      <c t="s" s="18" r="M2428">
        <v>6472</v>
      </c>
      <c t="s" s="18" r="N2428">
        <v>12107</v>
      </c>
      <c t="s" s="18" r="O2428">
        <v>12108</v>
      </c>
    </row>
    <row r="2429">
      <c t="s" s="107" r="A2429">
        <v>12109</v>
      </c>
      <c t="s" s="113" r="B2429">
        <v>86</v>
      </c>
      <c t="s" s="113" r="C2429">
        <v>12110</v>
      </c>
      <c t="s" s="113" r="D2429">
        <v>12111</v>
      </c>
      <c s="104" r="E2429">
        <v>41103.7569097222</v>
      </c>
      <c s="28" r="F2429"/>
      <c t="s" s="113" r="G2429">
        <v>53</v>
      </c>
      <c t="s" s="113" r="H2429">
        <v>5159</v>
      </c>
      <c s="113" r="I2429">
        <v>19381875</v>
      </c>
      <c s="113" r="J2429">
        <v>213863609</v>
      </c>
      <c t="s" s="113" r="K2429">
        <v>12112</v>
      </c>
      <c t="s" s="18" r="L2429">
        <v>9225</v>
      </c>
      <c t="s" s="18" r="M2429">
        <v>7572</v>
      </c>
      <c t="s" s="18" r="N2429">
        <v>12113</v>
      </c>
      <c t="s" s="18" r="O2429">
        <v>11674</v>
      </c>
    </row>
    <row r="2430">
      <c t="s" s="107" r="A2430">
        <v>12114</v>
      </c>
      <c t="s" s="113" r="B2430">
        <v>3769</v>
      </c>
      <c t="s" s="113" r="C2430">
        <v>12115</v>
      </c>
      <c t="s" s="113" r="D2430">
        <v>12116</v>
      </c>
      <c s="104" r="E2430">
        <v>41103.7565046296</v>
      </c>
      <c s="28" r="F2430"/>
      <c t="s" s="113" r="G2430">
        <v>53</v>
      </c>
      <c s="113" r="H2430"/>
      <c s="113" r="I2430">
        <v>0</v>
      </c>
      <c s="113" r="J2430">
        <v>14987006</v>
      </c>
      <c s="113" r="K2430"/>
      <c t="s" s="18" r="L2430">
        <v>45</v>
      </c>
      <c t="s" s="18" r="M2430">
        <v>9418</v>
      </c>
      <c t="s" s="18" r="N2430">
        <v>12117</v>
      </c>
      <c t="s" s="18" r="O2430">
        <v>2113</v>
      </c>
    </row>
    <row r="2431">
      <c t="s" s="107" r="A2431">
        <v>12118</v>
      </c>
      <c t="s" s="113" r="B2431">
        <v>164</v>
      </c>
      <c t="s" s="113" r="C2431">
        <v>12119</v>
      </c>
      <c t="s" s="113" r="D2431">
        <v>12120</v>
      </c>
      <c s="104" r="E2431">
        <v>41103.7560416667</v>
      </c>
      <c s="28" r="F2431"/>
      <c t="s" s="113" r="G2431">
        <v>53</v>
      </c>
      <c t="s" s="113" r="H2431">
        <v>6460</v>
      </c>
      <c s="113" r="I2431">
        <v>234403619</v>
      </c>
      <c s="113" r="J2431">
        <v>242180541</v>
      </c>
      <c t="s" s="113" r="K2431">
        <v>12121</v>
      </c>
      <c t="s" s="18" r="L2431">
        <v>9246</v>
      </c>
      <c t="s" s="18" r="M2431">
        <v>168</v>
      </c>
      <c t="s" s="18" r="N2431">
        <v>12122</v>
      </c>
      <c t="s" s="18" r="O2431">
        <v>12123</v>
      </c>
    </row>
    <row r="2432">
      <c t="s" s="107" r="A2432">
        <v>12124</v>
      </c>
      <c t="s" s="113" r="B2432">
        <v>3769</v>
      </c>
      <c t="s" s="113" r="C2432">
        <v>12125</v>
      </c>
      <c t="s" s="113" r="D2432">
        <v>12126</v>
      </c>
      <c s="104" r="E2432">
        <v>41103.7558680556</v>
      </c>
      <c s="28" r="F2432"/>
      <c t="s" s="113" r="G2432">
        <v>53</v>
      </c>
      <c s="113" r="H2432"/>
      <c s="113" r="I2432">
        <v>0</v>
      </c>
      <c s="113" r="J2432">
        <v>14987006</v>
      </c>
      <c s="113" r="K2432"/>
      <c t="s" s="18" r="L2432">
        <v>45</v>
      </c>
      <c t="s" s="18" r="M2432">
        <v>9418</v>
      </c>
      <c t="s" s="18" r="N2432">
        <v>12127</v>
      </c>
      <c t="s" s="18" r="O2432">
        <v>12128</v>
      </c>
    </row>
    <row r="2433">
      <c t="s" s="107" r="A2433">
        <v>12129</v>
      </c>
      <c t="s" s="113" r="B2433">
        <v>3769</v>
      </c>
      <c t="s" s="113" r="C2433">
        <v>12130</v>
      </c>
      <c t="s" s="113" r="D2433">
        <v>12131</v>
      </c>
      <c s="104" r="E2433">
        <v>41103.7546875</v>
      </c>
      <c s="28" r="F2433"/>
      <c t="s" s="113" r="G2433">
        <v>53</v>
      </c>
      <c t="s" s="113" r="H2433">
        <v>5159</v>
      </c>
      <c s="113" r="I2433">
        <v>19381875</v>
      </c>
      <c s="113" r="J2433">
        <v>14987006</v>
      </c>
      <c t="s" s="113" r="K2433">
        <v>12132</v>
      </c>
      <c t="s" s="18" r="L2433">
        <v>45</v>
      </c>
      <c t="s" s="18" r="M2433">
        <v>9418</v>
      </c>
      <c t="s" s="18" r="N2433">
        <v>12133</v>
      </c>
      <c t="s" s="18" r="O2433">
        <v>12134</v>
      </c>
    </row>
    <row r="2434">
      <c t="s" s="107" r="A2434">
        <v>12135</v>
      </c>
      <c t="s" s="113" r="B2434">
        <v>5159</v>
      </c>
      <c t="s" s="113" r="C2434">
        <v>12136</v>
      </c>
      <c t="s" s="113" r="D2434">
        <v>12137</v>
      </c>
      <c s="104" r="E2434">
        <v>41103.7541319444</v>
      </c>
      <c s="28" r="F2434"/>
      <c t="s" s="113" r="G2434">
        <v>53</v>
      </c>
      <c t="s" s="113" r="H2434">
        <v>3769</v>
      </c>
      <c s="113" r="I2434">
        <v>14987006</v>
      </c>
      <c s="113" r="J2434">
        <v>19381875</v>
      </c>
      <c t="s" s="113" r="K2434">
        <v>12138</v>
      </c>
      <c t="s" s="18" r="L2434">
        <v>9860</v>
      </c>
      <c t="s" s="18" r="M2434">
        <v>9888</v>
      </c>
      <c t="s" s="18" r="N2434">
        <v>12139</v>
      </c>
      <c t="s" s="18" r="O2434">
        <v>12140</v>
      </c>
    </row>
    <row r="2435">
      <c t="s" s="107" r="A2435">
        <v>12141</v>
      </c>
      <c t="s" s="113" r="B2435">
        <v>5159</v>
      </c>
      <c t="s" s="113" r="C2435">
        <v>12142</v>
      </c>
      <c t="s" s="113" r="D2435">
        <v>12143</v>
      </c>
      <c s="104" r="E2435">
        <v>41103.7537962963</v>
      </c>
      <c s="28" r="F2435"/>
      <c t="s" s="113" r="G2435">
        <v>53</v>
      </c>
      <c t="s" s="113" r="H2435">
        <v>3769</v>
      </c>
      <c s="113" r="I2435">
        <v>14987006</v>
      </c>
      <c s="113" r="J2435">
        <v>19381875</v>
      </c>
      <c t="s" s="113" r="K2435">
        <v>12138</v>
      </c>
      <c t="s" s="18" r="L2435">
        <v>9860</v>
      </c>
      <c t="s" s="18" r="M2435">
        <v>9888</v>
      </c>
      <c t="s" s="18" r="N2435">
        <v>12144</v>
      </c>
      <c t="s" s="18" r="O2435">
        <v>12145</v>
      </c>
    </row>
    <row r="2436">
      <c t="s" s="107" r="A2436">
        <v>12146</v>
      </c>
      <c t="s" s="113" r="B2436">
        <v>3769</v>
      </c>
      <c t="s" s="113" r="C2436">
        <v>12147</v>
      </c>
      <c t="s" s="113" r="D2436">
        <v>12148</v>
      </c>
      <c s="104" r="E2436">
        <v>41103.7536689815</v>
      </c>
      <c s="28" r="F2436"/>
      <c t="s" s="113" r="G2436">
        <v>53</v>
      </c>
      <c t="s" s="113" r="H2436">
        <v>164</v>
      </c>
      <c s="113" r="I2436">
        <v>242180541</v>
      </c>
      <c s="113" r="J2436">
        <v>14987006</v>
      </c>
      <c t="s" s="113" r="K2436">
        <v>12149</v>
      </c>
      <c t="s" s="18" r="L2436">
        <v>45</v>
      </c>
      <c t="s" s="18" r="M2436">
        <v>9418</v>
      </c>
      <c t="s" s="18" r="N2436">
        <v>12150</v>
      </c>
      <c t="s" s="18" r="O2436">
        <v>12151</v>
      </c>
    </row>
    <row r="2437">
      <c t="s" s="107" r="A2437">
        <v>12152</v>
      </c>
      <c t="s" s="113" r="B2437">
        <v>151</v>
      </c>
      <c t="s" s="113" r="C2437">
        <v>12153</v>
      </c>
      <c t="s" s="113" r="D2437">
        <v>12154</v>
      </c>
      <c s="104" r="E2437">
        <v>41103.7532523148</v>
      </c>
      <c s="28" r="F2437"/>
      <c t="s" s="113" r="G2437">
        <v>53</v>
      </c>
      <c t="s" s="113" r="H2437">
        <v>6460</v>
      </c>
      <c s="113" r="I2437">
        <v>234403619</v>
      </c>
      <c s="113" r="J2437">
        <v>606345587</v>
      </c>
      <c t="s" s="113" r="K2437">
        <v>12121</v>
      </c>
      <c t="s" s="18" r="L2437">
        <v>9246</v>
      </c>
      <c t="s" s="18" r="M2437">
        <v>2560</v>
      </c>
      <c t="s" s="18" r="N2437">
        <v>12155</v>
      </c>
      <c t="s" s="18" r="O2437">
        <v>12156</v>
      </c>
    </row>
    <row r="2438">
      <c t="s" s="107" r="A2438">
        <v>12157</v>
      </c>
      <c t="s" s="113" r="B2438">
        <v>5159</v>
      </c>
      <c t="s" s="113" r="C2438">
        <v>12158</v>
      </c>
      <c t="s" s="113" r="D2438">
        <v>12159</v>
      </c>
      <c s="104" r="E2438">
        <v>41103.7530208333</v>
      </c>
      <c s="28" r="F2438"/>
      <c t="s" s="113" r="G2438">
        <v>53</v>
      </c>
      <c t="s" s="113" r="H2438">
        <v>3769</v>
      </c>
      <c s="113" r="I2438">
        <v>14987006</v>
      </c>
      <c s="113" r="J2438">
        <v>19381875</v>
      </c>
      <c t="s" s="113" r="K2438">
        <v>12138</v>
      </c>
      <c t="s" s="18" r="L2438">
        <v>9860</v>
      </c>
      <c t="s" s="18" r="M2438">
        <v>9888</v>
      </c>
      <c t="s" s="18" r="N2438">
        <v>12160</v>
      </c>
      <c t="s" s="18" r="O2438">
        <v>12161</v>
      </c>
    </row>
    <row r="2439">
      <c t="s" s="107" r="A2439">
        <v>12162</v>
      </c>
      <c t="s" s="113" r="B2439">
        <v>3769</v>
      </c>
      <c t="s" s="113" r="C2439">
        <v>12163</v>
      </c>
      <c t="s" s="113" r="D2439">
        <v>12164</v>
      </c>
      <c s="104" r="E2439">
        <v>41103.7528356482</v>
      </c>
      <c s="28" r="F2439"/>
      <c t="s" s="113" r="G2439">
        <v>53</v>
      </c>
      <c t="s" s="113" r="H2439">
        <v>5159</v>
      </c>
      <c s="113" r="I2439">
        <v>19381875</v>
      </c>
      <c s="113" r="J2439">
        <v>14987006</v>
      </c>
      <c t="s" s="113" r="K2439">
        <v>12165</v>
      </c>
      <c t="s" s="18" r="L2439">
        <v>45</v>
      </c>
      <c t="s" s="18" r="M2439">
        <v>9418</v>
      </c>
      <c t="s" s="18" r="N2439">
        <v>12166</v>
      </c>
      <c t="s" s="18" r="O2439">
        <v>12167</v>
      </c>
    </row>
    <row r="2440">
      <c t="s" s="107" r="A2440">
        <v>12168</v>
      </c>
      <c t="s" s="113" r="B2440">
        <v>164</v>
      </c>
      <c t="s" s="113" r="C2440">
        <v>12169</v>
      </c>
      <c t="s" s="113" r="D2440">
        <v>12170</v>
      </c>
      <c s="104" r="E2440">
        <v>41103.752662037</v>
      </c>
      <c s="28" r="F2440"/>
      <c t="s" s="113" r="G2440">
        <v>53</v>
      </c>
      <c t="s" s="113" r="H2440">
        <v>6460</v>
      </c>
      <c s="113" r="I2440">
        <v>234403619</v>
      </c>
      <c s="113" r="J2440">
        <v>242180541</v>
      </c>
      <c t="s" s="113" r="K2440">
        <v>12121</v>
      </c>
      <c t="s" s="18" r="L2440">
        <v>9246</v>
      </c>
      <c t="s" s="18" r="M2440">
        <v>168</v>
      </c>
      <c t="s" s="18" r="N2440">
        <v>12171</v>
      </c>
      <c t="s" s="18" r="O2440">
        <v>12172</v>
      </c>
    </row>
    <row r="2441">
      <c t="s" s="107" r="A2441">
        <v>12173</v>
      </c>
      <c t="s" s="113" r="B2441">
        <v>151</v>
      </c>
      <c t="s" s="113" r="C2441">
        <v>12174</v>
      </c>
      <c t="s" s="113" r="D2441">
        <v>12175</v>
      </c>
      <c s="104" r="E2441">
        <v>41103.7525462963</v>
      </c>
      <c s="28" r="F2441"/>
      <c t="s" s="113" r="G2441">
        <v>53</v>
      </c>
      <c t="s" s="113" r="H2441">
        <v>3769</v>
      </c>
      <c s="113" r="I2441">
        <v>14987006</v>
      </c>
      <c s="113" r="J2441">
        <v>606345587</v>
      </c>
      <c t="s" s="113" r="K2441">
        <v>12176</v>
      </c>
      <c t="s" s="18" r="L2441">
        <v>9246</v>
      </c>
      <c t="s" s="18" r="M2441">
        <v>2560</v>
      </c>
      <c t="s" s="18" r="N2441">
        <v>12177</v>
      </c>
      <c t="s" s="18" r="O2441">
        <v>12178</v>
      </c>
    </row>
    <row r="2442">
      <c t="s" s="107" r="A2442">
        <v>12179</v>
      </c>
      <c t="s" s="113" r="B2442">
        <v>164</v>
      </c>
      <c t="s" s="113" r="C2442">
        <v>12180</v>
      </c>
      <c t="s" s="113" r="D2442">
        <v>12181</v>
      </c>
      <c s="104" r="E2442">
        <v>41103.7523726852</v>
      </c>
      <c s="28" r="F2442"/>
      <c t="s" s="113" r="G2442">
        <v>53</v>
      </c>
      <c t="s" s="113" r="H2442">
        <v>3769</v>
      </c>
      <c s="113" r="I2442">
        <v>14987006</v>
      </c>
      <c s="113" r="J2442">
        <v>242180541</v>
      </c>
      <c t="s" s="113" r="K2442">
        <v>12182</v>
      </c>
      <c t="s" s="18" r="L2442">
        <v>9246</v>
      </c>
      <c t="s" s="18" r="M2442">
        <v>168</v>
      </c>
      <c t="s" s="18" r="N2442">
        <v>12183</v>
      </c>
      <c t="s" s="18" r="O2442">
        <v>12184</v>
      </c>
    </row>
    <row r="2443">
      <c t="s" s="107" r="A2443">
        <v>12185</v>
      </c>
      <c t="s" s="113" r="B2443">
        <v>6460</v>
      </c>
      <c t="s" s="113" r="C2443">
        <v>12186</v>
      </c>
      <c t="s" s="113" r="D2443">
        <v>12187</v>
      </c>
      <c s="104" r="E2443">
        <v>41103.7520717593</v>
      </c>
      <c s="28" r="F2443"/>
      <c t="s" s="113" r="G2443">
        <v>53</v>
      </c>
      <c t="s" s="113" r="H2443">
        <v>151</v>
      </c>
      <c s="113" r="I2443">
        <v>606345587</v>
      </c>
      <c s="113" r="J2443">
        <v>234403619</v>
      </c>
      <c t="s" s="113" r="K2443">
        <v>12188</v>
      </c>
      <c t="s" s="18" r="L2443">
        <v>45</v>
      </c>
      <c t="s" s="18" r="M2443">
        <v>6472</v>
      </c>
      <c t="s" s="18" r="N2443">
        <v>12189</v>
      </c>
      <c t="s" s="18" r="O2443">
        <v>12190</v>
      </c>
    </row>
    <row r="2444">
      <c t="s" s="107" r="A2444">
        <v>12191</v>
      </c>
      <c t="s" s="113" r="B2444">
        <v>5159</v>
      </c>
      <c t="s" s="113" r="C2444">
        <v>12192</v>
      </c>
      <c t="s" s="113" r="D2444">
        <v>12193</v>
      </c>
      <c s="104" r="E2444">
        <v>41103.7519560185</v>
      </c>
      <c s="28" r="F2444"/>
      <c t="s" s="113" r="G2444">
        <v>53</v>
      </c>
      <c t="s" s="113" r="H2444">
        <v>3769</v>
      </c>
      <c s="113" r="I2444">
        <v>14987006</v>
      </c>
      <c s="113" r="J2444">
        <v>19381875</v>
      </c>
      <c t="s" s="113" r="K2444">
        <v>12138</v>
      </c>
      <c t="s" s="18" r="L2444">
        <v>9860</v>
      </c>
      <c t="s" s="18" r="M2444">
        <v>9888</v>
      </c>
      <c t="s" s="18" r="N2444">
        <v>12194</v>
      </c>
      <c t="s" s="18" r="O2444">
        <v>12195</v>
      </c>
    </row>
    <row r="2445">
      <c t="s" s="107" r="A2445">
        <v>12196</v>
      </c>
      <c t="s" s="113" r="B2445">
        <v>3769</v>
      </c>
      <c t="s" s="113" r="C2445">
        <v>12197</v>
      </c>
      <c t="s" s="113" r="D2445">
        <v>12198</v>
      </c>
      <c s="104" r="E2445">
        <v>41103.751712963</v>
      </c>
      <c s="28" r="F2445"/>
      <c t="s" s="113" r="G2445">
        <v>53</v>
      </c>
      <c s="113" r="H2445"/>
      <c s="113" r="I2445">
        <v>0</v>
      </c>
      <c s="113" r="J2445">
        <v>14987006</v>
      </c>
      <c s="113" r="K2445"/>
      <c t="s" s="18" r="L2445">
        <v>45</v>
      </c>
      <c t="s" s="18" r="M2445">
        <v>9418</v>
      </c>
      <c t="s" s="18" r="N2445">
        <v>12199</v>
      </c>
      <c t="s" s="18" r="O2445">
        <v>12200</v>
      </c>
    </row>
    <row r="2446">
      <c t="s" s="107" r="A2446">
        <v>12201</v>
      </c>
      <c t="s" s="113" r="B2446">
        <v>151</v>
      </c>
      <c t="s" s="113" r="C2446">
        <v>12202</v>
      </c>
      <c t="s" s="113" r="D2446">
        <v>12203</v>
      </c>
      <c s="104" r="E2446">
        <v>41103.7512037037</v>
      </c>
      <c s="28" r="F2446"/>
      <c t="s" s="113" r="G2446">
        <v>53</v>
      </c>
      <c s="113" r="H2446"/>
      <c s="113" r="I2446">
        <v>0</v>
      </c>
      <c s="113" r="J2446">
        <v>606345587</v>
      </c>
      <c s="113" r="K2446"/>
      <c t="s" s="18" r="L2446">
        <v>9246</v>
      </c>
      <c t="s" s="18" r="M2446">
        <v>2560</v>
      </c>
      <c t="s" s="18" r="N2446">
        <v>12204</v>
      </c>
      <c t="s" s="18" r="O2446">
        <v>1377</v>
      </c>
    </row>
    <row r="2447">
      <c t="s" s="107" r="A2447">
        <v>12205</v>
      </c>
      <c t="s" s="113" r="B2447">
        <v>3769</v>
      </c>
      <c t="s" s="113" r="C2447">
        <v>12206</v>
      </c>
      <c t="s" s="113" r="D2447">
        <v>12207</v>
      </c>
      <c s="104" r="E2447">
        <v>41103.7511805556</v>
      </c>
      <c s="28" r="F2447"/>
      <c t="s" s="113" r="G2447">
        <v>53</v>
      </c>
      <c t="s" s="113" r="H2447">
        <v>151</v>
      </c>
      <c s="113" r="I2447">
        <v>606345587</v>
      </c>
      <c s="113" r="J2447">
        <v>14987006</v>
      </c>
      <c t="s" s="113" r="K2447">
        <v>12188</v>
      </c>
      <c t="s" s="18" r="L2447">
        <v>45</v>
      </c>
      <c t="s" s="18" r="M2447">
        <v>9418</v>
      </c>
      <c t="s" s="18" r="N2447">
        <v>12208</v>
      </c>
      <c t="s" s="18" r="O2447">
        <v>12209</v>
      </c>
    </row>
    <row r="2448">
      <c t="s" s="107" r="A2448">
        <v>12210</v>
      </c>
      <c t="s" s="113" r="B2448">
        <v>6460</v>
      </c>
      <c t="s" s="113" r="C2448">
        <v>12211</v>
      </c>
      <c t="s" s="113" r="D2448">
        <v>12212</v>
      </c>
      <c s="104" r="E2448">
        <v>41103.7511111111</v>
      </c>
      <c s="28" r="F2448"/>
      <c t="s" s="113" r="G2448">
        <v>53</v>
      </c>
      <c s="113" r="H2448"/>
      <c s="113" r="I2448">
        <v>0</v>
      </c>
      <c s="113" r="J2448">
        <v>234403619</v>
      </c>
      <c s="113" r="K2448"/>
      <c t="s" s="18" r="L2448">
        <v>45</v>
      </c>
      <c t="s" s="18" r="M2448">
        <v>6472</v>
      </c>
      <c t="s" s="18" r="N2448">
        <v>12213</v>
      </c>
      <c t="s" s="18" r="O2448">
        <v>1949</v>
      </c>
    </row>
    <row r="2449">
      <c t="s" s="107" r="A2449">
        <v>12214</v>
      </c>
      <c t="s" s="113" r="B2449">
        <v>3769</v>
      </c>
      <c t="s" s="113" r="C2449">
        <v>12215</v>
      </c>
      <c t="s" s="113" r="D2449">
        <v>12216</v>
      </c>
      <c s="104" r="E2449">
        <v>41103.7509027778</v>
      </c>
      <c s="28" r="F2449"/>
      <c t="s" s="113" r="G2449">
        <v>53</v>
      </c>
      <c t="s" s="113" r="H2449">
        <v>151</v>
      </c>
      <c s="113" r="I2449">
        <v>606345587</v>
      </c>
      <c s="113" r="J2449">
        <v>14987006</v>
      </c>
      <c t="s" s="113" r="K2449">
        <v>12188</v>
      </c>
      <c t="s" s="18" r="L2449">
        <v>45</v>
      </c>
      <c t="s" s="18" r="M2449">
        <v>9418</v>
      </c>
      <c t="s" s="18" r="N2449">
        <v>12217</v>
      </c>
      <c t="s" s="18" r="O2449">
        <v>12218</v>
      </c>
    </row>
    <row r="2450">
      <c t="s" s="107" r="A2450">
        <v>12219</v>
      </c>
      <c t="s" s="113" r="B2450">
        <v>3769</v>
      </c>
      <c t="s" s="113" r="C2450">
        <v>12220</v>
      </c>
      <c t="s" s="113" r="D2450">
        <v>12221</v>
      </c>
      <c s="104" r="E2450">
        <v>41103.7497800926</v>
      </c>
      <c s="28" r="F2450"/>
      <c t="s" s="113" r="G2450">
        <v>53</v>
      </c>
      <c s="113" r="H2450"/>
      <c s="113" r="I2450">
        <v>0</v>
      </c>
      <c s="113" r="J2450">
        <v>14987006</v>
      </c>
      <c s="113" r="K2450"/>
      <c t="s" s="18" r="L2450">
        <v>45</v>
      </c>
      <c t="s" s="18" r="M2450">
        <v>9418</v>
      </c>
      <c t="s" s="18" r="N2450">
        <v>12222</v>
      </c>
      <c t="s" s="18" r="O2450">
        <v>1187</v>
      </c>
    </row>
    <row r="2451">
      <c t="s" s="107" r="A2451">
        <v>12223</v>
      </c>
      <c t="s" s="113" r="B2451">
        <v>5159</v>
      </c>
      <c t="s" s="113" r="C2451">
        <v>12224</v>
      </c>
      <c t="s" s="113" r="D2451">
        <v>12225</v>
      </c>
      <c s="104" r="E2451">
        <v>41103.7496527778</v>
      </c>
      <c s="28" r="F2451"/>
      <c t="s" s="113" r="G2451">
        <v>53</v>
      </c>
      <c t="s" s="113" r="H2451">
        <v>3769</v>
      </c>
      <c s="113" r="I2451">
        <v>14987006</v>
      </c>
      <c s="113" r="J2451">
        <v>19381875</v>
      </c>
      <c t="s" s="113" r="K2451">
        <v>12226</v>
      </c>
      <c t="s" s="18" r="L2451">
        <v>9860</v>
      </c>
      <c t="s" s="18" r="M2451">
        <v>9888</v>
      </c>
      <c t="s" s="18" r="N2451">
        <v>12227</v>
      </c>
      <c t="s" s="18" r="O2451">
        <v>12184</v>
      </c>
    </row>
    <row r="2452">
      <c t="s" s="107" r="A2452">
        <v>12228</v>
      </c>
      <c t="s" s="113" r="B2452">
        <v>151</v>
      </c>
      <c t="s" s="113" r="C2452">
        <v>12229</v>
      </c>
      <c t="s" s="113" r="D2452">
        <v>12230</v>
      </c>
      <c s="104" r="E2452">
        <v>41103.7496412037</v>
      </c>
      <c s="28" r="F2452"/>
      <c t="s" s="113" r="G2452">
        <v>53</v>
      </c>
      <c s="113" r="H2452"/>
      <c s="113" r="I2452">
        <v>0</v>
      </c>
      <c s="113" r="J2452">
        <v>606345587</v>
      </c>
      <c s="113" r="K2452"/>
      <c t="s" s="18" r="L2452">
        <v>9246</v>
      </c>
      <c t="s" s="18" r="M2452">
        <v>2560</v>
      </c>
      <c t="s" s="18" r="N2452">
        <v>12231</v>
      </c>
      <c t="s" s="18" r="O2452">
        <v>12232</v>
      </c>
    </row>
    <row r="2453">
      <c t="s" s="107" r="A2453">
        <v>12233</v>
      </c>
      <c t="s" s="113" r="B2453">
        <v>3769</v>
      </c>
      <c t="s" s="113" r="C2453">
        <v>12234</v>
      </c>
      <c t="s" s="113" r="D2453">
        <v>12235</v>
      </c>
      <c s="104" r="E2453">
        <v>41103.7493518519</v>
      </c>
      <c s="28" r="F2453"/>
      <c t="s" s="113" r="G2453">
        <v>53</v>
      </c>
      <c s="113" r="H2453"/>
      <c s="113" r="I2453">
        <v>0</v>
      </c>
      <c s="113" r="J2453">
        <v>14987006</v>
      </c>
      <c s="113" r="K2453"/>
      <c t="s" s="18" r="L2453">
        <v>45</v>
      </c>
      <c t="s" s="18" r="M2453">
        <v>9418</v>
      </c>
      <c t="s" s="18" r="N2453">
        <v>12236</v>
      </c>
      <c t="s" s="18" r="O2453">
        <v>3257</v>
      </c>
    </row>
    <row r="2454">
      <c t="s" s="107" r="A2454">
        <v>12237</v>
      </c>
      <c t="s" s="113" r="B2454">
        <v>164</v>
      </c>
      <c t="s" s="113" r="C2454">
        <v>12238</v>
      </c>
      <c t="s" s="113" r="D2454">
        <v>12239</v>
      </c>
      <c s="104" r="E2454">
        <v>41103.7487152778</v>
      </c>
      <c s="28" r="F2454"/>
      <c t="s" s="113" r="G2454">
        <v>53</v>
      </c>
      <c t="s" s="113" r="H2454">
        <v>3769</v>
      </c>
      <c s="113" r="I2454">
        <v>14987006</v>
      </c>
      <c s="113" r="J2454">
        <v>242180541</v>
      </c>
      <c t="s" s="113" r="K2454">
        <v>12240</v>
      </c>
      <c t="s" s="18" r="L2454">
        <v>9246</v>
      </c>
      <c t="s" s="18" r="M2454">
        <v>168</v>
      </c>
      <c t="s" s="18" r="N2454">
        <v>12241</v>
      </c>
      <c t="s" s="18" r="O2454">
        <v>3925</v>
      </c>
    </row>
    <row r="2455">
      <c t="s" s="107" r="A2455">
        <v>12242</v>
      </c>
      <c t="s" s="113" r="B2455">
        <v>768</v>
      </c>
      <c t="s" s="113" r="C2455">
        <v>12243</v>
      </c>
      <c t="s" s="113" r="D2455">
        <v>12244</v>
      </c>
      <c s="104" r="E2455">
        <v>41103.7486111111</v>
      </c>
      <c s="28" r="F2455"/>
      <c t="s" s="113" r="G2455">
        <v>53</v>
      </c>
      <c t="s" s="113" r="H2455">
        <v>3769</v>
      </c>
      <c s="113" r="I2455">
        <v>14987006</v>
      </c>
      <c s="113" r="J2455">
        <v>300661777</v>
      </c>
      <c t="s" s="113" r="K2455">
        <v>12245</v>
      </c>
      <c t="s" s="18" r="L2455">
        <v>45</v>
      </c>
      <c t="s" s="18" r="M2455">
        <v>7758</v>
      </c>
      <c t="s" s="18" r="N2455">
        <v>12246</v>
      </c>
      <c t="s" s="18" r="O2455">
        <v>12247</v>
      </c>
    </row>
    <row r="2456">
      <c t="s" s="107" r="A2456">
        <v>12248</v>
      </c>
      <c t="s" s="113" r="B2456">
        <v>3769</v>
      </c>
      <c t="s" s="113" r="C2456">
        <v>12249</v>
      </c>
      <c t="s" s="113" r="D2456">
        <v>12250</v>
      </c>
      <c s="104" r="E2456">
        <v>41103.7480092593</v>
      </c>
      <c s="28" r="F2456"/>
      <c t="s" s="113" r="G2456">
        <v>53</v>
      </c>
      <c t="s" s="113" r="H2456">
        <v>164</v>
      </c>
      <c s="113" r="I2456">
        <v>242180541</v>
      </c>
      <c s="113" r="J2456">
        <v>14987006</v>
      </c>
      <c t="s" s="113" r="K2456">
        <v>12251</v>
      </c>
      <c t="s" s="18" r="L2456">
        <v>45</v>
      </c>
      <c t="s" s="18" r="M2456">
        <v>9418</v>
      </c>
      <c t="s" s="18" r="N2456">
        <v>12252</v>
      </c>
      <c t="s" s="18" r="O2456">
        <v>12253</v>
      </c>
    </row>
    <row r="2457">
      <c t="s" s="107" r="A2457">
        <v>12254</v>
      </c>
      <c t="s" s="113" r="B2457">
        <v>151</v>
      </c>
      <c t="s" s="113" r="C2457">
        <v>12255</v>
      </c>
      <c t="s" s="113" r="D2457">
        <v>12256</v>
      </c>
      <c s="104" r="E2457">
        <v>41103.7478240741</v>
      </c>
      <c s="28" r="F2457"/>
      <c t="s" s="113" r="G2457">
        <v>53</v>
      </c>
      <c s="113" r="H2457"/>
      <c s="113" r="I2457">
        <v>0</v>
      </c>
      <c s="113" r="J2457">
        <v>606345587</v>
      </c>
      <c s="113" r="K2457"/>
      <c t="s" s="18" r="L2457">
        <v>9246</v>
      </c>
      <c t="s" s="18" r="M2457">
        <v>2560</v>
      </c>
      <c t="s" s="18" r="N2457">
        <v>12257</v>
      </c>
      <c t="s" s="18" r="O2457">
        <v>12258</v>
      </c>
    </row>
    <row r="2458">
      <c t="s" s="107" r="A2458">
        <v>12259</v>
      </c>
      <c t="s" s="113" r="B2458">
        <v>3769</v>
      </c>
      <c t="s" s="113" r="C2458">
        <v>12260</v>
      </c>
      <c t="s" s="113" r="D2458">
        <v>12261</v>
      </c>
      <c s="104" r="E2458">
        <v>41103.7475810185</v>
      </c>
      <c s="28" r="F2458"/>
      <c t="s" s="113" r="G2458">
        <v>53</v>
      </c>
      <c t="s" s="113" r="H2458">
        <v>164</v>
      </c>
      <c s="113" r="I2458">
        <v>242180541</v>
      </c>
      <c s="113" r="J2458">
        <v>14987006</v>
      </c>
      <c t="s" s="113" r="K2458">
        <v>12251</v>
      </c>
      <c t="s" s="18" r="L2458">
        <v>45</v>
      </c>
      <c t="s" s="18" r="M2458">
        <v>9418</v>
      </c>
      <c t="s" s="18" r="N2458">
        <v>12262</v>
      </c>
      <c t="s" s="18" r="O2458">
        <v>4245</v>
      </c>
    </row>
    <row r="2459">
      <c t="s" s="107" r="A2459">
        <v>12263</v>
      </c>
      <c t="s" s="113" r="B2459">
        <v>3769</v>
      </c>
      <c t="s" s="113" r="C2459">
        <v>12264</v>
      </c>
      <c t="s" s="113" r="D2459">
        <v>12265</v>
      </c>
      <c s="104" r="E2459">
        <v>41103.7469328704</v>
      </c>
      <c s="28" r="F2459"/>
      <c t="s" s="113" r="G2459">
        <v>53</v>
      </c>
      <c t="s" s="113" r="H2459">
        <v>151</v>
      </c>
      <c s="113" r="I2459">
        <v>606345587</v>
      </c>
      <c s="113" r="J2459">
        <v>14987006</v>
      </c>
      <c t="s" s="113" r="K2459">
        <v>12266</v>
      </c>
      <c t="s" s="18" r="L2459">
        <v>45</v>
      </c>
      <c t="s" s="18" r="M2459">
        <v>9418</v>
      </c>
      <c t="s" s="18" r="N2459">
        <v>12267</v>
      </c>
      <c t="s" s="18" r="O2459">
        <v>12268</v>
      </c>
    </row>
    <row r="2460">
      <c t="s" s="107" r="A2460">
        <v>12269</v>
      </c>
      <c t="s" s="113" r="B2460">
        <v>5159</v>
      </c>
      <c t="s" s="113" r="C2460">
        <v>12270</v>
      </c>
      <c t="s" s="113" r="D2460">
        <v>12271</v>
      </c>
      <c s="104" r="E2460">
        <v>41103.7468634259</v>
      </c>
      <c s="28" r="F2460"/>
      <c t="s" s="113" r="G2460">
        <v>53</v>
      </c>
      <c t="s" s="113" r="H2460">
        <v>86</v>
      </c>
      <c s="113" r="I2460">
        <v>213863609</v>
      </c>
      <c s="113" r="J2460">
        <v>19381875</v>
      </c>
      <c t="s" s="113" r="K2460">
        <v>12272</v>
      </c>
      <c t="s" s="18" r="L2460">
        <v>9860</v>
      </c>
      <c t="s" s="18" r="M2460">
        <v>9888</v>
      </c>
      <c t="s" s="18" r="N2460">
        <v>12273</v>
      </c>
      <c t="s" s="18" r="O2460">
        <v>12274</v>
      </c>
    </row>
    <row r="2461">
      <c t="s" s="107" r="A2461">
        <v>12275</v>
      </c>
      <c t="s" s="113" r="B2461">
        <v>3769</v>
      </c>
      <c t="s" s="113" r="C2461">
        <v>12276</v>
      </c>
      <c t="s" s="113" r="D2461">
        <v>12277</v>
      </c>
      <c s="104" r="E2461">
        <v>41103.7467013889</v>
      </c>
      <c s="28" r="F2461"/>
      <c t="s" s="113" r="G2461">
        <v>53</v>
      </c>
      <c t="s" s="113" r="H2461">
        <v>151</v>
      </c>
      <c s="113" r="I2461">
        <v>606345587</v>
      </c>
      <c s="113" r="J2461">
        <v>14987006</v>
      </c>
      <c t="s" s="113" r="K2461">
        <v>12266</v>
      </c>
      <c t="s" s="18" r="L2461">
        <v>45</v>
      </c>
      <c t="s" s="18" r="M2461">
        <v>9418</v>
      </c>
      <c t="s" s="18" r="N2461">
        <v>12278</v>
      </c>
      <c t="s" s="18" r="O2461">
        <v>12279</v>
      </c>
    </row>
    <row r="2462">
      <c t="s" s="107" r="A2462">
        <v>12280</v>
      </c>
      <c t="s" s="113" r="B2462">
        <v>164</v>
      </c>
      <c t="s" s="113" r="C2462">
        <v>12281</v>
      </c>
      <c t="s" s="113" r="D2462">
        <v>12282</v>
      </c>
      <c s="104" r="E2462">
        <v>41103.7466435185</v>
      </c>
      <c s="28" r="F2462"/>
      <c t="s" s="113" r="G2462">
        <v>53</v>
      </c>
      <c t="s" s="113" r="H2462">
        <v>3769</v>
      </c>
      <c s="113" r="I2462">
        <v>14987006</v>
      </c>
      <c s="113" r="J2462">
        <v>242180541</v>
      </c>
      <c t="s" s="113" r="K2462">
        <v>11374</v>
      </c>
      <c t="s" s="18" r="L2462">
        <v>9246</v>
      </c>
      <c t="s" s="18" r="M2462">
        <v>168</v>
      </c>
      <c t="s" s="18" r="N2462">
        <v>12283</v>
      </c>
      <c t="s" s="18" r="O2462">
        <v>12284</v>
      </c>
    </row>
    <row r="2463">
      <c t="s" s="107" r="A2463">
        <v>12285</v>
      </c>
      <c t="s" s="113" r="B2463">
        <v>3769</v>
      </c>
      <c t="s" s="113" r="C2463">
        <v>12286</v>
      </c>
      <c t="s" s="113" r="D2463">
        <v>12287</v>
      </c>
      <c s="104" r="E2463">
        <v>41103.746099537</v>
      </c>
      <c s="28" r="F2463"/>
      <c t="s" s="113" r="G2463">
        <v>53</v>
      </c>
      <c t="s" s="113" r="H2463">
        <v>151</v>
      </c>
      <c s="113" r="I2463">
        <v>606345587</v>
      </c>
      <c s="113" r="J2463">
        <v>14987006</v>
      </c>
      <c t="s" s="113" r="K2463">
        <v>12288</v>
      </c>
      <c t="s" s="18" r="L2463">
        <v>45</v>
      </c>
      <c t="s" s="18" r="M2463">
        <v>9418</v>
      </c>
      <c t="s" s="18" r="N2463">
        <v>12289</v>
      </c>
      <c t="s" s="18" r="O2463">
        <v>4900</v>
      </c>
    </row>
    <row r="2464">
      <c t="s" s="107" r="A2464">
        <v>12290</v>
      </c>
      <c t="s" s="113" r="B2464">
        <v>3769</v>
      </c>
      <c t="s" s="113" r="C2464">
        <v>12291</v>
      </c>
      <c t="s" s="113" r="D2464">
        <v>12292</v>
      </c>
      <c s="104" r="E2464">
        <v>41103.7454282407</v>
      </c>
      <c s="28" r="F2464"/>
      <c t="s" s="113" r="G2464">
        <v>53</v>
      </c>
      <c t="s" s="113" r="H2464">
        <v>151</v>
      </c>
      <c s="113" r="I2464">
        <v>606345587</v>
      </c>
      <c s="113" r="J2464">
        <v>14987006</v>
      </c>
      <c t="s" s="113" r="K2464">
        <v>12288</v>
      </c>
      <c t="s" s="18" r="L2464">
        <v>45</v>
      </c>
      <c t="s" s="18" r="M2464">
        <v>9418</v>
      </c>
      <c t="s" s="18" r="N2464">
        <v>12293</v>
      </c>
      <c t="s" s="18" r="O2464">
        <v>12294</v>
      </c>
    </row>
    <row r="2465">
      <c t="s" s="107" r="A2465">
        <v>12295</v>
      </c>
      <c t="s" s="113" r="B2465">
        <v>3769</v>
      </c>
      <c t="s" s="113" r="C2465">
        <v>12296</v>
      </c>
      <c t="s" s="113" r="D2465">
        <v>12297</v>
      </c>
      <c s="104" r="E2465">
        <v>41103.7448958333</v>
      </c>
      <c s="28" r="F2465"/>
      <c t="s" s="113" r="G2465">
        <v>53</v>
      </c>
      <c t="s" s="113" r="H2465">
        <v>151</v>
      </c>
      <c s="113" r="I2465">
        <v>606345587</v>
      </c>
      <c s="113" r="J2465">
        <v>14987006</v>
      </c>
      <c t="s" s="113" r="K2465">
        <v>12288</v>
      </c>
      <c t="s" s="18" r="L2465">
        <v>45</v>
      </c>
      <c t="s" s="18" r="M2465">
        <v>9418</v>
      </c>
      <c t="s" s="18" r="N2465">
        <v>12298</v>
      </c>
      <c t="s" s="18" r="O2465">
        <v>4900</v>
      </c>
    </row>
    <row r="2466">
      <c t="s" s="107" r="A2466">
        <v>12299</v>
      </c>
      <c t="s" s="113" r="B2466">
        <v>151</v>
      </c>
      <c t="s" s="113" r="C2466">
        <v>12300</v>
      </c>
      <c t="s" s="113" r="D2466">
        <v>12301</v>
      </c>
      <c s="104" r="E2466">
        <v>41103.7445138889</v>
      </c>
      <c s="28" r="F2466"/>
      <c t="s" s="113" r="G2466">
        <v>53</v>
      </c>
      <c t="s" s="113" r="H2466">
        <v>3769</v>
      </c>
      <c s="113" r="I2466">
        <v>14987006</v>
      </c>
      <c s="113" r="J2466">
        <v>606345587</v>
      </c>
      <c t="s" s="113" r="K2466">
        <v>12302</v>
      </c>
      <c t="s" s="18" r="L2466">
        <v>9246</v>
      </c>
      <c t="s" s="18" r="M2466">
        <v>2560</v>
      </c>
      <c t="s" s="18" r="N2466">
        <v>12303</v>
      </c>
      <c t="s" s="18" r="O2466">
        <v>12304</v>
      </c>
    </row>
    <row r="2467">
      <c t="s" s="107" r="A2467">
        <v>12305</v>
      </c>
      <c t="s" s="113" r="B2467">
        <v>3769</v>
      </c>
      <c t="s" s="113" r="C2467">
        <v>12306</v>
      </c>
      <c t="s" s="113" r="D2467">
        <v>12307</v>
      </c>
      <c s="104" r="E2467">
        <v>41103.7442476852</v>
      </c>
      <c s="28" r="F2467"/>
      <c t="s" s="113" r="G2467">
        <v>53</v>
      </c>
      <c s="113" r="H2467"/>
      <c s="113" r="I2467">
        <v>0</v>
      </c>
      <c s="113" r="J2467">
        <v>14987006</v>
      </c>
      <c s="113" r="K2467"/>
      <c t="s" s="18" r="L2467">
        <v>45</v>
      </c>
      <c t="s" s="18" r="M2467">
        <v>9418</v>
      </c>
      <c t="s" s="18" r="N2467">
        <v>12308</v>
      </c>
      <c t="s" s="18" r="O2467">
        <v>12309</v>
      </c>
    </row>
    <row r="2468">
      <c t="s" s="107" r="A2468">
        <v>12310</v>
      </c>
      <c t="s" s="113" r="B2468">
        <v>86</v>
      </c>
      <c t="s" s="113" r="C2468">
        <v>12311</v>
      </c>
      <c t="s" s="113" r="D2468">
        <v>12312</v>
      </c>
      <c s="104" r="E2468">
        <v>41103.7440740741</v>
      </c>
      <c s="28" r="F2468"/>
      <c t="s" s="113" r="G2468">
        <v>53</v>
      </c>
      <c t="s" s="113" r="H2468">
        <v>5159</v>
      </c>
      <c s="113" r="I2468">
        <v>19381875</v>
      </c>
      <c s="113" r="J2468">
        <v>213863609</v>
      </c>
      <c t="s" s="113" r="K2468">
        <v>12313</v>
      </c>
      <c t="s" s="18" r="L2468">
        <v>9225</v>
      </c>
      <c t="s" s="18" r="M2468">
        <v>7572</v>
      </c>
      <c t="s" s="18" r="N2468">
        <v>12314</v>
      </c>
      <c t="s" s="18" r="O2468">
        <v>12315</v>
      </c>
    </row>
    <row r="2469">
      <c t="s" s="107" r="A2469">
        <v>12316</v>
      </c>
      <c t="s" s="113" r="B2469">
        <v>3769</v>
      </c>
      <c t="s" s="113" r="C2469">
        <v>12317</v>
      </c>
      <c t="s" s="113" r="D2469">
        <v>12318</v>
      </c>
      <c s="104" r="E2469">
        <v>41103.7435648148</v>
      </c>
      <c s="28" r="F2469"/>
      <c t="s" s="113" r="G2469">
        <v>53</v>
      </c>
      <c s="113" r="H2469"/>
      <c s="113" r="I2469">
        <v>0</v>
      </c>
      <c s="113" r="J2469">
        <v>14987006</v>
      </c>
      <c s="113" r="K2469"/>
      <c t="s" s="18" r="L2469">
        <v>45</v>
      </c>
      <c t="s" s="18" r="M2469">
        <v>9418</v>
      </c>
      <c t="s" s="18" r="N2469">
        <v>12319</v>
      </c>
      <c t="s" s="18" r="O2469">
        <v>12320</v>
      </c>
    </row>
    <row r="2470">
      <c t="s" s="107" r="A2470">
        <v>12321</v>
      </c>
      <c t="s" s="113" r="B2470">
        <v>86</v>
      </c>
      <c t="s" s="113" r="C2470">
        <v>12322</v>
      </c>
      <c t="s" s="113" r="D2470">
        <v>12323</v>
      </c>
      <c s="104" r="E2470">
        <v>41103.7434259259</v>
      </c>
      <c s="28" r="F2470"/>
      <c t="s" s="113" r="G2470">
        <v>53</v>
      </c>
      <c t="s" s="113" r="H2470">
        <v>6460</v>
      </c>
      <c s="113" r="I2470">
        <v>234403619</v>
      </c>
      <c s="113" r="J2470">
        <v>213863609</v>
      </c>
      <c t="s" s="113" r="K2470">
        <v>12324</v>
      </c>
      <c t="s" s="18" r="L2470">
        <v>9225</v>
      </c>
      <c t="s" s="18" r="M2470">
        <v>7572</v>
      </c>
      <c t="s" s="18" r="N2470">
        <v>12325</v>
      </c>
      <c t="s" s="18" r="O2470">
        <v>12326</v>
      </c>
    </row>
    <row r="2471">
      <c t="s" s="107" r="A2471">
        <v>12327</v>
      </c>
      <c t="s" s="113" r="B2471">
        <v>5159</v>
      </c>
      <c t="s" s="113" r="C2471">
        <v>12328</v>
      </c>
      <c t="s" s="113" r="D2471">
        <v>12329</v>
      </c>
      <c s="104" r="E2471">
        <v>41103.7433217593</v>
      </c>
      <c s="28" r="F2471"/>
      <c t="s" s="113" r="G2471">
        <v>53</v>
      </c>
      <c t="s" s="113" r="H2471">
        <v>86</v>
      </c>
      <c s="113" r="I2471">
        <v>213863609</v>
      </c>
      <c s="113" r="J2471">
        <v>19381875</v>
      </c>
      <c t="s" s="113" r="K2471">
        <v>12330</v>
      </c>
      <c t="s" s="18" r="L2471">
        <v>9860</v>
      </c>
      <c t="s" s="18" r="M2471">
        <v>9888</v>
      </c>
      <c t="s" s="18" r="N2471">
        <v>12331</v>
      </c>
      <c t="s" s="18" r="O2471">
        <v>12332</v>
      </c>
    </row>
    <row r="2472">
      <c t="s" s="107" r="A2472">
        <v>12333</v>
      </c>
      <c t="s" s="113" r="B2472">
        <v>3769</v>
      </c>
      <c t="s" s="113" r="C2472">
        <v>12334</v>
      </c>
      <c t="s" s="113" r="D2472">
        <v>12335</v>
      </c>
      <c s="104" r="E2472">
        <v>41103.7431944444</v>
      </c>
      <c s="28" r="F2472"/>
      <c t="s" s="113" r="G2472">
        <v>53</v>
      </c>
      <c t="s" s="113" r="H2472">
        <v>6460</v>
      </c>
      <c s="113" r="I2472">
        <v>234403619</v>
      </c>
      <c s="113" r="J2472">
        <v>14987006</v>
      </c>
      <c t="s" s="113" r="K2472">
        <v>12324</v>
      </c>
      <c t="s" s="18" r="L2472">
        <v>45</v>
      </c>
      <c t="s" s="18" r="M2472">
        <v>9418</v>
      </c>
      <c t="s" s="18" r="N2472">
        <v>12336</v>
      </c>
      <c t="s" s="18" r="O2472">
        <v>12337</v>
      </c>
    </row>
    <row r="2473">
      <c t="s" s="107" r="A2473">
        <v>12338</v>
      </c>
      <c t="s" s="113" r="B2473">
        <v>151</v>
      </c>
      <c t="s" s="113" r="C2473">
        <v>12339</v>
      </c>
      <c t="s" s="113" r="D2473">
        <v>12340</v>
      </c>
      <c s="104" r="E2473">
        <v>41103.7430902778</v>
      </c>
      <c s="28" r="F2473"/>
      <c t="s" s="113" r="G2473">
        <v>53</v>
      </c>
      <c s="113" r="H2473"/>
      <c s="113" r="I2473">
        <v>0</v>
      </c>
      <c s="113" r="J2473">
        <v>606345587</v>
      </c>
      <c s="113" r="K2473"/>
      <c t="s" s="18" r="L2473">
        <v>9246</v>
      </c>
      <c t="s" s="18" r="M2473">
        <v>2560</v>
      </c>
      <c t="s" s="18" r="N2473">
        <v>12341</v>
      </c>
      <c t="s" s="18" r="O2473">
        <v>12342</v>
      </c>
    </row>
    <row r="2474">
      <c t="s" s="107" r="A2474">
        <v>12343</v>
      </c>
      <c t="s" s="113" r="B2474">
        <v>768</v>
      </c>
      <c t="s" s="113" r="C2474">
        <v>12344</v>
      </c>
      <c t="s" s="113" r="D2474">
        <v>12345</v>
      </c>
      <c s="104" r="E2474">
        <v>41103.7428819444</v>
      </c>
      <c s="28" r="F2474"/>
      <c t="s" s="113" r="G2474">
        <v>53</v>
      </c>
      <c t="s" s="113" r="H2474">
        <v>86</v>
      </c>
      <c s="113" r="I2474">
        <v>213863609</v>
      </c>
      <c s="113" r="J2474">
        <v>300661777</v>
      </c>
      <c t="s" s="113" r="K2474">
        <v>12330</v>
      </c>
      <c t="s" s="18" r="L2474">
        <v>45</v>
      </c>
      <c t="s" s="18" r="M2474">
        <v>7758</v>
      </c>
      <c t="s" s="18" r="N2474">
        <v>12346</v>
      </c>
      <c t="s" s="18" r="O2474">
        <v>4787</v>
      </c>
    </row>
    <row r="2475">
      <c t="s" s="107" r="A2475">
        <v>12347</v>
      </c>
      <c t="s" s="113" r="B2475">
        <v>3769</v>
      </c>
      <c t="s" s="113" r="C2475">
        <v>12348</v>
      </c>
      <c t="s" s="113" r="D2475">
        <v>12349</v>
      </c>
      <c s="104" r="E2475">
        <v>41103.7427546296</v>
      </c>
      <c s="28" r="F2475"/>
      <c t="s" s="113" r="G2475">
        <v>53</v>
      </c>
      <c t="s" s="113" r="H2475">
        <v>151</v>
      </c>
      <c s="113" r="I2475">
        <v>606345587</v>
      </c>
      <c s="113" r="J2475">
        <v>14987006</v>
      </c>
      <c t="s" s="113" r="K2475">
        <v>12350</v>
      </c>
      <c t="s" s="18" r="L2475">
        <v>45</v>
      </c>
      <c t="s" s="18" r="M2475">
        <v>9418</v>
      </c>
      <c t="s" s="18" r="N2475">
        <v>12351</v>
      </c>
      <c t="s" s="18" r="O2475">
        <v>8648</v>
      </c>
    </row>
    <row r="2476">
      <c t="s" s="107" r="A2476">
        <v>12352</v>
      </c>
      <c t="s" s="113" r="B2476">
        <v>5159</v>
      </c>
      <c t="s" s="113" r="C2476">
        <v>12353</v>
      </c>
      <c t="s" s="113" r="D2476">
        <v>12354</v>
      </c>
      <c s="104" r="E2476">
        <v>41103.7424537037</v>
      </c>
      <c s="28" r="F2476"/>
      <c t="s" s="113" r="G2476">
        <v>53</v>
      </c>
      <c t="s" s="113" r="H2476">
        <v>3769</v>
      </c>
      <c s="113" r="I2476">
        <v>14987006</v>
      </c>
      <c s="113" r="J2476">
        <v>19381875</v>
      </c>
      <c t="s" s="113" r="K2476">
        <v>12355</v>
      </c>
      <c t="s" s="18" r="L2476">
        <v>9860</v>
      </c>
      <c t="s" s="18" r="M2476">
        <v>9888</v>
      </c>
      <c t="s" s="18" r="N2476">
        <v>12356</v>
      </c>
      <c t="s" s="18" r="O2476">
        <v>12357</v>
      </c>
    </row>
    <row r="2477">
      <c t="s" s="107" r="A2477">
        <v>12358</v>
      </c>
      <c t="s" s="113" r="B2477">
        <v>6460</v>
      </c>
      <c t="s" s="113" r="C2477">
        <v>12359</v>
      </c>
      <c t="s" s="113" r="D2477">
        <v>12360</v>
      </c>
      <c s="104" r="E2477">
        <v>41103.7423032407</v>
      </c>
      <c s="28" r="F2477"/>
      <c t="s" s="113" r="G2477">
        <v>53</v>
      </c>
      <c s="113" r="H2477"/>
      <c s="113" r="I2477">
        <v>0</v>
      </c>
      <c s="113" r="J2477">
        <v>234403619</v>
      </c>
      <c s="113" r="K2477"/>
      <c t="s" s="18" r="L2477">
        <v>45</v>
      </c>
      <c t="s" s="18" r="M2477">
        <v>6472</v>
      </c>
      <c t="s" s="18" r="N2477">
        <v>12361</v>
      </c>
      <c t="s" s="18" r="O2477">
        <v>2495</v>
      </c>
    </row>
    <row r="2478">
      <c t="s" s="107" r="A2478">
        <v>12362</v>
      </c>
      <c t="s" s="113" r="B2478">
        <v>86</v>
      </c>
      <c t="s" s="113" r="C2478">
        <v>12363</v>
      </c>
      <c t="s" s="113" r="D2478">
        <v>12364</v>
      </c>
      <c s="104" r="E2478">
        <v>41103.7420023148</v>
      </c>
      <c s="28" r="F2478"/>
      <c t="s" s="113" r="G2478">
        <v>53</v>
      </c>
      <c s="113" r="H2478"/>
      <c s="113" r="I2478">
        <v>0</v>
      </c>
      <c s="113" r="J2478">
        <v>213863609</v>
      </c>
      <c s="113" r="K2478"/>
      <c t="s" s="18" r="L2478">
        <v>9225</v>
      </c>
      <c t="s" s="18" r="M2478">
        <v>7572</v>
      </c>
      <c t="s" s="18" r="N2478">
        <v>12365</v>
      </c>
      <c t="s" s="18" r="O2478">
        <v>210</v>
      </c>
    </row>
    <row r="2479">
      <c t="s" s="107" r="A2479">
        <v>12366</v>
      </c>
      <c t="s" s="113" r="B2479">
        <v>86</v>
      </c>
      <c t="s" s="113" r="C2479">
        <v>12367</v>
      </c>
      <c t="s" s="113" r="D2479">
        <v>12368</v>
      </c>
      <c s="104" r="E2479">
        <v>41103.741724537</v>
      </c>
      <c s="28" r="F2479"/>
      <c t="s" s="113" r="G2479">
        <v>53</v>
      </c>
      <c t="s" s="113" r="H2479">
        <v>3769</v>
      </c>
      <c s="113" r="I2479">
        <v>14987006</v>
      </c>
      <c s="113" r="J2479">
        <v>213863609</v>
      </c>
      <c t="s" s="113" r="K2479">
        <v>12355</v>
      </c>
      <c t="s" s="18" r="L2479">
        <v>9225</v>
      </c>
      <c t="s" s="18" r="M2479">
        <v>7572</v>
      </c>
      <c t="s" s="18" r="N2479">
        <v>12369</v>
      </c>
      <c t="s" s="18" r="O2479">
        <v>11701</v>
      </c>
    </row>
    <row r="2480">
      <c t="s" s="107" r="A2480">
        <v>12370</v>
      </c>
      <c t="s" s="113" r="B2480">
        <v>3769</v>
      </c>
      <c t="s" s="113" r="C2480">
        <v>12371</v>
      </c>
      <c t="s" s="113" r="D2480">
        <v>12372</v>
      </c>
      <c s="104" r="E2480">
        <v>41103.7412152778</v>
      </c>
      <c s="28" r="F2480"/>
      <c t="s" s="113" r="G2480">
        <v>53</v>
      </c>
      <c t="s" s="113" r="H2480">
        <v>86</v>
      </c>
      <c s="113" r="I2480">
        <v>213863609</v>
      </c>
      <c s="113" r="J2480">
        <v>14987006</v>
      </c>
      <c t="s" s="113" r="K2480">
        <v>12373</v>
      </c>
      <c t="s" s="18" r="L2480">
        <v>45</v>
      </c>
      <c t="s" s="18" r="M2480">
        <v>9418</v>
      </c>
      <c t="s" s="18" r="N2480">
        <v>12374</v>
      </c>
      <c t="s" s="18" r="O2480">
        <v>12375</v>
      </c>
    </row>
    <row r="2481">
      <c t="s" s="107" r="A2481">
        <v>12376</v>
      </c>
      <c t="s" s="113" r="B2481">
        <v>768</v>
      </c>
      <c t="s" s="113" r="C2481">
        <v>12377</v>
      </c>
      <c t="s" s="113" r="D2481">
        <v>12378</v>
      </c>
      <c s="104" r="E2481">
        <v>41103.7409606481</v>
      </c>
      <c s="28" r="F2481"/>
      <c t="s" s="113" r="G2481">
        <v>53</v>
      </c>
      <c t="s" s="113" r="H2481">
        <v>86</v>
      </c>
      <c s="113" r="I2481">
        <v>213863609</v>
      </c>
      <c s="113" r="J2481">
        <v>300661777</v>
      </c>
      <c t="s" s="113" r="K2481">
        <v>12379</v>
      </c>
      <c t="s" s="18" r="L2481">
        <v>45</v>
      </c>
      <c t="s" s="18" r="M2481">
        <v>7758</v>
      </c>
      <c t="s" s="18" r="N2481">
        <v>12380</v>
      </c>
      <c t="s" s="18" r="O2481">
        <v>12381</v>
      </c>
    </row>
    <row r="2482">
      <c t="s" s="107" r="A2482">
        <v>12382</v>
      </c>
      <c t="s" s="113" r="B2482">
        <v>3769</v>
      </c>
      <c t="s" s="113" r="C2482">
        <v>12383</v>
      </c>
      <c t="s" s="113" r="D2482">
        <v>12384</v>
      </c>
      <c s="104" r="E2482">
        <v>41103.7402430556</v>
      </c>
      <c s="28" r="F2482"/>
      <c t="s" s="113" r="G2482">
        <v>53</v>
      </c>
      <c t="s" s="113" r="H2482">
        <v>86</v>
      </c>
      <c s="113" r="I2482">
        <v>213863609</v>
      </c>
      <c s="113" r="J2482">
        <v>14987006</v>
      </c>
      <c t="s" s="113" r="K2482">
        <v>12385</v>
      </c>
      <c t="s" s="18" r="L2482">
        <v>45</v>
      </c>
      <c t="s" s="18" r="M2482">
        <v>9418</v>
      </c>
      <c t="s" s="18" r="N2482">
        <v>12386</v>
      </c>
      <c t="s" s="18" r="O2482">
        <v>12387</v>
      </c>
    </row>
    <row r="2483">
      <c t="s" s="107" r="A2483">
        <v>12388</v>
      </c>
      <c t="s" s="113" r="B2483">
        <v>5159</v>
      </c>
      <c t="s" s="113" r="C2483">
        <v>12389</v>
      </c>
      <c t="s" s="113" r="D2483">
        <v>12384</v>
      </c>
      <c s="104" r="E2483">
        <v>41103.7402430556</v>
      </c>
      <c s="28" r="F2483"/>
      <c t="s" s="113" r="G2483">
        <v>53</v>
      </c>
      <c t="s" s="113" r="H2483">
        <v>3769</v>
      </c>
      <c s="113" r="I2483">
        <v>14987006</v>
      </c>
      <c s="113" r="J2483">
        <v>19381875</v>
      </c>
      <c t="s" s="113" r="K2483">
        <v>11368</v>
      </c>
      <c t="s" s="18" r="L2483">
        <v>9860</v>
      </c>
      <c t="s" s="18" r="M2483">
        <v>9888</v>
      </c>
      <c t="s" s="18" r="N2483">
        <v>12390</v>
      </c>
      <c t="s" s="18" r="O2483">
        <v>12391</v>
      </c>
    </row>
    <row r="2484">
      <c t="s" s="107" r="A2484">
        <v>12392</v>
      </c>
      <c t="s" s="113" r="B2484">
        <v>86</v>
      </c>
      <c t="s" s="113" r="C2484">
        <v>12393</v>
      </c>
      <c t="s" s="113" r="D2484">
        <v>12394</v>
      </c>
      <c s="104" r="E2484">
        <v>41103.7402199074</v>
      </c>
      <c s="28" r="F2484"/>
      <c t="s" s="113" r="G2484">
        <v>53</v>
      </c>
      <c t="s" s="113" r="H2484">
        <v>3769</v>
      </c>
      <c s="113" r="I2484">
        <v>14987006</v>
      </c>
      <c s="113" r="J2484">
        <v>213863609</v>
      </c>
      <c t="s" s="113" r="K2484">
        <v>12395</v>
      </c>
      <c t="s" s="18" r="L2484">
        <v>9225</v>
      </c>
      <c t="s" s="18" r="M2484">
        <v>7572</v>
      </c>
      <c t="s" s="18" r="N2484">
        <v>12396</v>
      </c>
      <c t="s" s="18" r="O2484">
        <v>12397</v>
      </c>
    </row>
    <row r="2485">
      <c t="s" s="107" r="A2485">
        <v>12398</v>
      </c>
      <c t="s" s="113" r="B2485">
        <v>5405</v>
      </c>
      <c t="s" s="113" r="C2485">
        <v>12399</v>
      </c>
      <c t="s" s="113" r="D2485">
        <v>12400</v>
      </c>
      <c s="104" r="E2485">
        <v>41103.7397222222</v>
      </c>
      <c s="28" r="F2485"/>
      <c t="s" s="113" r="G2485">
        <v>53</v>
      </c>
      <c s="113" r="H2485"/>
      <c s="113" r="I2485">
        <v>0</v>
      </c>
      <c s="113" r="J2485">
        <v>81183736</v>
      </c>
      <c s="113" r="K2485"/>
      <c t="s" s="18" r="L2485">
        <v>45</v>
      </c>
      <c t="s" s="18" r="M2485">
        <v>7235</v>
      </c>
      <c t="s" s="18" r="N2485">
        <v>12401</v>
      </c>
      <c t="s" s="18" r="O2485">
        <v>1927</v>
      </c>
    </row>
    <row r="2486">
      <c t="s" s="107" r="A2486">
        <v>12402</v>
      </c>
      <c t="s" s="113" r="B2486">
        <v>86</v>
      </c>
      <c t="s" s="113" r="C2486">
        <v>12403</v>
      </c>
      <c t="s" s="113" r="D2486">
        <v>12404</v>
      </c>
      <c s="104" r="E2486">
        <v>41103.7396759259</v>
      </c>
      <c s="28" r="F2486"/>
      <c t="s" s="113" r="G2486">
        <v>53</v>
      </c>
      <c s="113" r="H2486"/>
      <c s="113" r="I2486">
        <v>0</v>
      </c>
      <c s="113" r="J2486">
        <v>213863609</v>
      </c>
      <c t="s" s="113" r="K2486">
        <v>12073</v>
      </c>
      <c t="s" s="18" r="L2486">
        <v>9860</v>
      </c>
      <c t="s" s="18" r="M2486">
        <v>7572</v>
      </c>
      <c t="s" s="18" r="N2486">
        <v>12405</v>
      </c>
      <c t="s" s="18" r="O2486">
        <v>12406</v>
      </c>
    </row>
    <row r="2487">
      <c t="s" s="107" r="A2487">
        <v>12407</v>
      </c>
      <c t="s" s="113" r="B2487">
        <v>86</v>
      </c>
      <c t="s" s="113" r="C2487">
        <v>12408</v>
      </c>
      <c t="s" s="113" r="D2487">
        <v>12409</v>
      </c>
      <c s="104" r="E2487">
        <v>41103.739537037</v>
      </c>
      <c s="28" r="F2487"/>
      <c t="s" s="113" r="G2487">
        <v>53</v>
      </c>
      <c t="s" s="113" r="H2487">
        <v>151</v>
      </c>
      <c s="113" r="I2487">
        <v>606345587</v>
      </c>
      <c s="113" r="J2487">
        <v>213863609</v>
      </c>
      <c t="s" s="113" r="K2487">
        <v>12350</v>
      </c>
      <c t="s" s="18" r="L2487">
        <v>9225</v>
      </c>
      <c t="s" s="18" r="M2487">
        <v>7572</v>
      </c>
      <c t="s" s="18" r="N2487">
        <v>12410</v>
      </c>
      <c t="s" s="18" r="O2487">
        <v>193</v>
      </c>
    </row>
    <row r="2488">
      <c t="s" s="107" r="A2488">
        <v>12411</v>
      </c>
      <c t="s" s="113" r="B2488">
        <v>2612</v>
      </c>
      <c t="s" s="113" r="C2488">
        <v>12412</v>
      </c>
      <c t="s" s="113" r="D2488">
        <v>12413</v>
      </c>
      <c s="104" r="E2488">
        <v>41103.7394097222</v>
      </c>
      <c s="28" r="F2488"/>
      <c t="s" s="113" r="G2488">
        <v>53</v>
      </c>
      <c s="113" r="H2488"/>
      <c s="113" r="I2488">
        <v>0</v>
      </c>
      <c s="113" r="J2488">
        <v>22225906</v>
      </c>
      <c s="113" r="K2488"/>
      <c t="s" s="18" r="L2488">
        <v>45</v>
      </c>
      <c t="s" s="18" r="M2488">
        <v>2615</v>
      </c>
      <c t="s" s="18" r="N2488">
        <v>12414</v>
      </c>
      <c t="s" s="18" r="O2488">
        <v>12415</v>
      </c>
    </row>
    <row r="2489">
      <c t="s" s="107" r="A2489">
        <v>12416</v>
      </c>
      <c t="s" s="113" r="B2489">
        <v>151</v>
      </c>
      <c t="s" s="113" r="C2489">
        <v>12417</v>
      </c>
      <c t="s" s="113" r="D2489">
        <v>12418</v>
      </c>
      <c s="104" r="E2489">
        <v>41103.7393402778</v>
      </c>
      <c s="28" r="F2489"/>
      <c t="s" s="113" r="G2489">
        <v>53</v>
      </c>
      <c t="s" s="113" r="H2489">
        <v>3769</v>
      </c>
      <c s="113" r="I2489">
        <v>14987006</v>
      </c>
      <c s="113" r="J2489">
        <v>606345587</v>
      </c>
      <c t="s" s="113" r="K2489">
        <v>11368</v>
      </c>
      <c t="s" s="18" r="L2489">
        <v>9246</v>
      </c>
      <c t="s" s="18" r="M2489">
        <v>2560</v>
      </c>
      <c t="s" s="18" r="N2489">
        <v>12419</v>
      </c>
      <c t="s" s="18" r="O2489">
        <v>12420</v>
      </c>
    </row>
    <row r="2490">
      <c t="s" s="107" r="A2490">
        <v>12421</v>
      </c>
      <c t="s" s="113" r="B2490">
        <v>3769</v>
      </c>
      <c t="s" s="113" r="C2490">
        <v>12422</v>
      </c>
      <c t="s" s="113" r="D2490">
        <v>12423</v>
      </c>
      <c s="104" r="E2490">
        <v>41103.739224537</v>
      </c>
      <c s="28" r="F2490"/>
      <c t="s" s="113" r="G2490">
        <v>53</v>
      </c>
      <c s="113" r="H2490"/>
      <c s="113" r="I2490">
        <v>0</v>
      </c>
      <c s="113" r="J2490">
        <v>14987006</v>
      </c>
      <c s="113" r="K2490"/>
      <c t="s" s="18" r="L2490">
        <v>45</v>
      </c>
      <c t="s" s="18" r="M2490">
        <v>9418</v>
      </c>
      <c t="s" s="18" r="N2490">
        <v>12424</v>
      </c>
      <c t="s" s="18" r="O2490">
        <v>4431</v>
      </c>
    </row>
    <row r="2491">
      <c t="s" s="107" r="A2491">
        <v>12425</v>
      </c>
      <c t="s" s="113" r="B2491">
        <v>86</v>
      </c>
      <c t="s" s="113" r="C2491">
        <v>12426</v>
      </c>
      <c t="s" s="113" r="D2491">
        <v>12427</v>
      </c>
      <c s="104" r="E2491">
        <v>41103.7383796296</v>
      </c>
      <c s="28" r="F2491"/>
      <c t="s" s="113" r="G2491">
        <v>53</v>
      </c>
      <c t="s" s="113" r="H2491">
        <v>3769</v>
      </c>
      <c s="113" r="I2491">
        <v>14987006</v>
      </c>
      <c s="113" r="J2491">
        <v>213863609</v>
      </c>
      <c t="s" s="113" r="K2491">
        <v>12073</v>
      </c>
      <c t="s" s="18" r="L2491">
        <v>9225</v>
      </c>
      <c t="s" s="18" r="M2491">
        <v>7572</v>
      </c>
      <c t="s" s="18" r="N2491">
        <v>12428</v>
      </c>
      <c t="s" s="18" r="O2491">
        <v>12429</v>
      </c>
    </row>
    <row r="2492">
      <c t="s" s="107" r="A2492">
        <v>12430</v>
      </c>
      <c t="s" s="113" r="B2492">
        <v>5159</v>
      </c>
      <c t="s" s="113" r="C2492">
        <v>12431</v>
      </c>
      <c t="s" s="113" r="D2492">
        <v>12432</v>
      </c>
      <c s="104" r="E2492">
        <v>41103.738287037</v>
      </c>
      <c s="28" r="F2492"/>
      <c t="s" s="113" r="G2492">
        <v>53</v>
      </c>
      <c t="s" s="113" r="H2492">
        <v>3769</v>
      </c>
      <c s="113" r="I2492">
        <v>14987006</v>
      </c>
      <c s="113" r="J2492">
        <v>19381875</v>
      </c>
      <c t="s" s="113" r="K2492">
        <v>12073</v>
      </c>
      <c t="s" s="18" r="L2492">
        <v>9860</v>
      </c>
      <c t="s" s="18" r="M2492">
        <v>9888</v>
      </c>
      <c t="s" s="18" r="N2492">
        <v>12433</v>
      </c>
      <c t="s" s="18" r="O2492">
        <v>11824</v>
      </c>
    </row>
    <row r="2493">
      <c t="s" s="107" r="A2493">
        <v>12434</v>
      </c>
      <c t="s" s="113" r="B2493">
        <v>3769</v>
      </c>
      <c t="s" s="113" r="C2493">
        <v>12435</v>
      </c>
      <c t="s" s="113" r="D2493">
        <v>12436</v>
      </c>
      <c s="104" r="E2493">
        <v>41103.738275463</v>
      </c>
      <c s="28" r="F2493"/>
      <c t="s" s="113" r="G2493">
        <v>53</v>
      </c>
      <c t="s" s="113" r="H2493">
        <v>5159</v>
      </c>
      <c s="113" r="I2493">
        <v>19381875</v>
      </c>
      <c s="113" r="J2493">
        <v>14987006</v>
      </c>
      <c t="s" s="113" r="K2493">
        <v>12437</v>
      </c>
      <c t="s" s="18" r="L2493">
        <v>45</v>
      </c>
      <c t="s" s="18" r="M2493">
        <v>9418</v>
      </c>
      <c t="s" s="18" r="N2493">
        <v>12438</v>
      </c>
      <c t="s" s="18" r="O2493">
        <v>12439</v>
      </c>
    </row>
    <row r="2494">
      <c t="s" s="107" r="A2494">
        <v>12440</v>
      </c>
      <c t="s" s="113" r="B2494">
        <v>151</v>
      </c>
      <c t="s" s="113" r="C2494">
        <v>12441</v>
      </c>
      <c t="s" s="113" r="D2494">
        <v>12442</v>
      </c>
      <c s="104" r="E2494">
        <v>41103.7380208333</v>
      </c>
      <c s="28" r="F2494"/>
      <c t="s" s="113" r="G2494">
        <v>53</v>
      </c>
      <c t="s" s="113" r="H2494">
        <v>3769</v>
      </c>
      <c s="113" r="I2494">
        <v>14987006</v>
      </c>
      <c s="113" r="J2494">
        <v>606345587</v>
      </c>
      <c t="s" s="113" r="K2494">
        <v>12073</v>
      </c>
      <c t="s" s="18" r="L2494">
        <v>9246</v>
      </c>
      <c t="s" s="18" r="M2494">
        <v>2560</v>
      </c>
      <c t="s" s="18" r="N2494">
        <v>12443</v>
      </c>
      <c t="s" s="18" r="O2494">
        <v>12444</v>
      </c>
    </row>
    <row r="2495">
      <c t="s" s="107" r="A2495">
        <v>12445</v>
      </c>
      <c t="s" s="113" r="B2495">
        <v>5405</v>
      </c>
      <c t="s" s="113" r="C2495">
        <v>12446</v>
      </c>
      <c t="s" s="113" r="D2495">
        <v>12447</v>
      </c>
      <c s="104" r="E2495">
        <v>41103.737962963</v>
      </c>
      <c s="28" r="F2495"/>
      <c t="s" s="113" r="G2495">
        <v>53</v>
      </c>
      <c s="113" r="H2495"/>
      <c s="113" r="I2495">
        <v>0</v>
      </c>
      <c s="113" r="J2495">
        <v>81183736</v>
      </c>
      <c s="113" r="K2495"/>
      <c t="s" s="18" r="L2495">
        <v>45</v>
      </c>
      <c t="s" s="18" r="M2495">
        <v>7235</v>
      </c>
      <c t="s" s="18" r="N2495">
        <v>12448</v>
      </c>
      <c t="s" s="18" r="O2495">
        <v>1927</v>
      </c>
    </row>
    <row r="2496">
      <c t="s" s="107" r="A2496">
        <v>12449</v>
      </c>
      <c t="s" s="113" r="B2496">
        <v>3769</v>
      </c>
      <c t="s" s="113" r="C2496">
        <v>12450</v>
      </c>
      <c t="s" s="113" r="D2496">
        <v>12451</v>
      </c>
      <c s="104" r="E2496">
        <v>41103.7376736111</v>
      </c>
      <c s="28" r="F2496"/>
      <c t="s" s="113" r="G2496">
        <v>53</v>
      </c>
      <c t="s" s="113" r="H2496">
        <v>151</v>
      </c>
      <c s="113" r="I2496">
        <v>606345587</v>
      </c>
      <c s="113" r="J2496">
        <v>14987006</v>
      </c>
      <c t="s" s="113" r="K2496">
        <v>12452</v>
      </c>
      <c t="s" s="18" r="L2496">
        <v>45</v>
      </c>
      <c t="s" s="18" r="M2496">
        <v>9418</v>
      </c>
      <c t="s" s="18" r="N2496">
        <v>12453</v>
      </c>
      <c t="s" s="18" r="O2496">
        <v>12454</v>
      </c>
    </row>
    <row r="2497">
      <c t="s" s="107" r="A2497">
        <v>12455</v>
      </c>
      <c t="s" s="113" r="B2497">
        <v>3769</v>
      </c>
      <c t="s" s="113" r="C2497">
        <v>12456</v>
      </c>
      <c t="s" s="113" r="D2497">
        <v>12457</v>
      </c>
      <c s="104" r="E2497">
        <v>41103.7369907407</v>
      </c>
      <c s="28" r="F2497"/>
      <c t="s" s="113" r="G2497">
        <v>53</v>
      </c>
      <c s="113" r="H2497"/>
      <c s="113" r="I2497">
        <v>0</v>
      </c>
      <c s="113" r="J2497">
        <v>14987006</v>
      </c>
      <c s="113" r="K2497"/>
      <c t="s" s="18" r="L2497">
        <v>45</v>
      </c>
      <c t="s" s="18" r="M2497">
        <v>9418</v>
      </c>
      <c t="s" s="18" r="N2497">
        <v>12458</v>
      </c>
      <c t="s" s="18" r="O2497">
        <v>599</v>
      </c>
    </row>
    <row r="2498">
      <c t="s" s="107" r="A2498">
        <v>12459</v>
      </c>
      <c t="s" s="113" r="B2498">
        <v>5159</v>
      </c>
      <c t="s" s="113" r="C2498">
        <v>12460</v>
      </c>
      <c t="s" s="113" r="D2498">
        <v>12461</v>
      </c>
      <c s="104" r="E2498">
        <v>41103.7368865741</v>
      </c>
      <c s="28" r="F2498"/>
      <c t="s" s="113" r="G2498">
        <v>53</v>
      </c>
      <c t="s" s="113" r="H2498">
        <v>5405</v>
      </c>
      <c s="113" r="I2498">
        <v>81183736</v>
      </c>
      <c s="113" r="J2498">
        <v>19381875</v>
      </c>
      <c t="s" s="113" r="K2498">
        <v>12462</v>
      </c>
      <c t="s" s="18" r="L2498">
        <v>9860</v>
      </c>
      <c t="s" s="18" r="M2498">
        <v>9888</v>
      </c>
      <c t="s" s="18" r="N2498">
        <v>12463</v>
      </c>
      <c t="s" s="18" r="O2498">
        <v>12464</v>
      </c>
    </row>
    <row r="2499">
      <c t="s" s="107" r="A2499">
        <v>12465</v>
      </c>
      <c t="s" s="113" r="B2499">
        <v>151</v>
      </c>
      <c t="s" s="113" r="C2499">
        <v>12466</v>
      </c>
      <c t="s" s="113" r="D2499">
        <v>12467</v>
      </c>
      <c s="104" r="E2499">
        <v>41103.7367824074</v>
      </c>
      <c s="28" r="F2499"/>
      <c t="s" s="113" r="G2499">
        <v>53</v>
      </c>
      <c t="s" s="113" r="H2499">
        <v>3769</v>
      </c>
      <c s="113" r="I2499">
        <v>14987006</v>
      </c>
      <c s="113" r="J2499">
        <v>606345587</v>
      </c>
      <c t="s" s="113" r="K2499">
        <v>12468</v>
      </c>
      <c t="s" s="18" r="L2499">
        <v>9246</v>
      </c>
      <c t="s" s="18" r="M2499">
        <v>2560</v>
      </c>
      <c t="s" s="18" r="N2499">
        <v>12469</v>
      </c>
      <c t="s" s="18" r="O2499">
        <v>12470</v>
      </c>
    </row>
    <row r="2500">
      <c t="s" s="107" r="A2500">
        <v>12471</v>
      </c>
      <c t="s" s="113" r="B2500">
        <v>86</v>
      </c>
      <c t="s" s="113" r="C2500">
        <v>12472</v>
      </c>
      <c t="s" s="113" r="D2500">
        <v>12473</v>
      </c>
      <c s="104" r="E2500">
        <v>41103.7362731482</v>
      </c>
      <c s="28" r="F2500"/>
      <c t="s" s="113" r="G2500">
        <v>53</v>
      </c>
      <c t="s" s="113" r="H2500">
        <v>3769</v>
      </c>
      <c s="113" r="I2500">
        <v>14987006</v>
      </c>
      <c s="113" r="J2500">
        <v>213863609</v>
      </c>
      <c t="s" s="113" r="K2500">
        <v>12474</v>
      </c>
      <c t="s" s="18" r="L2500">
        <v>9225</v>
      </c>
      <c t="s" s="18" r="M2500">
        <v>7572</v>
      </c>
      <c t="s" s="18" r="N2500">
        <v>12475</v>
      </c>
      <c t="s" s="18" r="O2500">
        <v>3772</v>
      </c>
    </row>
    <row r="2501">
      <c t="s" s="107" r="A2501">
        <v>12476</v>
      </c>
      <c t="s" s="113" r="B2501">
        <v>3769</v>
      </c>
      <c t="s" s="113" r="C2501">
        <v>12477</v>
      </c>
      <c t="s" s="113" r="D2501">
        <v>12478</v>
      </c>
      <c s="104" r="E2501">
        <v>41103.7358796296</v>
      </c>
      <c s="28" r="F2501"/>
      <c t="s" s="113" r="G2501">
        <v>53</v>
      </c>
      <c t="s" s="113" r="H2501">
        <v>151</v>
      </c>
      <c s="113" r="I2501">
        <v>606345587</v>
      </c>
      <c s="113" r="J2501">
        <v>14987006</v>
      </c>
      <c t="s" s="113" r="K2501">
        <v>12479</v>
      </c>
      <c t="s" s="18" r="L2501">
        <v>45</v>
      </c>
      <c t="s" s="18" r="M2501">
        <v>9418</v>
      </c>
      <c t="s" s="18" r="N2501">
        <v>12480</v>
      </c>
      <c t="s" s="18" r="O2501">
        <v>12481</v>
      </c>
    </row>
    <row r="2502">
      <c t="s" s="107" r="A2502">
        <v>12482</v>
      </c>
      <c t="s" s="113" r="B2502">
        <v>3769</v>
      </c>
      <c t="s" s="113" r="C2502">
        <v>12483</v>
      </c>
      <c t="s" s="113" r="D2502">
        <v>12484</v>
      </c>
      <c s="104" r="E2502">
        <v>41103.7356134259</v>
      </c>
      <c s="28" r="F2502"/>
      <c t="s" s="113" r="G2502">
        <v>53</v>
      </c>
      <c t="s" s="113" r="H2502">
        <v>151</v>
      </c>
      <c s="113" r="I2502">
        <v>606345587</v>
      </c>
      <c s="113" r="J2502">
        <v>14987006</v>
      </c>
      <c t="s" s="113" r="K2502">
        <v>12479</v>
      </c>
      <c t="s" s="18" r="L2502">
        <v>45</v>
      </c>
      <c t="s" s="18" r="M2502">
        <v>9418</v>
      </c>
      <c t="s" s="18" r="N2502">
        <v>12485</v>
      </c>
      <c t="s" s="18" r="O2502">
        <v>4900</v>
      </c>
    </row>
    <row r="2503">
      <c t="s" s="107" r="A2503">
        <v>12486</v>
      </c>
      <c t="s" s="113" r="B2503">
        <v>5159</v>
      </c>
      <c t="s" s="113" r="C2503">
        <v>12487</v>
      </c>
      <c t="s" s="113" r="D2503">
        <v>12488</v>
      </c>
      <c s="104" r="E2503">
        <v>41103.7351736111</v>
      </c>
      <c s="28" r="F2503"/>
      <c t="s" s="113" r="G2503">
        <v>53</v>
      </c>
      <c s="113" r="H2503"/>
      <c s="113" r="I2503">
        <v>0</v>
      </c>
      <c s="113" r="J2503">
        <v>19381875</v>
      </c>
      <c s="113" r="K2503"/>
      <c t="s" s="18" r="L2503">
        <v>9860</v>
      </c>
      <c t="s" s="18" r="M2503">
        <v>9888</v>
      </c>
      <c t="s" s="18" r="N2503">
        <v>12489</v>
      </c>
      <c t="s" s="18" r="O2503">
        <v>7306</v>
      </c>
    </row>
    <row r="2504">
      <c t="s" s="107" r="A2504">
        <v>12490</v>
      </c>
      <c t="s" s="113" r="B2504">
        <v>3769</v>
      </c>
      <c t="s" s="113" r="C2504">
        <v>12491</v>
      </c>
      <c t="s" s="113" r="D2504">
        <v>12492</v>
      </c>
      <c s="104" r="E2504">
        <v>41103.7349305556</v>
      </c>
      <c s="28" r="F2504"/>
      <c t="s" s="113" r="G2504">
        <v>53</v>
      </c>
      <c t="s" s="113" r="H2504">
        <v>86</v>
      </c>
      <c s="113" r="I2504">
        <v>213863609</v>
      </c>
      <c s="113" r="J2504">
        <v>14987006</v>
      </c>
      <c t="s" s="113" r="K2504">
        <v>12493</v>
      </c>
      <c t="s" s="18" r="L2504">
        <v>45</v>
      </c>
      <c t="s" s="18" r="M2504">
        <v>9418</v>
      </c>
      <c t="s" s="18" r="N2504">
        <v>12494</v>
      </c>
      <c t="s" s="18" r="O2504">
        <v>12495</v>
      </c>
    </row>
    <row r="2505">
      <c t="s" s="107" r="A2505">
        <v>12496</v>
      </c>
      <c t="s" s="113" r="B2505">
        <v>5405</v>
      </c>
      <c t="s" s="113" r="C2505">
        <v>12497</v>
      </c>
      <c t="s" s="113" r="D2505">
        <v>12498</v>
      </c>
      <c s="104" r="E2505">
        <v>41103.7340856481</v>
      </c>
      <c s="28" r="F2505"/>
      <c t="s" s="113" r="G2505">
        <v>53</v>
      </c>
      <c t="s" s="113" r="H2505">
        <v>3769</v>
      </c>
      <c s="113" r="I2505">
        <v>14987006</v>
      </c>
      <c s="113" r="J2505">
        <v>81183736</v>
      </c>
      <c t="s" s="113" r="K2505">
        <v>12499</v>
      </c>
      <c t="s" s="18" r="L2505">
        <v>45</v>
      </c>
      <c t="s" s="18" r="M2505">
        <v>7235</v>
      </c>
      <c t="s" s="18" r="N2505">
        <v>12500</v>
      </c>
      <c t="s" s="18" r="O2505">
        <v>12501</v>
      </c>
    </row>
    <row r="2506">
      <c t="s" s="107" r="A2506">
        <v>12502</v>
      </c>
      <c t="s" s="113" r="B2506">
        <v>3769</v>
      </c>
      <c t="s" s="113" r="C2506">
        <v>12503</v>
      </c>
      <c t="s" s="113" r="D2506">
        <v>12504</v>
      </c>
      <c s="104" r="E2506">
        <v>41103.7332175926</v>
      </c>
      <c s="28" r="F2506"/>
      <c t="s" s="113" r="G2506">
        <v>53</v>
      </c>
      <c s="113" r="H2506"/>
      <c s="113" r="I2506">
        <v>0</v>
      </c>
      <c s="113" r="J2506">
        <v>14987006</v>
      </c>
      <c s="113" r="K2506"/>
      <c t="s" s="18" r="L2506">
        <v>45</v>
      </c>
      <c t="s" s="18" r="M2506">
        <v>9418</v>
      </c>
      <c t="s" s="18" r="N2506">
        <v>12505</v>
      </c>
      <c t="s" s="18" r="O2506">
        <v>2136</v>
      </c>
    </row>
    <row r="2507">
      <c t="s" s="107" r="A2507">
        <v>12506</v>
      </c>
      <c t="s" s="113" r="B2507">
        <v>86</v>
      </c>
      <c t="s" s="113" r="C2507">
        <v>12507</v>
      </c>
      <c t="s" s="113" r="D2507">
        <v>12508</v>
      </c>
      <c s="104" r="E2507">
        <v>41103.7330555556</v>
      </c>
      <c s="28" r="F2507"/>
      <c t="s" s="113" r="G2507">
        <v>53</v>
      </c>
      <c t="s" s="113" r="H2507">
        <v>5159</v>
      </c>
      <c s="113" r="I2507">
        <v>19381875</v>
      </c>
      <c s="113" r="J2507">
        <v>213863609</v>
      </c>
      <c t="s" s="113" r="K2507">
        <v>12509</v>
      </c>
      <c t="s" s="18" r="L2507">
        <v>9225</v>
      </c>
      <c t="s" s="18" r="M2507">
        <v>7572</v>
      </c>
      <c t="s" s="18" r="N2507">
        <v>12510</v>
      </c>
      <c t="s" s="18" r="O2507">
        <v>12511</v>
      </c>
    </row>
    <row r="2508">
      <c t="s" s="107" r="A2508">
        <v>12512</v>
      </c>
      <c t="s" s="113" r="B2508">
        <v>151</v>
      </c>
      <c t="s" s="113" r="C2508">
        <v>12513</v>
      </c>
      <c t="s" s="113" r="D2508">
        <v>12514</v>
      </c>
      <c s="104" r="E2508">
        <v>41103.7329861111</v>
      </c>
      <c s="28" r="F2508"/>
      <c t="s" s="113" r="G2508">
        <v>53</v>
      </c>
      <c s="113" r="H2508"/>
      <c s="113" r="I2508">
        <v>0</v>
      </c>
      <c s="113" r="J2508">
        <v>606345587</v>
      </c>
      <c s="113" r="K2508"/>
      <c t="s" s="18" r="L2508">
        <v>9246</v>
      </c>
      <c t="s" s="18" r="M2508">
        <v>2560</v>
      </c>
      <c t="s" s="18" r="N2508">
        <v>12515</v>
      </c>
      <c t="s" s="18" r="O2508">
        <v>9963</v>
      </c>
    </row>
    <row r="2509">
      <c t="s" s="107" r="A2509">
        <v>12516</v>
      </c>
      <c t="s" s="113" r="B2509">
        <v>151</v>
      </c>
      <c t="s" s="113" r="C2509">
        <v>12517</v>
      </c>
      <c t="s" s="113" r="D2509">
        <v>12518</v>
      </c>
      <c s="104" r="E2509">
        <v>41103.7324074074</v>
      </c>
      <c s="28" r="F2509"/>
      <c t="s" s="113" r="G2509">
        <v>53</v>
      </c>
      <c s="113" r="H2509"/>
      <c s="113" r="I2509">
        <v>0</v>
      </c>
      <c s="113" r="J2509">
        <v>606345587</v>
      </c>
      <c s="113" r="K2509"/>
      <c t="s" s="18" r="L2509">
        <v>9246</v>
      </c>
      <c t="s" s="18" r="M2509">
        <v>2560</v>
      </c>
      <c t="s" s="18" r="N2509">
        <v>12519</v>
      </c>
      <c t="s" s="18" r="O2509">
        <v>2536</v>
      </c>
    </row>
    <row r="2510">
      <c t="s" s="107" r="A2510">
        <v>12520</v>
      </c>
      <c t="s" s="113" r="B2510">
        <v>86</v>
      </c>
      <c t="s" s="113" r="C2510">
        <v>12521</v>
      </c>
      <c t="s" s="113" r="D2510">
        <v>12522</v>
      </c>
      <c s="104" r="E2510">
        <v>41103.7321643518</v>
      </c>
      <c s="28" r="F2510"/>
      <c t="s" s="113" r="G2510">
        <v>53</v>
      </c>
      <c t="s" s="113" r="H2510">
        <v>151</v>
      </c>
      <c s="113" r="I2510">
        <v>606345587</v>
      </c>
      <c s="113" r="J2510">
        <v>213863609</v>
      </c>
      <c t="s" s="113" r="K2510">
        <v>12523</v>
      </c>
      <c t="s" s="18" r="L2510">
        <v>9225</v>
      </c>
      <c t="s" s="18" r="M2510">
        <v>7572</v>
      </c>
      <c t="s" s="18" r="N2510">
        <v>12524</v>
      </c>
      <c t="s" s="18" r="O2510">
        <v>12525</v>
      </c>
    </row>
    <row r="2511">
      <c t="s" s="107" r="A2511">
        <v>12526</v>
      </c>
      <c t="s" s="113" r="B2511">
        <v>86</v>
      </c>
      <c t="s" s="113" r="C2511">
        <v>12527</v>
      </c>
      <c t="s" s="113" r="D2511">
        <v>12528</v>
      </c>
      <c s="104" r="E2511">
        <v>41103.731724537</v>
      </c>
      <c s="28" r="F2511"/>
      <c t="s" s="113" r="G2511">
        <v>53</v>
      </c>
      <c t="s" s="113" r="H2511">
        <v>151</v>
      </c>
      <c s="113" r="I2511">
        <v>606345587</v>
      </c>
      <c s="113" r="J2511">
        <v>213863609</v>
      </c>
      <c t="s" s="113" r="K2511">
        <v>12523</v>
      </c>
      <c t="s" s="18" r="L2511">
        <v>9225</v>
      </c>
      <c t="s" s="18" r="M2511">
        <v>7572</v>
      </c>
      <c t="s" s="18" r="N2511">
        <v>12529</v>
      </c>
      <c t="s" s="18" r="O2511">
        <v>12525</v>
      </c>
    </row>
    <row r="2512">
      <c t="s" s="107" r="A2512">
        <v>12530</v>
      </c>
      <c t="s" s="113" r="B2512">
        <v>5405</v>
      </c>
      <c t="s" s="113" r="C2512">
        <v>12531</v>
      </c>
      <c t="s" s="113" r="D2512">
        <v>12532</v>
      </c>
      <c s="104" r="E2512">
        <v>41103.7315972222</v>
      </c>
      <c s="28" r="F2512"/>
      <c t="s" s="113" r="G2512">
        <v>53</v>
      </c>
      <c s="113" r="H2512"/>
      <c s="113" r="I2512">
        <v>0</v>
      </c>
      <c s="113" r="J2512">
        <v>81183736</v>
      </c>
      <c s="113" r="K2512"/>
      <c t="s" s="18" r="L2512">
        <v>45</v>
      </c>
      <c t="s" s="18" r="M2512">
        <v>7235</v>
      </c>
      <c t="s" s="18" r="N2512">
        <v>12533</v>
      </c>
      <c t="s" s="18" r="O2512">
        <v>1629</v>
      </c>
    </row>
    <row r="2513">
      <c t="s" s="107" r="A2513">
        <v>12534</v>
      </c>
      <c t="s" s="113" r="B2513">
        <v>3769</v>
      </c>
      <c t="s" s="113" r="C2513">
        <v>12535</v>
      </c>
      <c t="s" s="113" r="D2513">
        <v>12536</v>
      </c>
      <c s="104" r="E2513">
        <v>41103.73125</v>
      </c>
      <c s="28" r="F2513"/>
      <c t="s" s="113" r="G2513">
        <v>53</v>
      </c>
      <c t="s" s="113" r="H2513">
        <v>5405</v>
      </c>
      <c s="113" r="I2513">
        <v>81183736</v>
      </c>
      <c s="113" r="J2513">
        <v>14987006</v>
      </c>
      <c t="s" s="113" r="K2513">
        <v>12537</v>
      </c>
      <c t="s" s="18" r="L2513">
        <v>45</v>
      </c>
      <c t="s" s="18" r="M2513">
        <v>9418</v>
      </c>
      <c t="s" s="18" r="N2513">
        <v>12538</v>
      </c>
      <c t="s" s="18" r="O2513">
        <v>12539</v>
      </c>
    </row>
    <row r="2514">
      <c t="s" s="107" r="A2514">
        <v>12540</v>
      </c>
      <c t="s" s="113" r="B2514">
        <v>151</v>
      </c>
      <c t="s" s="113" r="C2514">
        <v>12541</v>
      </c>
      <c t="s" s="113" r="D2514">
        <v>12542</v>
      </c>
      <c s="104" r="E2514">
        <v>41103.7306365741</v>
      </c>
      <c s="28" r="F2514"/>
      <c t="s" s="113" r="G2514">
        <v>53</v>
      </c>
      <c t="s" s="113" r="H2514">
        <v>3769</v>
      </c>
      <c s="113" r="I2514">
        <v>14987006</v>
      </c>
      <c s="113" r="J2514">
        <v>606345587</v>
      </c>
      <c t="s" s="113" r="K2514">
        <v>12543</v>
      </c>
      <c t="s" s="18" r="L2514">
        <v>9246</v>
      </c>
      <c t="s" s="18" r="M2514">
        <v>2560</v>
      </c>
      <c t="s" s="18" r="N2514">
        <v>12544</v>
      </c>
      <c t="s" s="18" r="O2514">
        <v>11869</v>
      </c>
    </row>
    <row r="2515">
      <c t="s" s="107" r="A2515">
        <v>12545</v>
      </c>
      <c t="s" s="113" r="B2515">
        <v>3769</v>
      </c>
      <c t="s" s="113" r="C2515">
        <v>12546</v>
      </c>
      <c t="s" s="113" r="D2515">
        <v>12547</v>
      </c>
      <c s="104" r="E2515">
        <v>41103.7305439815</v>
      </c>
      <c s="28" r="F2515"/>
      <c t="s" s="113" r="G2515">
        <v>53</v>
      </c>
      <c t="s" s="113" r="H2515">
        <v>5405</v>
      </c>
      <c s="113" r="I2515">
        <v>81183736</v>
      </c>
      <c s="113" r="J2515">
        <v>14987006</v>
      </c>
      <c t="s" s="113" r="K2515">
        <v>12537</v>
      </c>
      <c t="s" s="18" r="L2515">
        <v>45</v>
      </c>
      <c t="s" s="18" r="M2515">
        <v>9418</v>
      </c>
      <c t="s" s="18" r="N2515">
        <v>12548</v>
      </c>
      <c t="s" s="18" r="O2515">
        <v>12549</v>
      </c>
    </row>
    <row r="2516">
      <c t="s" s="107" r="A2516">
        <v>12550</v>
      </c>
      <c t="s" s="113" r="B2516">
        <v>8301</v>
      </c>
      <c t="s" s="113" r="C2516">
        <v>12551</v>
      </c>
      <c t="s" s="113" r="D2516">
        <v>12552</v>
      </c>
      <c s="104" r="E2516">
        <v>41103.7299884259</v>
      </c>
      <c s="28" r="F2516"/>
      <c t="s" s="113" r="G2516">
        <v>53</v>
      </c>
      <c s="113" r="H2516"/>
      <c s="113" r="I2516">
        <v>0</v>
      </c>
      <c s="113" r="J2516">
        <v>38978404</v>
      </c>
      <c s="113" r="K2516"/>
      <c t="s" s="18" r="L2516">
        <v>45</v>
      </c>
      <c t="s" s="18" r="M2516">
        <v>8305</v>
      </c>
      <c t="s" s="18" r="N2516">
        <v>12553</v>
      </c>
      <c t="s" s="18" r="O2516">
        <v>12554</v>
      </c>
    </row>
    <row r="2517">
      <c t="s" s="107" r="A2517">
        <v>12555</v>
      </c>
      <c t="s" s="113" r="B2517">
        <v>3769</v>
      </c>
      <c t="s" s="113" r="C2517">
        <v>12556</v>
      </c>
      <c t="s" s="113" r="D2517">
        <v>12552</v>
      </c>
      <c s="104" r="E2517">
        <v>41103.7299884259</v>
      </c>
      <c s="28" r="F2517"/>
      <c t="s" s="113" r="G2517">
        <v>53</v>
      </c>
      <c s="113" r="H2517"/>
      <c s="113" r="I2517">
        <v>0</v>
      </c>
      <c s="113" r="J2517">
        <v>14987006</v>
      </c>
      <c s="113" r="K2517"/>
      <c t="s" s="18" r="L2517">
        <v>45</v>
      </c>
      <c t="s" s="18" r="M2517">
        <v>9418</v>
      </c>
      <c t="s" s="18" r="N2517">
        <v>12557</v>
      </c>
      <c t="s" s="18" r="O2517">
        <v>12558</v>
      </c>
    </row>
    <row r="2518">
      <c t="s" s="107" r="A2518">
        <v>12559</v>
      </c>
      <c t="s" s="113" r="B2518">
        <v>86</v>
      </c>
      <c t="s" s="113" r="C2518">
        <v>12560</v>
      </c>
      <c t="s" s="113" r="D2518">
        <v>12561</v>
      </c>
      <c s="104" r="E2518">
        <v>41103.7295717593</v>
      </c>
      <c s="28" r="F2518"/>
      <c t="s" s="113" r="G2518">
        <v>53</v>
      </c>
      <c t="s" s="113" r="H2518">
        <v>5405</v>
      </c>
      <c s="113" r="I2518">
        <v>81183736</v>
      </c>
      <c s="113" r="J2518">
        <v>213863609</v>
      </c>
      <c t="s" s="113" r="K2518">
        <v>12537</v>
      </c>
      <c t="s" s="18" r="L2518">
        <v>9225</v>
      </c>
      <c t="s" s="18" r="M2518">
        <v>7572</v>
      </c>
      <c t="s" s="18" r="N2518">
        <v>12562</v>
      </c>
      <c t="s" s="18" r="O2518">
        <v>12563</v>
      </c>
    </row>
    <row r="2519">
      <c t="s" s="107" r="A2519">
        <v>12564</v>
      </c>
      <c t="s" s="113" r="B2519">
        <v>86</v>
      </c>
      <c t="s" s="113" r="C2519">
        <v>12565</v>
      </c>
      <c t="s" s="113" r="D2519">
        <v>12566</v>
      </c>
      <c s="104" r="E2519">
        <v>41103.7294097222</v>
      </c>
      <c s="28" r="F2519"/>
      <c t="s" s="113" r="G2519">
        <v>4827</v>
      </c>
      <c t="s" s="113" r="H2519">
        <v>3769</v>
      </c>
      <c s="113" r="I2519">
        <v>14987006</v>
      </c>
      <c s="113" r="J2519">
        <v>213863609</v>
      </c>
      <c t="s" s="113" r="K2519">
        <v>12567</v>
      </c>
      <c t="s" s="18" r="L2519">
        <v>9225</v>
      </c>
      <c t="s" s="18" r="M2519">
        <v>7572</v>
      </c>
      <c t="s" s="18" r="N2519">
        <v>12568</v>
      </c>
      <c t="s" s="18" r="O2519">
        <v>12569</v>
      </c>
    </row>
    <row r="2520">
      <c t="s" s="107" r="A2520">
        <v>12570</v>
      </c>
      <c t="s" s="113" r="B2520">
        <v>151</v>
      </c>
      <c t="s" s="113" r="C2520">
        <v>12571</v>
      </c>
      <c t="s" s="113" r="D2520">
        <v>12572</v>
      </c>
      <c s="104" r="E2520">
        <v>41103.7293171296</v>
      </c>
      <c s="28" r="F2520"/>
      <c t="s" s="113" r="G2520">
        <v>53</v>
      </c>
      <c s="113" r="H2520"/>
      <c s="113" r="I2520">
        <v>0</v>
      </c>
      <c s="113" r="J2520">
        <v>606345587</v>
      </c>
      <c s="113" r="K2520"/>
      <c t="s" s="18" r="L2520">
        <v>9246</v>
      </c>
      <c t="s" s="18" r="M2520">
        <v>2560</v>
      </c>
      <c t="s" s="18" r="N2520">
        <v>12573</v>
      </c>
      <c t="s" s="18" r="O2520">
        <v>4506</v>
      </c>
    </row>
    <row r="2521">
      <c t="s" s="107" r="A2521">
        <v>12574</v>
      </c>
      <c t="s" s="113" r="B2521">
        <v>5405</v>
      </c>
      <c t="s" s="113" r="C2521">
        <v>12575</v>
      </c>
      <c t="s" s="113" r="D2521">
        <v>12576</v>
      </c>
      <c s="104" r="E2521">
        <v>41103.7292824074</v>
      </c>
      <c s="28" r="F2521"/>
      <c t="s" s="113" r="G2521">
        <v>53</v>
      </c>
      <c t="s" s="113" r="H2521">
        <v>3769</v>
      </c>
      <c s="113" r="I2521">
        <v>14987006</v>
      </c>
      <c s="113" r="J2521">
        <v>81183736</v>
      </c>
      <c t="s" s="113" r="K2521">
        <v>12577</v>
      </c>
      <c t="s" s="18" r="L2521">
        <v>45</v>
      </c>
      <c t="s" s="18" r="M2521">
        <v>7235</v>
      </c>
      <c t="s" s="18" r="N2521">
        <v>12578</v>
      </c>
      <c t="s" s="18" r="O2521">
        <v>3882</v>
      </c>
    </row>
    <row r="2522">
      <c t="s" s="107" r="A2522">
        <v>12579</v>
      </c>
      <c t="s" s="113" r="B2522">
        <v>3769</v>
      </c>
      <c t="s" s="113" r="C2522">
        <v>12580</v>
      </c>
      <c t="s" s="113" r="D2522">
        <v>12581</v>
      </c>
      <c s="104" r="E2522">
        <v>41103.7292361111</v>
      </c>
      <c s="28" r="F2522"/>
      <c t="s" s="113" r="G2522">
        <v>53</v>
      </c>
      <c s="113" r="H2522"/>
      <c s="113" r="I2522">
        <v>0</v>
      </c>
      <c s="113" r="J2522">
        <v>14987006</v>
      </c>
      <c s="113" r="K2522"/>
      <c t="s" s="18" r="L2522">
        <v>45</v>
      </c>
      <c t="s" s="18" r="M2522">
        <v>9418</v>
      </c>
      <c t="s" s="18" r="N2522">
        <v>12582</v>
      </c>
      <c t="s" s="18" r="O2522">
        <v>599</v>
      </c>
    </row>
    <row r="2523">
      <c t="s" s="107" r="A2523">
        <v>12583</v>
      </c>
      <c t="s" s="113" r="B2523">
        <v>86</v>
      </c>
      <c t="s" s="113" r="C2523">
        <v>12584</v>
      </c>
      <c t="s" s="113" r="D2523">
        <v>12585</v>
      </c>
      <c s="104" r="E2523">
        <v>41103.7287962963</v>
      </c>
      <c s="28" r="F2523"/>
      <c t="s" s="113" r="G2523">
        <v>53</v>
      </c>
      <c t="s" s="113" r="H2523">
        <v>3769</v>
      </c>
      <c s="113" r="I2523">
        <v>14987006</v>
      </c>
      <c s="113" r="J2523">
        <v>213863609</v>
      </c>
      <c t="s" s="113" r="K2523">
        <v>12577</v>
      </c>
      <c t="s" s="18" r="L2523">
        <v>9225</v>
      </c>
      <c t="s" s="18" r="M2523">
        <v>7572</v>
      </c>
      <c t="s" s="18" r="N2523">
        <v>12586</v>
      </c>
      <c t="s" s="18" r="O2523">
        <v>12587</v>
      </c>
    </row>
    <row r="2524">
      <c t="s" s="107" r="A2524">
        <v>12588</v>
      </c>
      <c t="s" s="113" r="B2524">
        <v>3769</v>
      </c>
      <c t="s" s="113" r="C2524">
        <v>12589</v>
      </c>
      <c t="s" s="113" r="D2524">
        <v>12590</v>
      </c>
      <c s="104" r="E2524">
        <v>41103.7286342593</v>
      </c>
      <c s="28" r="F2524"/>
      <c t="s" s="113" r="G2524">
        <v>53</v>
      </c>
      <c t="s" s="113" r="H2524">
        <v>5405</v>
      </c>
      <c s="113" r="I2524">
        <v>81183736</v>
      </c>
      <c s="113" r="J2524">
        <v>14987006</v>
      </c>
      <c t="s" s="113" r="K2524">
        <v>12591</v>
      </c>
      <c t="s" s="18" r="L2524">
        <v>45</v>
      </c>
      <c t="s" s="18" r="M2524">
        <v>9418</v>
      </c>
      <c t="s" s="18" r="N2524">
        <v>12592</v>
      </c>
      <c t="s" s="18" r="O2524">
        <v>12593</v>
      </c>
    </row>
    <row r="2525">
      <c t="s" s="107" r="A2525">
        <v>12594</v>
      </c>
      <c t="s" s="113" r="B2525">
        <v>3769</v>
      </c>
      <c t="s" s="113" r="C2525">
        <v>12595</v>
      </c>
      <c t="s" s="113" r="D2525">
        <v>12596</v>
      </c>
      <c s="104" r="E2525">
        <v>41103.7278125</v>
      </c>
      <c s="28" r="F2525"/>
      <c t="s" s="113" r="G2525">
        <v>53</v>
      </c>
      <c t="s" s="113" r="H2525">
        <v>86</v>
      </c>
      <c s="113" r="I2525">
        <v>213863609</v>
      </c>
      <c s="113" r="J2525">
        <v>14987006</v>
      </c>
      <c t="s" s="113" r="K2525">
        <v>12597</v>
      </c>
      <c t="s" s="18" r="L2525">
        <v>45</v>
      </c>
      <c t="s" s="18" r="M2525">
        <v>9418</v>
      </c>
      <c t="s" s="18" r="N2525">
        <v>12598</v>
      </c>
      <c t="s" s="18" r="O2525">
        <v>12599</v>
      </c>
    </row>
    <row r="2526">
      <c t="s" s="107" r="A2526">
        <v>12600</v>
      </c>
      <c t="s" s="113" r="B2526">
        <v>5405</v>
      </c>
      <c t="s" s="113" r="C2526">
        <v>12601</v>
      </c>
      <c t="s" s="113" r="D2526">
        <v>12602</v>
      </c>
      <c s="104" r="E2526">
        <v>41103.7276388889</v>
      </c>
      <c s="28" r="F2526"/>
      <c t="s" s="113" r="G2526">
        <v>53</v>
      </c>
      <c s="113" r="H2526"/>
      <c s="113" r="I2526">
        <v>0</v>
      </c>
      <c s="113" r="J2526">
        <v>81183736</v>
      </c>
      <c s="113" r="K2526"/>
      <c t="s" s="18" r="L2526">
        <v>45</v>
      </c>
      <c t="s" s="18" r="M2526">
        <v>7235</v>
      </c>
      <c t="s" s="18" r="N2526">
        <v>12603</v>
      </c>
      <c t="s" s="18" r="O2526">
        <v>12604</v>
      </c>
    </row>
    <row r="2527">
      <c t="s" s="107" r="A2527">
        <v>12605</v>
      </c>
      <c t="s" s="113" r="B2527">
        <v>3769</v>
      </c>
      <c t="s" s="113" r="C2527">
        <v>12606</v>
      </c>
      <c t="s" s="113" r="D2527">
        <v>12607</v>
      </c>
      <c s="104" r="E2527">
        <v>41103.7271527778</v>
      </c>
      <c s="28" r="F2527"/>
      <c t="s" s="113" r="G2527">
        <v>53</v>
      </c>
      <c s="113" r="H2527"/>
      <c s="113" r="I2527">
        <v>0</v>
      </c>
      <c s="113" r="J2527">
        <v>14987006</v>
      </c>
      <c s="113" r="K2527"/>
      <c t="s" s="18" r="L2527">
        <v>45</v>
      </c>
      <c t="s" s="18" r="M2527">
        <v>9418</v>
      </c>
      <c t="s" s="18" r="N2527">
        <v>12608</v>
      </c>
      <c t="s" s="18" r="O2527">
        <v>12609</v>
      </c>
    </row>
    <row r="2528">
      <c t="s" s="107" r="A2528">
        <v>12610</v>
      </c>
      <c t="s" s="113" r="B2528">
        <v>768</v>
      </c>
      <c t="s" s="113" r="C2528">
        <v>12611</v>
      </c>
      <c t="s" s="113" r="D2528">
        <v>12612</v>
      </c>
      <c s="104" r="E2528">
        <v>41103.7266666667</v>
      </c>
      <c s="28" r="F2528"/>
      <c t="s" s="113" r="G2528">
        <v>53</v>
      </c>
      <c t="s" s="113" r="H2528">
        <v>86</v>
      </c>
      <c s="113" r="I2528">
        <v>213863609</v>
      </c>
      <c s="113" r="J2528">
        <v>300661777</v>
      </c>
      <c t="s" s="113" r="K2528">
        <v>12613</v>
      </c>
      <c t="s" s="18" r="L2528">
        <v>45</v>
      </c>
      <c t="s" s="18" r="M2528">
        <v>7758</v>
      </c>
      <c t="s" s="18" r="N2528">
        <v>12614</v>
      </c>
      <c t="s" s="18" r="O2528">
        <v>4787</v>
      </c>
    </row>
    <row r="2529">
      <c t="s" s="107" r="A2529">
        <v>12615</v>
      </c>
      <c t="s" s="113" r="B2529">
        <v>3769</v>
      </c>
      <c t="s" s="113" r="C2529">
        <v>12616</v>
      </c>
      <c t="s" s="113" r="D2529">
        <v>12617</v>
      </c>
      <c s="104" r="E2529">
        <v>41103.7265972222</v>
      </c>
      <c s="28" r="F2529"/>
      <c t="s" s="113" r="G2529">
        <v>53</v>
      </c>
      <c s="113" r="H2529"/>
      <c s="113" r="I2529">
        <v>0</v>
      </c>
      <c s="113" r="J2529">
        <v>14987006</v>
      </c>
      <c s="113" r="K2529"/>
      <c t="s" s="18" r="L2529">
        <v>45</v>
      </c>
      <c t="s" s="18" r="M2529">
        <v>9418</v>
      </c>
      <c t="s" s="18" r="N2529">
        <v>12618</v>
      </c>
      <c t="s" s="18" r="O2529">
        <v>12619</v>
      </c>
    </row>
    <row r="2530">
      <c t="s" s="107" r="A2530">
        <v>12620</v>
      </c>
      <c t="s" s="113" r="B2530">
        <v>151</v>
      </c>
      <c t="s" s="113" r="C2530">
        <v>12621</v>
      </c>
      <c t="s" s="113" r="D2530">
        <v>12622</v>
      </c>
      <c s="104" r="E2530">
        <v>41103.7265856481</v>
      </c>
      <c s="28" r="F2530"/>
      <c t="s" s="113" r="G2530">
        <v>53</v>
      </c>
      <c s="113" r="H2530"/>
      <c s="113" r="I2530">
        <v>0</v>
      </c>
      <c s="113" r="J2530">
        <v>606345587</v>
      </c>
      <c s="113" r="K2530"/>
      <c t="s" s="18" r="L2530">
        <v>9246</v>
      </c>
      <c t="s" s="18" r="M2530">
        <v>2560</v>
      </c>
      <c t="s" s="18" r="N2530">
        <v>12623</v>
      </c>
      <c t="s" s="18" r="O2530">
        <v>10818</v>
      </c>
    </row>
    <row r="2531">
      <c t="s" s="107" r="A2531">
        <v>12624</v>
      </c>
      <c t="s" s="113" r="B2531">
        <v>86</v>
      </c>
      <c t="s" s="113" r="C2531">
        <v>12625</v>
      </c>
      <c t="s" s="113" r="D2531">
        <v>12626</v>
      </c>
      <c s="104" r="E2531">
        <v>41103.7261342593</v>
      </c>
      <c s="28" r="F2531"/>
      <c t="s" s="113" r="G2531">
        <v>53</v>
      </c>
      <c t="s" s="113" r="H2531">
        <v>768</v>
      </c>
      <c s="113" r="I2531">
        <v>300661777</v>
      </c>
      <c s="113" r="J2531">
        <v>213863609</v>
      </c>
      <c t="s" s="113" r="K2531">
        <v>12627</v>
      </c>
      <c t="s" s="18" r="L2531">
        <v>9225</v>
      </c>
      <c t="s" s="18" r="M2531">
        <v>7572</v>
      </c>
      <c t="s" s="18" r="N2531">
        <v>12628</v>
      </c>
      <c t="s" s="18" r="O2531">
        <v>7765</v>
      </c>
    </row>
    <row r="2532">
      <c t="s" s="107" r="A2532">
        <v>12629</v>
      </c>
      <c t="s" s="113" r="B2532">
        <v>151</v>
      </c>
      <c t="s" s="113" r="C2532">
        <v>12630</v>
      </c>
      <c t="s" s="113" r="D2532">
        <v>12631</v>
      </c>
      <c s="104" r="E2532">
        <v>41103.725775463</v>
      </c>
      <c s="28" r="F2532"/>
      <c t="s" s="113" r="G2532">
        <v>53</v>
      </c>
      <c t="s" s="113" r="H2532">
        <v>86</v>
      </c>
      <c s="113" r="I2532">
        <v>213863609</v>
      </c>
      <c s="113" r="J2532">
        <v>606345587</v>
      </c>
      <c t="s" s="113" r="K2532">
        <v>12632</v>
      </c>
      <c t="s" s="18" r="L2532">
        <v>9246</v>
      </c>
      <c t="s" s="18" r="M2532">
        <v>2560</v>
      </c>
      <c t="s" s="18" r="N2532">
        <v>12633</v>
      </c>
      <c t="s" s="18" r="O2532">
        <v>12634</v>
      </c>
    </row>
    <row r="2533">
      <c t="s" s="107" r="A2533">
        <v>12635</v>
      </c>
      <c t="s" s="113" r="B2533">
        <v>86</v>
      </c>
      <c t="s" s="113" r="C2533">
        <v>12636</v>
      </c>
      <c t="s" s="113" r="D2533">
        <v>12637</v>
      </c>
      <c s="104" r="E2533">
        <v>41103.7256828704</v>
      </c>
      <c s="28" r="F2533"/>
      <c t="s" s="113" r="G2533">
        <v>53</v>
      </c>
      <c t="s" s="113" r="H2533">
        <v>768</v>
      </c>
      <c s="113" r="I2533">
        <v>300661777</v>
      </c>
      <c s="113" r="J2533">
        <v>213863609</v>
      </c>
      <c t="s" s="113" r="K2533">
        <v>12627</v>
      </c>
      <c t="s" s="18" r="L2533">
        <v>9225</v>
      </c>
      <c t="s" s="18" r="M2533">
        <v>7572</v>
      </c>
      <c t="s" s="18" r="N2533">
        <v>12638</v>
      </c>
      <c t="s" s="18" r="O2533">
        <v>12639</v>
      </c>
    </row>
    <row r="2534">
      <c t="s" s="107" r="A2534">
        <v>12640</v>
      </c>
      <c t="s" s="113" r="B2534">
        <v>5405</v>
      </c>
      <c t="s" s="113" r="C2534">
        <v>12641</v>
      </c>
      <c t="s" s="113" r="D2534">
        <v>12642</v>
      </c>
      <c s="104" r="E2534">
        <v>41103.7255555556</v>
      </c>
      <c s="28" r="F2534"/>
      <c t="s" s="113" r="G2534">
        <v>53</v>
      </c>
      <c t="s" s="113" r="H2534">
        <v>5159</v>
      </c>
      <c s="113" r="I2534">
        <v>19381875</v>
      </c>
      <c s="113" r="J2534">
        <v>81183736</v>
      </c>
      <c t="s" s="113" r="K2534">
        <v>12643</v>
      </c>
      <c t="s" s="18" r="L2534">
        <v>45</v>
      </c>
      <c t="s" s="18" r="M2534">
        <v>7235</v>
      </c>
      <c t="s" s="18" r="N2534">
        <v>12644</v>
      </c>
      <c t="s" s="18" r="O2534">
        <v>12645</v>
      </c>
    </row>
    <row r="2535">
      <c t="s" s="107" r="A2535">
        <v>12646</v>
      </c>
      <c t="s" s="113" r="B2535">
        <v>3769</v>
      </c>
      <c t="s" s="113" r="C2535">
        <v>12647</v>
      </c>
      <c t="s" s="113" r="D2535">
        <v>12648</v>
      </c>
      <c s="104" r="E2535">
        <v>41103.7249768518</v>
      </c>
      <c s="28" r="F2535"/>
      <c t="s" s="113" r="G2535">
        <v>53</v>
      </c>
      <c s="113" r="H2535"/>
      <c s="113" r="I2535">
        <v>0</v>
      </c>
      <c s="113" r="J2535">
        <v>14987006</v>
      </c>
      <c s="113" r="K2535"/>
      <c t="s" s="18" r="L2535">
        <v>45</v>
      </c>
      <c t="s" s="18" r="M2535">
        <v>9418</v>
      </c>
      <c t="s" s="18" r="N2535">
        <v>12649</v>
      </c>
      <c t="s" s="18" r="O2535">
        <v>6920</v>
      </c>
    </row>
    <row r="2536">
      <c t="s" s="107" r="A2536">
        <v>12650</v>
      </c>
      <c t="s" s="113" r="B2536">
        <v>86</v>
      </c>
      <c t="s" s="113" r="C2536">
        <v>12651</v>
      </c>
      <c t="s" s="113" r="D2536">
        <v>12652</v>
      </c>
      <c s="104" r="E2536">
        <v>41103.7246180556</v>
      </c>
      <c s="28" r="F2536"/>
      <c t="s" s="113" r="G2536">
        <v>53</v>
      </c>
      <c t="s" s="113" r="H2536">
        <v>151</v>
      </c>
      <c s="113" r="I2536">
        <v>606345587</v>
      </c>
      <c s="113" r="J2536">
        <v>213863609</v>
      </c>
      <c s="113" r="K2536"/>
      <c t="s" s="18" r="L2536">
        <v>9225</v>
      </c>
      <c t="s" s="18" r="M2536">
        <v>7572</v>
      </c>
      <c t="s" s="18" r="N2536">
        <v>12653</v>
      </c>
      <c t="s" s="18" r="O2536">
        <v>12654</v>
      </c>
    </row>
    <row r="2537">
      <c t="s" s="107" r="A2537">
        <v>12655</v>
      </c>
      <c t="s" s="113" r="B2537">
        <v>3769</v>
      </c>
      <c t="s" s="113" r="C2537">
        <v>12656</v>
      </c>
      <c t="s" s="113" r="D2537">
        <v>12657</v>
      </c>
      <c s="104" r="E2537">
        <v>41103.7245717593</v>
      </c>
      <c s="28" r="F2537"/>
      <c t="s" s="113" r="G2537">
        <v>53</v>
      </c>
      <c s="113" r="H2537"/>
      <c s="113" r="I2537">
        <v>0</v>
      </c>
      <c s="113" r="J2537">
        <v>14987006</v>
      </c>
      <c s="113" r="K2537"/>
      <c t="s" s="18" r="L2537">
        <v>45</v>
      </c>
      <c t="s" s="18" r="M2537">
        <v>9418</v>
      </c>
      <c t="s" s="18" r="N2537">
        <v>12658</v>
      </c>
      <c t="s" s="18" r="O2537">
        <v>12659</v>
      </c>
    </row>
    <row r="2538">
      <c t="s" s="107" r="A2538">
        <v>12660</v>
      </c>
      <c t="s" s="113" r="B2538">
        <v>164</v>
      </c>
      <c t="s" s="113" r="C2538">
        <v>12661</v>
      </c>
      <c t="s" s="113" r="D2538">
        <v>12662</v>
      </c>
      <c s="104" r="E2538">
        <v>41103.7241782407</v>
      </c>
      <c s="28" r="F2538"/>
      <c t="s" s="113" r="G2538">
        <v>53</v>
      </c>
      <c t="s" s="113" r="H2538">
        <v>4137</v>
      </c>
      <c s="113" r="I2538">
        <v>20779605</v>
      </c>
      <c s="113" r="J2538">
        <v>242180541</v>
      </c>
      <c t="s" s="113" r="K2538">
        <v>12663</v>
      </c>
      <c t="s" s="18" r="L2538">
        <v>9246</v>
      </c>
      <c t="s" s="18" r="M2538">
        <v>168</v>
      </c>
      <c t="s" s="18" r="N2538">
        <v>12664</v>
      </c>
      <c t="s" s="18" r="O2538">
        <v>12665</v>
      </c>
    </row>
    <row r="2539">
      <c t="s" s="107" r="A2539">
        <v>12666</v>
      </c>
      <c t="s" s="113" r="B2539">
        <v>3769</v>
      </c>
      <c t="s" s="113" r="C2539">
        <v>12667</v>
      </c>
      <c t="s" s="113" r="D2539">
        <v>12668</v>
      </c>
      <c s="104" r="E2539">
        <v>41103.7241666667</v>
      </c>
      <c s="28" r="F2539"/>
      <c t="s" s="113" r="G2539">
        <v>53</v>
      </c>
      <c s="113" r="H2539"/>
      <c s="113" r="I2539">
        <v>0</v>
      </c>
      <c s="113" r="J2539">
        <v>14987006</v>
      </c>
      <c s="113" r="K2539"/>
      <c t="s" s="18" r="L2539">
        <v>45</v>
      </c>
      <c t="s" s="18" r="M2539">
        <v>9418</v>
      </c>
      <c t="s" s="18" r="N2539">
        <v>12669</v>
      </c>
      <c t="s" s="18" r="O2539">
        <v>1729</v>
      </c>
    </row>
    <row r="2540">
      <c t="s" s="107" r="A2540">
        <v>12670</v>
      </c>
      <c t="s" s="113" r="B2540">
        <v>151</v>
      </c>
      <c t="s" s="113" r="C2540">
        <v>12671</v>
      </c>
      <c t="s" s="113" r="D2540">
        <v>12672</v>
      </c>
      <c s="104" r="E2540">
        <v>41103.7240277778</v>
      </c>
      <c s="28" r="F2540"/>
      <c t="s" s="113" r="G2540">
        <v>53</v>
      </c>
      <c t="s" s="113" r="H2540">
        <v>3769</v>
      </c>
      <c s="113" r="I2540">
        <v>14987006</v>
      </c>
      <c s="113" r="J2540">
        <v>606345587</v>
      </c>
      <c t="s" s="113" r="K2540">
        <v>12673</v>
      </c>
      <c t="s" s="18" r="L2540">
        <v>9246</v>
      </c>
      <c t="s" s="18" r="M2540">
        <v>2560</v>
      </c>
      <c t="s" s="18" r="N2540">
        <v>12674</v>
      </c>
      <c t="s" s="18" r="O2540">
        <v>11338</v>
      </c>
    </row>
    <row r="2541">
      <c t="s" s="107" r="A2541">
        <v>12675</v>
      </c>
      <c t="s" s="113" r="B2541">
        <v>3769</v>
      </c>
      <c t="s" s="113" r="C2541">
        <v>12676</v>
      </c>
      <c t="s" s="113" r="D2541">
        <v>12677</v>
      </c>
      <c s="104" r="E2541">
        <v>41103.7231134259</v>
      </c>
      <c s="28" r="F2541"/>
      <c t="s" s="113" r="G2541">
        <v>53</v>
      </c>
      <c t="s" s="113" r="H2541">
        <v>151</v>
      </c>
      <c s="113" r="I2541">
        <v>606345587</v>
      </c>
      <c s="113" r="J2541">
        <v>14987006</v>
      </c>
      <c t="s" s="113" r="K2541">
        <v>12678</v>
      </c>
      <c t="s" s="18" r="L2541">
        <v>45</v>
      </c>
      <c t="s" s="18" r="M2541">
        <v>9418</v>
      </c>
      <c t="s" s="18" r="N2541">
        <v>12679</v>
      </c>
      <c t="s" s="18" r="O2541">
        <v>5538</v>
      </c>
    </row>
    <row r="2542">
      <c t="s" s="107" r="A2542">
        <v>12680</v>
      </c>
      <c t="s" s="113" r="B2542">
        <v>5159</v>
      </c>
      <c t="s" s="113" r="C2542">
        <v>12681</v>
      </c>
      <c t="s" s="113" r="D2542">
        <v>12682</v>
      </c>
      <c s="104" r="E2542">
        <v>41103.7227662037</v>
      </c>
      <c s="28" r="F2542"/>
      <c t="s" s="113" r="G2542">
        <v>53</v>
      </c>
      <c t="s" s="113" r="H2542">
        <v>4137</v>
      </c>
      <c s="113" r="I2542">
        <v>20779605</v>
      </c>
      <c s="113" r="J2542">
        <v>19381875</v>
      </c>
      <c t="s" s="113" r="K2542">
        <v>12663</v>
      </c>
      <c t="s" s="18" r="L2542">
        <v>9860</v>
      </c>
      <c t="s" s="18" r="M2542">
        <v>9888</v>
      </c>
      <c t="s" s="18" r="N2542">
        <v>12683</v>
      </c>
      <c t="s" s="18" r="O2542">
        <v>12684</v>
      </c>
    </row>
    <row r="2543">
      <c t="s" s="107" r="A2543">
        <v>12685</v>
      </c>
      <c t="s" s="113" r="B2543">
        <v>3769</v>
      </c>
      <c t="s" s="113" r="C2543">
        <v>12686</v>
      </c>
      <c t="s" s="113" r="D2543">
        <v>12687</v>
      </c>
      <c s="104" r="E2543">
        <v>41103.7225115741</v>
      </c>
      <c s="28" r="F2543"/>
      <c t="s" s="113" r="G2543">
        <v>53</v>
      </c>
      <c t="s" s="113" r="H2543">
        <v>4137</v>
      </c>
      <c s="113" r="I2543">
        <v>20779605</v>
      </c>
      <c s="113" r="J2543">
        <v>14987006</v>
      </c>
      <c t="s" s="113" r="K2543">
        <v>12663</v>
      </c>
      <c t="s" s="18" r="L2543">
        <v>45</v>
      </c>
      <c t="s" s="18" r="M2543">
        <v>9418</v>
      </c>
      <c t="s" s="18" r="N2543">
        <v>12688</v>
      </c>
      <c t="s" s="18" r="O2543">
        <v>12689</v>
      </c>
    </row>
    <row r="2544">
      <c t="s" s="107" r="A2544">
        <v>12690</v>
      </c>
      <c t="s" s="113" r="B2544">
        <v>768</v>
      </c>
      <c t="s" s="113" r="C2544">
        <v>12691</v>
      </c>
      <c t="s" s="113" r="D2544">
        <v>12692</v>
      </c>
      <c s="104" r="E2544">
        <v>41103.7224884259</v>
      </c>
      <c s="28" r="F2544"/>
      <c t="s" s="113" r="G2544">
        <v>53</v>
      </c>
      <c t="s" s="113" r="H2544">
        <v>3769</v>
      </c>
      <c s="113" r="I2544">
        <v>14987006</v>
      </c>
      <c s="113" r="J2544">
        <v>300661777</v>
      </c>
      <c t="s" s="113" r="K2544">
        <v>12693</v>
      </c>
      <c t="s" s="18" r="L2544">
        <v>45</v>
      </c>
      <c t="s" s="18" r="M2544">
        <v>7758</v>
      </c>
      <c t="s" s="18" r="N2544">
        <v>12694</v>
      </c>
      <c t="s" s="18" r="O2544">
        <v>3772</v>
      </c>
    </row>
    <row r="2545">
      <c t="s" s="107" r="A2545">
        <v>12695</v>
      </c>
      <c t="s" s="113" r="B2545">
        <v>86</v>
      </c>
      <c t="s" s="113" r="C2545">
        <v>12696</v>
      </c>
      <c t="s" s="113" r="D2545">
        <v>12697</v>
      </c>
      <c s="104" r="E2545">
        <v>41103.7222916667</v>
      </c>
      <c s="28" r="F2545"/>
      <c t="s" s="113" r="G2545">
        <v>53</v>
      </c>
      <c s="113" r="H2545"/>
      <c s="113" r="I2545">
        <v>0</v>
      </c>
      <c s="113" r="J2545">
        <v>213863609</v>
      </c>
      <c s="113" r="K2545"/>
      <c t="s" s="18" r="L2545">
        <v>9225</v>
      </c>
      <c t="s" s="18" r="M2545">
        <v>7572</v>
      </c>
      <c t="s" s="18" r="N2545">
        <v>12698</v>
      </c>
      <c t="s" s="18" r="O2545">
        <v>3197</v>
      </c>
    </row>
    <row r="2546">
      <c t="s" s="107" r="A2546">
        <v>12699</v>
      </c>
      <c t="s" s="113" r="B2546">
        <v>151</v>
      </c>
      <c t="s" s="113" r="C2546">
        <v>12700</v>
      </c>
      <c t="s" s="113" r="D2546">
        <v>12701</v>
      </c>
      <c s="104" r="E2546">
        <v>41103.7216666667</v>
      </c>
      <c s="28" r="F2546"/>
      <c t="s" s="113" r="G2546">
        <v>53</v>
      </c>
      <c t="s" s="113" r="H2546">
        <v>3769</v>
      </c>
      <c s="113" r="I2546">
        <v>14987006</v>
      </c>
      <c s="113" r="J2546">
        <v>606345587</v>
      </c>
      <c t="s" s="113" r="K2546">
        <v>12702</v>
      </c>
      <c t="s" s="18" r="L2546">
        <v>9246</v>
      </c>
      <c t="s" s="18" r="M2546">
        <v>2560</v>
      </c>
      <c t="s" s="18" r="N2546">
        <v>12703</v>
      </c>
      <c t="s" s="18" r="O2546">
        <v>12704</v>
      </c>
    </row>
    <row r="2547">
      <c t="s" s="107" r="A2547">
        <v>12705</v>
      </c>
      <c t="s" s="113" r="B2547">
        <v>768</v>
      </c>
      <c t="s" s="113" r="C2547">
        <v>12706</v>
      </c>
      <c t="s" s="113" r="D2547">
        <v>12707</v>
      </c>
      <c s="104" r="E2547">
        <v>41103.72125</v>
      </c>
      <c s="28" r="F2547"/>
      <c t="s" s="113" r="G2547">
        <v>53</v>
      </c>
      <c t="s" s="113" r="H2547">
        <v>3769</v>
      </c>
      <c s="113" r="I2547">
        <v>14987006</v>
      </c>
      <c s="113" r="J2547">
        <v>300661777</v>
      </c>
      <c t="s" s="113" r="K2547">
        <v>12693</v>
      </c>
      <c t="s" s="18" r="L2547">
        <v>45</v>
      </c>
      <c t="s" s="18" r="M2547">
        <v>7758</v>
      </c>
      <c t="s" s="18" r="N2547">
        <v>12708</v>
      </c>
      <c t="s" s="18" r="O2547">
        <v>3772</v>
      </c>
    </row>
    <row r="2548">
      <c t="s" s="107" r="A2548">
        <v>12709</v>
      </c>
      <c t="s" s="113" r="B2548">
        <v>3769</v>
      </c>
      <c t="s" s="113" r="C2548">
        <v>12710</v>
      </c>
      <c t="s" s="113" r="D2548">
        <v>12711</v>
      </c>
      <c s="104" r="E2548">
        <v>41103.7210416667</v>
      </c>
      <c s="28" r="F2548"/>
      <c t="s" s="113" r="G2548">
        <v>53</v>
      </c>
      <c s="113" r="H2548"/>
      <c s="113" r="I2548">
        <v>0</v>
      </c>
      <c s="113" r="J2548">
        <v>14987006</v>
      </c>
      <c s="113" r="K2548"/>
      <c t="s" s="18" r="L2548">
        <v>45</v>
      </c>
      <c t="s" s="18" r="M2548">
        <v>9418</v>
      </c>
      <c t="s" s="18" r="N2548">
        <v>12712</v>
      </c>
      <c t="s" s="18" r="O2548">
        <v>12713</v>
      </c>
    </row>
    <row r="2549">
      <c t="s" s="107" r="A2549">
        <v>12714</v>
      </c>
      <c t="s" s="113" r="B2549">
        <v>4137</v>
      </c>
      <c t="s" s="113" r="C2549">
        <v>12715</v>
      </c>
      <c t="s" s="113" r="D2549">
        <v>12716</v>
      </c>
      <c s="104" r="E2549">
        <v>41103.7205787037</v>
      </c>
      <c s="28" r="F2549"/>
      <c t="s" s="113" r="G2549">
        <v>53</v>
      </c>
      <c t="s" s="113" r="H2549">
        <v>86</v>
      </c>
      <c s="113" r="I2549">
        <v>213863609</v>
      </c>
      <c s="113" r="J2549">
        <v>20779605</v>
      </c>
      <c t="s" s="113" r="K2549">
        <v>12717</v>
      </c>
      <c t="s" s="18" r="L2549">
        <v>9860</v>
      </c>
      <c t="s" s="18" r="M2549">
        <v>8155</v>
      </c>
      <c t="s" s="18" r="N2549">
        <v>12718</v>
      </c>
      <c t="s" s="18" r="O2549">
        <v>12719</v>
      </c>
    </row>
    <row r="2550">
      <c t="s" s="107" r="A2550">
        <v>12720</v>
      </c>
      <c t="s" s="113" r="B2550">
        <v>3769</v>
      </c>
      <c t="s" s="113" r="C2550">
        <v>12721</v>
      </c>
      <c t="s" s="113" r="D2550">
        <v>12722</v>
      </c>
      <c s="104" r="E2550">
        <v>41103.7204976852</v>
      </c>
      <c s="28" r="F2550"/>
      <c t="s" s="113" r="G2550">
        <v>53</v>
      </c>
      <c t="s" s="113" r="H2550">
        <v>768</v>
      </c>
      <c s="113" r="I2550">
        <v>300661777</v>
      </c>
      <c s="113" r="J2550">
        <v>14987006</v>
      </c>
      <c t="s" s="113" r="K2550">
        <v>12723</v>
      </c>
      <c t="s" s="18" r="L2550">
        <v>45</v>
      </c>
      <c t="s" s="18" r="M2550">
        <v>9418</v>
      </c>
      <c t="s" s="18" r="N2550">
        <v>12724</v>
      </c>
      <c t="s" s="18" r="O2550">
        <v>12725</v>
      </c>
    </row>
    <row r="2551">
      <c t="s" s="107" r="A2551">
        <v>12726</v>
      </c>
      <c t="s" s="113" r="B2551">
        <v>86</v>
      </c>
      <c t="s" s="113" r="C2551">
        <v>12727</v>
      </c>
      <c t="s" s="113" r="D2551">
        <v>12728</v>
      </c>
      <c s="104" r="E2551">
        <v>41103.7202777778</v>
      </c>
      <c s="28" r="F2551"/>
      <c t="s" s="113" r="G2551">
        <v>53</v>
      </c>
      <c t="s" s="113" r="H2551">
        <v>3769</v>
      </c>
      <c s="113" r="I2551">
        <v>14987006</v>
      </c>
      <c s="113" r="J2551">
        <v>213863609</v>
      </c>
      <c t="s" s="113" r="K2551">
        <v>12729</v>
      </c>
      <c t="s" s="18" r="L2551">
        <v>9225</v>
      </c>
      <c t="s" s="18" r="M2551">
        <v>7572</v>
      </c>
      <c t="s" s="18" r="N2551">
        <v>12730</v>
      </c>
      <c t="s" s="18" r="O2551">
        <v>3772</v>
      </c>
    </row>
    <row r="2552">
      <c t="s" s="107" r="A2552">
        <v>12731</v>
      </c>
      <c t="s" s="113" r="B2552">
        <v>3769</v>
      </c>
      <c t="s" s="113" r="C2552">
        <v>12732</v>
      </c>
      <c t="s" s="113" r="D2552">
        <v>12733</v>
      </c>
      <c s="104" r="E2552">
        <v>41103.7201851852</v>
      </c>
      <c s="28" r="F2552"/>
      <c t="s" s="113" r="G2552">
        <v>53</v>
      </c>
      <c t="s" s="113" r="H2552">
        <v>768</v>
      </c>
      <c s="113" r="I2552">
        <v>300661777</v>
      </c>
      <c s="113" r="J2552">
        <v>14987006</v>
      </c>
      <c t="s" s="113" r="K2552">
        <v>12723</v>
      </c>
      <c t="s" s="18" r="L2552">
        <v>45</v>
      </c>
      <c t="s" s="18" r="M2552">
        <v>9418</v>
      </c>
      <c t="s" s="18" r="N2552">
        <v>12734</v>
      </c>
      <c t="s" s="18" r="O2552">
        <v>12735</v>
      </c>
    </row>
    <row r="2553">
      <c t="s" s="107" r="A2553">
        <v>12736</v>
      </c>
      <c t="s" s="113" r="B2553">
        <v>4137</v>
      </c>
      <c t="s" s="113" r="C2553">
        <v>12737</v>
      </c>
      <c t="s" s="113" r="D2553">
        <v>12738</v>
      </c>
      <c s="104" r="E2553">
        <v>41103.7200810185</v>
      </c>
      <c s="28" r="F2553"/>
      <c t="s" s="113" r="G2553">
        <v>53</v>
      </c>
      <c t="s" s="113" r="H2553">
        <v>86</v>
      </c>
      <c s="113" r="I2553">
        <v>213863609</v>
      </c>
      <c s="113" r="J2553">
        <v>20779605</v>
      </c>
      <c t="s" s="113" r="K2553">
        <v>12739</v>
      </c>
      <c t="s" s="18" r="L2553">
        <v>9860</v>
      </c>
      <c t="s" s="18" r="M2553">
        <v>8155</v>
      </c>
      <c t="s" s="18" r="N2553">
        <v>12740</v>
      </c>
      <c t="s" s="18" r="O2553">
        <v>12741</v>
      </c>
    </row>
    <row r="2554">
      <c t="s" s="107" r="A2554">
        <v>12742</v>
      </c>
      <c t="s" s="113" r="B2554">
        <v>151</v>
      </c>
      <c t="s" s="113" r="C2554">
        <v>12743</v>
      </c>
      <c t="s" s="113" r="D2554">
        <v>12744</v>
      </c>
      <c s="104" r="E2554">
        <v>41103.7200347222</v>
      </c>
      <c s="28" r="F2554"/>
      <c t="s" s="113" r="G2554">
        <v>53</v>
      </c>
      <c t="s" s="113" r="H2554">
        <v>3769</v>
      </c>
      <c s="113" r="I2554">
        <v>14987006</v>
      </c>
      <c s="113" r="J2554">
        <v>606345587</v>
      </c>
      <c t="s" s="113" r="K2554">
        <v>12745</v>
      </c>
      <c t="s" s="18" r="L2554">
        <v>9246</v>
      </c>
      <c t="s" s="18" r="M2554">
        <v>2560</v>
      </c>
      <c t="s" s="18" r="N2554">
        <v>12746</v>
      </c>
      <c t="s" s="18" r="O2554">
        <v>12747</v>
      </c>
    </row>
    <row r="2555">
      <c t="s" s="107" r="A2555">
        <v>12748</v>
      </c>
      <c t="s" s="113" r="B2555">
        <v>86</v>
      </c>
      <c t="s" s="113" r="C2555">
        <v>12749</v>
      </c>
      <c t="s" s="113" r="D2555">
        <v>12750</v>
      </c>
      <c s="104" r="E2555">
        <v>41103.7196990741</v>
      </c>
      <c s="28" r="F2555"/>
      <c t="s" s="113" r="G2555">
        <v>53</v>
      </c>
      <c s="113" r="H2555"/>
      <c s="113" r="I2555">
        <v>0</v>
      </c>
      <c s="113" r="J2555">
        <v>213863609</v>
      </c>
      <c s="113" r="K2555"/>
      <c t="s" s="18" r="L2555">
        <v>9225</v>
      </c>
      <c t="s" s="18" r="M2555">
        <v>7572</v>
      </c>
      <c t="s" s="18" r="N2555">
        <v>12751</v>
      </c>
      <c t="s" s="18" r="O2555">
        <v>210</v>
      </c>
    </row>
    <row r="2556">
      <c t="s" s="107" r="A2556">
        <v>12752</v>
      </c>
      <c t="s" s="113" r="B2556">
        <v>3769</v>
      </c>
      <c t="s" s="113" r="C2556">
        <v>12753</v>
      </c>
      <c t="s" s="113" r="D2556">
        <v>12754</v>
      </c>
      <c s="104" r="E2556">
        <v>41103.7196180556</v>
      </c>
      <c s="28" r="F2556"/>
      <c t="s" s="113" r="G2556">
        <v>53</v>
      </c>
      <c t="s" s="113" r="H2556">
        <v>86</v>
      </c>
      <c s="113" r="I2556">
        <v>213863609</v>
      </c>
      <c s="113" r="J2556">
        <v>14987006</v>
      </c>
      <c t="s" s="113" r="K2556">
        <v>12739</v>
      </c>
      <c t="s" s="18" r="L2556">
        <v>45</v>
      </c>
      <c t="s" s="18" r="M2556">
        <v>9418</v>
      </c>
      <c t="s" s="18" r="N2556">
        <v>12755</v>
      </c>
      <c t="s" s="18" r="O2556">
        <v>12756</v>
      </c>
    </row>
    <row r="2557">
      <c t="s" s="107" r="A2557">
        <v>12757</v>
      </c>
      <c t="s" s="113" r="B2557">
        <v>4137</v>
      </c>
      <c t="s" s="113" r="C2557">
        <v>12758</v>
      </c>
      <c t="s" s="113" r="D2557">
        <v>12759</v>
      </c>
      <c s="104" r="E2557">
        <v>41103.7190162037</v>
      </c>
      <c s="28" r="F2557"/>
      <c t="s" s="113" r="G2557">
        <v>53</v>
      </c>
      <c s="113" r="H2557"/>
      <c s="113" r="I2557">
        <v>0</v>
      </c>
      <c s="113" r="J2557">
        <v>20779605</v>
      </c>
      <c s="113" r="K2557"/>
      <c t="s" s="18" r="L2557">
        <v>9860</v>
      </c>
      <c t="s" s="18" r="M2557">
        <v>8155</v>
      </c>
      <c t="s" s="18" r="N2557">
        <v>12760</v>
      </c>
      <c t="s" s="18" r="O2557">
        <v>12761</v>
      </c>
    </row>
    <row r="2558">
      <c t="s" s="107" r="A2558">
        <v>12762</v>
      </c>
      <c t="s" s="113" r="B2558">
        <v>768</v>
      </c>
      <c t="s" s="113" r="C2558">
        <v>12763</v>
      </c>
      <c t="s" s="113" r="D2558">
        <v>12764</v>
      </c>
      <c s="104" r="E2558">
        <v>41103.7189814815</v>
      </c>
      <c s="28" r="F2558"/>
      <c t="s" s="113" r="G2558">
        <v>53</v>
      </c>
      <c s="113" r="H2558"/>
      <c s="113" r="I2558">
        <v>0</v>
      </c>
      <c s="113" r="J2558">
        <v>300661777</v>
      </c>
      <c s="113" r="K2558"/>
      <c t="s" s="18" r="L2558">
        <v>45</v>
      </c>
      <c t="s" s="18" r="M2558">
        <v>7758</v>
      </c>
      <c t="s" s="18" r="N2558">
        <v>12765</v>
      </c>
      <c t="s" s="18" r="O2558">
        <v>12766</v>
      </c>
    </row>
    <row r="2559">
      <c t="s" s="107" r="A2559">
        <v>12767</v>
      </c>
      <c t="s" s="113" r="B2559">
        <v>3769</v>
      </c>
      <c t="s" s="113" r="C2559">
        <v>12768</v>
      </c>
      <c t="s" s="113" r="D2559">
        <v>12769</v>
      </c>
      <c s="104" r="E2559">
        <v>41103.7188541667</v>
      </c>
      <c s="28" r="F2559"/>
      <c t="s" s="113" r="G2559">
        <v>53</v>
      </c>
      <c t="s" s="113" r="H2559">
        <v>151</v>
      </c>
      <c s="113" r="I2559">
        <v>606345587</v>
      </c>
      <c s="113" r="J2559">
        <v>14987006</v>
      </c>
      <c t="s" s="113" r="K2559">
        <v>12770</v>
      </c>
      <c t="s" s="18" r="L2559">
        <v>45</v>
      </c>
      <c t="s" s="18" r="M2559">
        <v>9418</v>
      </c>
      <c t="s" s="18" r="N2559">
        <v>12771</v>
      </c>
      <c t="s" s="18" r="O2559">
        <v>4409</v>
      </c>
    </row>
    <row r="2560">
      <c t="s" s="107" r="A2560">
        <v>12772</v>
      </c>
      <c t="s" s="113" r="B2560">
        <v>86</v>
      </c>
      <c t="s" s="113" r="C2560">
        <v>12773</v>
      </c>
      <c t="s" s="113" r="D2560">
        <v>12774</v>
      </c>
      <c s="104" r="E2560">
        <v>41103.7186574074</v>
      </c>
      <c s="28" r="F2560"/>
      <c t="s" s="113" r="G2560">
        <v>53</v>
      </c>
      <c t="s" s="113" r="H2560">
        <v>3769</v>
      </c>
      <c s="113" r="I2560">
        <v>14987006</v>
      </c>
      <c s="113" r="J2560">
        <v>213863609</v>
      </c>
      <c t="s" s="113" r="K2560">
        <v>12775</v>
      </c>
      <c t="s" s="18" r="L2560">
        <v>9225</v>
      </c>
      <c t="s" s="18" r="M2560">
        <v>7572</v>
      </c>
      <c t="s" s="18" r="N2560">
        <v>12776</v>
      </c>
      <c t="s" s="18" r="O2560">
        <v>3772</v>
      </c>
    </row>
    <row r="2561">
      <c t="s" s="107" r="A2561">
        <v>12777</v>
      </c>
      <c t="s" s="113" r="B2561">
        <v>5405</v>
      </c>
      <c t="s" s="113" r="C2561">
        <v>12778</v>
      </c>
      <c t="s" s="113" r="D2561">
        <v>12779</v>
      </c>
      <c s="104" r="E2561">
        <v>41103.7186458333</v>
      </c>
      <c s="28" r="F2561"/>
      <c t="s" s="113" r="G2561">
        <v>53</v>
      </c>
      <c s="113" r="H2561"/>
      <c s="113" r="I2561">
        <v>0</v>
      </c>
      <c s="113" r="J2561">
        <v>81183736</v>
      </c>
      <c s="113" r="K2561"/>
      <c t="s" s="18" r="L2561">
        <v>45</v>
      </c>
      <c t="s" s="18" r="M2561">
        <v>7235</v>
      </c>
      <c t="s" s="18" r="N2561">
        <v>12780</v>
      </c>
      <c t="s" s="18" r="O2561">
        <v>4557</v>
      </c>
    </row>
    <row r="2562">
      <c t="s" s="107" r="A2562">
        <v>12781</v>
      </c>
      <c t="s" s="113" r="B2562">
        <v>4137</v>
      </c>
      <c t="s" s="113" r="C2562">
        <v>12782</v>
      </c>
      <c t="s" s="113" r="D2562">
        <v>12783</v>
      </c>
      <c s="104" r="E2562">
        <v>41103.7184490741</v>
      </c>
      <c s="28" r="F2562"/>
      <c t="s" s="113" r="G2562">
        <v>53</v>
      </c>
      <c s="113" r="H2562"/>
      <c s="113" r="I2562">
        <v>0</v>
      </c>
      <c s="113" r="J2562">
        <v>20779605</v>
      </c>
      <c s="113" r="K2562"/>
      <c t="s" s="18" r="L2562">
        <v>9860</v>
      </c>
      <c t="s" s="18" r="M2562">
        <v>8155</v>
      </c>
      <c t="s" s="18" r="N2562">
        <v>12784</v>
      </c>
      <c t="s" s="18" r="O2562">
        <v>12785</v>
      </c>
    </row>
    <row r="2563">
      <c t="s" s="107" r="A2563">
        <v>12786</v>
      </c>
      <c t="s" s="113" r="B2563">
        <v>3769</v>
      </c>
      <c t="s" s="113" r="C2563">
        <v>12787</v>
      </c>
      <c t="s" s="113" r="D2563">
        <v>12788</v>
      </c>
      <c s="104" r="E2563">
        <v>41103.7182060185</v>
      </c>
      <c s="28" r="F2563"/>
      <c t="s" s="113" r="G2563">
        <v>53</v>
      </c>
      <c t="s" s="113" r="H2563">
        <v>86</v>
      </c>
      <c s="113" r="I2563">
        <v>213863609</v>
      </c>
      <c s="113" r="J2563">
        <v>14987006</v>
      </c>
      <c t="s" s="113" r="K2563">
        <v>12789</v>
      </c>
      <c t="s" s="18" r="L2563">
        <v>45</v>
      </c>
      <c t="s" s="18" r="M2563">
        <v>9418</v>
      </c>
      <c t="s" s="18" r="N2563">
        <v>12790</v>
      </c>
      <c t="s" s="18" r="O2563">
        <v>12791</v>
      </c>
    </row>
    <row r="2564">
      <c t="s" s="107" r="A2564">
        <v>12792</v>
      </c>
      <c t="s" s="113" r="B2564">
        <v>3769</v>
      </c>
      <c t="s" s="113" r="C2564">
        <v>12793</v>
      </c>
      <c t="s" s="113" r="D2564">
        <v>12794</v>
      </c>
      <c s="104" r="E2564">
        <v>41103.7176388889</v>
      </c>
      <c s="28" r="F2564"/>
      <c t="s" s="113" r="G2564">
        <v>53</v>
      </c>
      <c t="s" s="113" r="H2564">
        <v>768</v>
      </c>
      <c s="113" r="I2564">
        <v>300661777</v>
      </c>
      <c s="113" r="J2564">
        <v>14987006</v>
      </c>
      <c t="s" s="113" r="K2564">
        <v>12795</v>
      </c>
      <c t="s" s="18" r="L2564">
        <v>45</v>
      </c>
      <c t="s" s="18" r="M2564">
        <v>9418</v>
      </c>
      <c t="s" s="18" r="N2564">
        <v>12796</v>
      </c>
      <c t="s" s="18" r="O2564">
        <v>12797</v>
      </c>
    </row>
    <row r="2565">
      <c t="s" s="107" r="A2565">
        <v>12798</v>
      </c>
      <c t="s" s="113" r="B2565">
        <v>86</v>
      </c>
      <c t="s" s="113" r="C2565">
        <v>12799</v>
      </c>
      <c t="s" s="113" r="D2565">
        <v>12800</v>
      </c>
      <c s="104" r="E2565">
        <v>41103.7174189815</v>
      </c>
      <c s="28" r="F2565"/>
      <c t="s" s="113" r="G2565">
        <v>53</v>
      </c>
      <c t="s" s="113" r="H2565">
        <v>3769</v>
      </c>
      <c s="113" r="I2565">
        <v>14987006</v>
      </c>
      <c s="113" r="J2565">
        <v>213863609</v>
      </c>
      <c t="s" s="113" r="K2565">
        <v>12801</v>
      </c>
      <c t="s" s="18" r="L2565">
        <v>9225</v>
      </c>
      <c t="s" s="18" r="M2565">
        <v>7572</v>
      </c>
      <c t="s" s="18" r="N2565">
        <v>12802</v>
      </c>
      <c t="s" s="18" r="O2565">
        <v>3772</v>
      </c>
    </row>
    <row r="2566">
      <c t="s" s="107" r="A2566">
        <v>12803</v>
      </c>
      <c t="s" s="113" r="B2566">
        <v>3769</v>
      </c>
      <c t="s" s="113" r="C2566">
        <v>12804</v>
      </c>
      <c t="s" s="113" r="D2566">
        <v>12805</v>
      </c>
      <c s="104" r="E2566">
        <v>41103.7167013889</v>
      </c>
      <c s="28" r="F2566"/>
      <c t="s" s="113" r="G2566">
        <v>53</v>
      </c>
      <c t="s" s="113" r="H2566">
        <v>86</v>
      </c>
      <c s="113" r="I2566">
        <v>213863609</v>
      </c>
      <c s="113" r="J2566">
        <v>14987006</v>
      </c>
      <c t="s" s="113" r="K2566">
        <v>12806</v>
      </c>
      <c t="s" s="18" r="L2566">
        <v>45</v>
      </c>
      <c t="s" s="18" r="M2566">
        <v>9418</v>
      </c>
      <c t="s" s="18" r="N2566">
        <v>12807</v>
      </c>
      <c t="s" s="18" r="O2566">
        <v>11421</v>
      </c>
    </row>
    <row r="2567">
      <c t="s" s="107" r="A2567">
        <v>12808</v>
      </c>
      <c t="s" s="113" r="B2567">
        <v>151</v>
      </c>
      <c t="s" s="113" r="C2567">
        <v>12809</v>
      </c>
      <c t="s" s="113" r="D2567">
        <v>12810</v>
      </c>
      <c s="104" r="E2567">
        <v>41103.7165972222</v>
      </c>
      <c s="28" r="F2567"/>
      <c t="s" s="113" r="G2567">
        <v>53</v>
      </c>
      <c t="s" s="113" r="H2567">
        <v>3769</v>
      </c>
      <c s="113" r="I2567">
        <v>14987006</v>
      </c>
      <c s="113" r="J2567">
        <v>606345587</v>
      </c>
      <c s="113" r="K2567"/>
      <c t="s" s="18" r="L2567">
        <v>9246</v>
      </c>
      <c t="s" s="18" r="M2567">
        <v>2560</v>
      </c>
      <c t="s" s="18" r="N2567">
        <v>12811</v>
      </c>
      <c t="s" s="18" r="O2567">
        <v>12812</v>
      </c>
    </row>
    <row r="2568">
      <c t="s" s="107" r="A2568">
        <v>12813</v>
      </c>
      <c t="s" s="113" r="B2568">
        <v>768</v>
      </c>
      <c t="s" s="113" r="C2568">
        <v>12814</v>
      </c>
      <c t="s" s="113" r="D2568">
        <v>12815</v>
      </c>
      <c s="104" r="E2568">
        <v>41103.716400463</v>
      </c>
      <c s="28" r="F2568"/>
      <c t="s" s="113" r="G2568">
        <v>53</v>
      </c>
      <c s="113" r="H2568"/>
      <c s="113" r="I2568">
        <v>0</v>
      </c>
      <c s="113" r="J2568">
        <v>300661777</v>
      </c>
      <c s="113" r="K2568"/>
      <c t="s" s="18" r="L2568">
        <v>45</v>
      </c>
      <c t="s" s="18" r="M2568">
        <v>7758</v>
      </c>
      <c t="s" s="18" r="N2568">
        <v>12816</v>
      </c>
      <c t="s" s="18" r="O2568">
        <v>12817</v>
      </c>
    </row>
    <row r="2569">
      <c t="s" s="107" r="A2569">
        <v>12818</v>
      </c>
      <c t="s" s="113" r="B2569">
        <v>3769</v>
      </c>
      <c t="s" s="113" r="C2569">
        <v>12819</v>
      </c>
      <c t="s" s="113" r="D2569">
        <v>12820</v>
      </c>
      <c s="104" r="E2569">
        <v>41103.7158564815</v>
      </c>
      <c s="28" r="F2569"/>
      <c t="s" s="113" r="G2569">
        <v>53</v>
      </c>
      <c s="113" r="H2569"/>
      <c s="113" r="I2569">
        <v>0</v>
      </c>
      <c s="113" r="J2569">
        <v>14987006</v>
      </c>
      <c s="113" r="K2569"/>
      <c t="s" s="18" r="L2569">
        <v>45</v>
      </c>
      <c t="s" s="18" r="M2569">
        <v>9418</v>
      </c>
      <c t="s" s="18" r="N2569">
        <v>12821</v>
      </c>
      <c t="s" s="18" r="O2569">
        <v>12822</v>
      </c>
    </row>
    <row r="2570">
      <c t="s" s="107" r="A2570">
        <v>12823</v>
      </c>
      <c t="s" s="113" r="B2570">
        <v>151</v>
      </c>
      <c t="s" s="113" r="C2570">
        <v>12824</v>
      </c>
      <c t="s" s="113" r="D2570">
        <v>12820</v>
      </c>
      <c s="104" r="E2570">
        <v>41103.7158564815</v>
      </c>
      <c s="28" r="F2570"/>
      <c t="s" s="113" r="G2570">
        <v>53</v>
      </c>
      <c t="s" s="113" r="H2570">
        <v>3769</v>
      </c>
      <c s="113" r="I2570">
        <v>14987006</v>
      </c>
      <c s="113" r="J2570">
        <v>606345587</v>
      </c>
      <c t="s" s="113" r="K2570">
        <v>12825</v>
      </c>
      <c t="s" s="18" r="L2570">
        <v>9246</v>
      </c>
      <c t="s" s="18" r="M2570">
        <v>2560</v>
      </c>
      <c t="s" s="18" r="N2570">
        <v>12826</v>
      </c>
      <c t="s" s="18" r="O2570">
        <v>12827</v>
      </c>
    </row>
    <row r="2571">
      <c t="s" s="107" r="A2571">
        <v>12828</v>
      </c>
      <c t="s" s="113" r="B2571">
        <v>3769</v>
      </c>
      <c t="s" s="113" r="C2571">
        <v>12829</v>
      </c>
      <c t="s" s="113" r="D2571">
        <v>12830</v>
      </c>
      <c s="104" r="E2571">
        <v>41103.7155787037</v>
      </c>
      <c s="28" r="F2571"/>
      <c t="s" s="113" r="G2571">
        <v>53</v>
      </c>
      <c s="113" r="H2571"/>
      <c s="113" r="I2571">
        <v>0</v>
      </c>
      <c s="113" r="J2571">
        <v>14987006</v>
      </c>
      <c t="s" s="113" r="K2571">
        <v>12831</v>
      </c>
      <c t="s" s="18" r="L2571">
        <v>9225</v>
      </c>
      <c t="s" s="18" r="M2571">
        <v>9418</v>
      </c>
      <c t="s" s="18" r="N2571">
        <v>12832</v>
      </c>
      <c t="s" s="18" r="O2571">
        <v>12833</v>
      </c>
    </row>
    <row r="2572">
      <c t="s" s="107" r="A2572">
        <v>12834</v>
      </c>
      <c t="s" s="113" r="B2572">
        <v>3769</v>
      </c>
      <c t="s" s="113" r="C2572">
        <v>12835</v>
      </c>
      <c t="s" s="113" r="D2572">
        <v>12836</v>
      </c>
      <c s="104" r="E2572">
        <v>41103.7154050926</v>
      </c>
      <c s="28" r="F2572"/>
      <c t="s" s="113" r="G2572">
        <v>53</v>
      </c>
      <c s="113" r="H2572"/>
      <c s="113" r="I2572">
        <v>0</v>
      </c>
      <c s="113" r="J2572">
        <v>14987006</v>
      </c>
      <c s="113" r="K2572"/>
      <c t="s" s="18" r="L2572">
        <v>45</v>
      </c>
      <c t="s" s="18" r="M2572">
        <v>9418</v>
      </c>
      <c t="s" s="18" r="N2572">
        <v>12837</v>
      </c>
      <c t="s" s="18" r="O2572">
        <v>6455</v>
      </c>
    </row>
    <row r="2573">
      <c t="s" s="107" r="A2573">
        <v>12838</v>
      </c>
      <c t="s" s="113" r="B2573">
        <v>86</v>
      </c>
      <c t="s" s="113" r="C2573">
        <v>12839</v>
      </c>
      <c t="s" s="113" r="D2573">
        <v>12840</v>
      </c>
      <c s="104" r="E2573">
        <v>41103.7153587963</v>
      </c>
      <c s="28" r="F2573"/>
      <c t="s" s="113" r="G2573">
        <v>53</v>
      </c>
      <c t="s" s="113" r="H2573">
        <v>3769</v>
      </c>
      <c s="113" r="I2573">
        <v>14987006</v>
      </c>
      <c s="113" r="J2573">
        <v>213863609</v>
      </c>
      <c t="s" s="113" r="K2573">
        <v>12831</v>
      </c>
      <c t="s" s="18" r="L2573">
        <v>9225</v>
      </c>
      <c t="s" s="18" r="M2573">
        <v>7572</v>
      </c>
      <c t="s" s="18" r="N2573">
        <v>12841</v>
      </c>
      <c t="s" s="18" r="O2573">
        <v>3772</v>
      </c>
    </row>
    <row r="2574">
      <c t="s" s="107" r="A2574">
        <v>12842</v>
      </c>
      <c t="s" s="113" r="B2574">
        <v>268</v>
      </c>
      <c t="s" s="113" r="C2574">
        <v>12843</v>
      </c>
      <c t="s" s="113" r="D2574">
        <v>12844</v>
      </c>
      <c s="104" r="E2574">
        <v>41103.7150231482</v>
      </c>
      <c s="28" r="F2574"/>
      <c t="s" s="113" r="G2574">
        <v>53</v>
      </c>
      <c s="113" r="H2574"/>
      <c s="113" r="I2574">
        <v>0</v>
      </c>
      <c s="113" r="J2574">
        <v>591539889</v>
      </c>
      <c s="113" r="K2574"/>
      <c t="s" s="18" r="L2574">
        <v>45</v>
      </c>
      <c t="s" s="18" r="M2574">
        <v>272</v>
      </c>
      <c t="s" s="18" r="N2574">
        <v>12845</v>
      </c>
      <c t="s" s="18" r="O2574">
        <v>609</v>
      </c>
    </row>
    <row r="2575">
      <c t="s" s="107" r="A2575">
        <v>12846</v>
      </c>
      <c t="s" s="113" r="B2575">
        <v>3769</v>
      </c>
      <c t="s" s="113" r="C2575">
        <v>12847</v>
      </c>
      <c t="s" s="113" r="D2575">
        <v>12848</v>
      </c>
      <c s="104" r="E2575">
        <v>41103.7148611111</v>
      </c>
      <c s="28" r="F2575"/>
      <c t="s" s="113" r="G2575">
        <v>53</v>
      </c>
      <c t="s" s="113" r="H2575">
        <v>151</v>
      </c>
      <c s="113" r="I2575">
        <v>606345587</v>
      </c>
      <c s="113" r="J2575">
        <v>14987006</v>
      </c>
      <c t="s" s="113" r="K2575">
        <v>12849</v>
      </c>
      <c t="s" s="18" r="L2575">
        <v>45</v>
      </c>
      <c t="s" s="18" r="M2575">
        <v>9418</v>
      </c>
      <c t="s" s="18" r="N2575">
        <v>12850</v>
      </c>
      <c t="s" s="18" r="O2575">
        <v>4900</v>
      </c>
    </row>
    <row r="2576">
      <c t="s" s="107" r="A2576">
        <v>12851</v>
      </c>
      <c t="s" s="113" r="B2576">
        <v>151</v>
      </c>
      <c t="s" s="113" r="C2576">
        <v>12852</v>
      </c>
      <c t="s" s="113" r="D2576">
        <v>12853</v>
      </c>
      <c s="104" r="E2576">
        <v>41103.7136921296</v>
      </c>
      <c s="28" r="F2576"/>
      <c t="s" s="113" r="G2576">
        <v>53</v>
      </c>
      <c t="s" s="113" r="H2576">
        <v>3769</v>
      </c>
      <c s="113" r="I2576">
        <v>14987006</v>
      </c>
      <c s="113" r="J2576">
        <v>606345587</v>
      </c>
      <c t="s" s="113" r="K2576">
        <v>12831</v>
      </c>
      <c t="s" s="18" r="L2576">
        <v>9246</v>
      </c>
      <c t="s" s="18" r="M2576">
        <v>2560</v>
      </c>
      <c t="s" s="18" r="N2576">
        <v>12854</v>
      </c>
      <c t="s" s="18" r="O2576">
        <v>12855</v>
      </c>
    </row>
    <row r="2577">
      <c t="s" s="107" r="A2577">
        <v>12856</v>
      </c>
      <c t="s" s="113" r="B2577">
        <v>86</v>
      </c>
      <c t="s" s="113" r="C2577">
        <v>12857</v>
      </c>
      <c t="s" s="113" r="D2577">
        <v>12858</v>
      </c>
      <c s="104" r="E2577">
        <v>41103.7136805556</v>
      </c>
      <c s="28" r="F2577"/>
      <c t="s" s="113" r="G2577">
        <v>53</v>
      </c>
      <c t="s" s="113" r="H2577">
        <v>3769</v>
      </c>
      <c s="113" r="I2577">
        <v>14987006</v>
      </c>
      <c s="113" r="J2577">
        <v>213863609</v>
      </c>
      <c t="s" s="113" r="K2577">
        <v>12831</v>
      </c>
      <c t="s" s="18" r="L2577">
        <v>9225</v>
      </c>
      <c t="s" s="18" r="M2577">
        <v>7572</v>
      </c>
      <c t="s" s="18" r="N2577">
        <v>12859</v>
      </c>
      <c t="s" s="18" r="O2577">
        <v>11680</v>
      </c>
    </row>
    <row r="2578">
      <c t="s" s="107" r="A2578">
        <v>12860</v>
      </c>
      <c t="s" s="113" r="B2578">
        <v>3769</v>
      </c>
      <c t="s" s="113" r="C2578">
        <v>12861</v>
      </c>
      <c t="s" s="113" r="D2578">
        <v>12862</v>
      </c>
      <c s="104" r="E2578">
        <v>41103.7121064815</v>
      </c>
      <c s="28" r="F2578"/>
      <c t="s" s="113" r="G2578">
        <v>53</v>
      </c>
      <c s="113" r="H2578"/>
      <c s="113" r="I2578">
        <v>0</v>
      </c>
      <c s="113" r="J2578">
        <v>14987006</v>
      </c>
      <c s="113" r="K2578"/>
      <c t="s" s="18" r="L2578">
        <v>45</v>
      </c>
      <c t="s" s="18" r="M2578">
        <v>9418</v>
      </c>
      <c t="s" s="18" r="N2578">
        <v>12863</v>
      </c>
      <c t="s" s="18" r="O2578">
        <v>3280</v>
      </c>
    </row>
    <row r="2579">
      <c t="s" s="107" r="A2579">
        <v>12864</v>
      </c>
      <c t="s" s="113" r="B2579">
        <v>3769</v>
      </c>
      <c t="s" s="113" r="C2579">
        <v>12865</v>
      </c>
      <c t="s" s="113" r="D2579">
        <v>12866</v>
      </c>
      <c s="104" r="E2579">
        <v>41103.7112037037</v>
      </c>
      <c s="28" r="F2579"/>
      <c t="s" s="113" r="G2579">
        <v>53</v>
      </c>
      <c s="113" r="H2579"/>
      <c s="113" r="I2579">
        <v>0</v>
      </c>
      <c s="113" r="J2579">
        <v>14987006</v>
      </c>
      <c s="113" r="K2579"/>
      <c t="s" s="18" r="L2579">
        <v>45</v>
      </c>
      <c t="s" s="18" r="M2579">
        <v>9418</v>
      </c>
      <c t="s" s="18" r="N2579">
        <v>12867</v>
      </c>
      <c t="s" s="18" r="O2579">
        <v>2136</v>
      </c>
    </row>
    <row r="2580">
      <c t="s" s="107" r="A2580">
        <v>12868</v>
      </c>
      <c t="s" s="113" r="B2580">
        <v>768</v>
      </c>
      <c t="s" s="113" r="C2580">
        <v>12869</v>
      </c>
      <c t="s" s="113" r="D2580">
        <v>12870</v>
      </c>
      <c s="104" r="E2580">
        <v>41103.7108101852</v>
      </c>
      <c s="28" r="F2580"/>
      <c t="s" s="113" r="G2580">
        <v>53</v>
      </c>
      <c s="113" r="H2580"/>
      <c s="113" r="I2580">
        <v>0</v>
      </c>
      <c s="113" r="J2580">
        <v>300661777</v>
      </c>
      <c s="113" r="K2580"/>
      <c t="s" s="18" r="L2580">
        <v>45</v>
      </c>
      <c t="s" s="18" r="M2580">
        <v>7758</v>
      </c>
      <c t="s" s="18" r="N2580">
        <v>12871</v>
      </c>
      <c t="s" s="18" r="O2580">
        <v>12872</v>
      </c>
    </row>
    <row r="2581">
      <c t="s" s="107" r="A2581">
        <v>12873</v>
      </c>
      <c t="s" s="113" r="B2581">
        <v>3769</v>
      </c>
      <c t="s" s="113" r="C2581">
        <v>12874</v>
      </c>
      <c t="s" s="113" r="D2581">
        <v>12875</v>
      </c>
      <c s="104" r="E2581">
        <v>41103.710462963</v>
      </c>
      <c s="28" r="F2581"/>
      <c t="s" s="113" r="G2581">
        <v>53</v>
      </c>
      <c s="113" r="H2581"/>
      <c s="113" r="I2581">
        <v>0</v>
      </c>
      <c s="113" r="J2581">
        <v>14987006</v>
      </c>
      <c s="113" r="K2581"/>
      <c t="s" s="18" r="L2581">
        <v>45</v>
      </c>
      <c t="s" s="18" r="M2581">
        <v>9418</v>
      </c>
      <c t="s" s="18" r="N2581">
        <v>12876</v>
      </c>
      <c t="s" s="18" r="O2581">
        <v>1880</v>
      </c>
    </row>
    <row r="2582">
      <c t="s" s="107" r="A2582">
        <v>12877</v>
      </c>
      <c t="s" s="113" r="B2582">
        <v>268</v>
      </c>
      <c t="s" s="113" r="C2582">
        <v>12551</v>
      </c>
      <c t="s" s="113" r="D2582">
        <v>12878</v>
      </c>
      <c s="104" r="E2582">
        <v>41103.7104398148</v>
      </c>
      <c s="28" r="F2582"/>
      <c t="s" s="113" r="G2582">
        <v>53</v>
      </c>
      <c s="113" r="H2582"/>
      <c s="113" r="I2582">
        <v>0</v>
      </c>
      <c s="113" r="J2582">
        <v>591539889</v>
      </c>
      <c s="113" r="K2582"/>
      <c t="s" s="18" r="L2582">
        <v>45</v>
      </c>
      <c t="s" s="18" r="M2582">
        <v>272</v>
      </c>
      <c t="s" s="18" r="N2582">
        <v>12879</v>
      </c>
      <c t="s" s="18" r="O2582">
        <v>12554</v>
      </c>
    </row>
    <row r="2583">
      <c t="s" s="107" r="A2583">
        <v>12880</v>
      </c>
      <c t="s" s="113" r="B2583">
        <v>632</v>
      </c>
      <c t="s" s="113" r="C2583">
        <v>12551</v>
      </c>
      <c t="s" s="113" r="D2583">
        <v>12881</v>
      </c>
      <c s="104" r="E2583">
        <v>41103.7103587963</v>
      </c>
      <c s="28" r="F2583"/>
      <c t="s" s="113" r="G2583">
        <v>53</v>
      </c>
      <c s="113" r="H2583"/>
      <c s="113" r="I2583">
        <v>0</v>
      </c>
      <c s="113" r="J2583">
        <v>234198763</v>
      </c>
      <c s="113" r="K2583"/>
      <c t="s" s="18" r="L2583">
        <v>45</v>
      </c>
      <c t="s" s="18" r="M2583">
        <v>635</v>
      </c>
      <c t="s" s="18" r="N2583">
        <v>12882</v>
      </c>
      <c t="s" s="18" r="O2583">
        <v>12554</v>
      </c>
    </row>
    <row r="2584">
      <c t="s" s="107" r="A2584">
        <v>12883</v>
      </c>
      <c t="s" s="113" r="B2584">
        <v>3769</v>
      </c>
      <c t="s" s="113" r="C2584">
        <v>12884</v>
      </c>
      <c t="s" s="113" r="D2584">
        <v>12885</v>
      </c>
      <c s="104" r="E2584">
        <v>41103.7100694444</v>
      </c>
      <c s="28" r="F2584"/>
      <c t="s" s="113" r="G2584">
        <v>53</v>
      </c>
      <c s="113" r="H2584"/>
      <c s="113" r="I2584">
        <v>0</v>
      </c>
      <c s="113" r="J2584">
        <v>14987006</v>
      </c>
      <c s="113" r="K2584"/>
      <c t="s" s="18" r="L2584">
        <v>45</v>
      </c>
      <c t="s" s="18" r="M2584">
        <v>9418</v>
      </c>
      <c t="s" s="18" r="N2584">
        <v>12886</v>
      </c>
      <c t="s" s="18" r="O2584">
        <v>6896</v>
      </c>
    </row>
    <row r="2585">
      <c t="s" s="107" r="A2585">
        <v>12887</v>
      </c>
      <c t="s" s="113" r="B2585">
        <v>3769</v>
      </c>
      <c t="s" s="113" r="C2585">
        <v>12888</v>
      </c>
      <c t="s" s="113" r="D2585">
        <v>12889</v>
      </c>
      <c s="104" r="E2585">
        <v>41103.7099768518</v>
      </c>
      <c s="28" r="F2585"/>
      <c t="s" s="113" r="G2585">
        <v>53</v>
      </c>
      <c s="113" r="H2585"/>
      <c s="113" r="I2585">
        <v>0</v>
      </c>
      <c s="113" r="J2585">
        <v>14987006</v>
      </c>
      <c s="113" r="K2585"/>
      <c t="s" s="18" r="L2585">
        <v>45</v>
      </c>
      <c t="s" s="18" r="M2585">
        <v>9418</v>
      </c>
      <c t="s" s="18" r="N2585">
        <v>12890</v>
      </c>
      <c t="s" s="18" r="O2585">
        <v>9816</v>
      </c>
    </row>
    <row r="2586">
      <c t="s" s="107" r="A2586">
        <v>12891</v>
      </c>
      <c t="s" s="113" r="B2586">
        <v>3769</v>
      </c>
      <c t="s" s="113" r="C2586">
        <v>12892</v>
      </c>
      <c t="s" s="113" r="D2586">
        <v>12893</v>
      </c>
      <c s="104" r="E2586">
        <v>41103.7091782407</v>
      </c>
      <c s="28" r="F2586"/>
      <c t="s" s="113" r="G2586">
        <v>53</v>
      </c>
      <c s="113" r="H2586"/>
      <c s="113" r="I2586">
        <v>0</v>
      </c>
      <c s="113" r="J2586">
        <v>14987006</v>
      </c>
      <c s="113" r="K2586"/>
      <c t="s" s="18" r="L2586">
        <v>45</v>
      </c>
      <c t="s" s="18" r="M2586">
        <v>9418</v>
      </c>
      <c t="s" s="18" r="N2586">
        <v>12894</v>
      </c>
      <c t="s" s="18" r="O2586">
        <v>3783</v>
      </c>
    </row>
    <row r="2587">
      <c t="s" s="107" r="A2587">
        <v>12895</v>
      </c>
      <c t="s" s="113" r="B2587">
        <v>632</v>
      </c>
      <c t="s" s="113" r="C2587">
        <v>12896</v>
      </c>
      <c t="s" s="113" r="D2587">
        <v>12897</v>
      </c>
      <c s="104" r="E2587">
        <v>41103.7088541667</v>
      </c>
      <c s="28" r="F2587"/>
      <c t="s" s="113" r="G2587">
        <v>53</v>
      </c>
      <c s="113" r="H2587"/>
      <c s="113" r="I2587">
        <v>0</v>
      </c>
      <c s="113" r="J2587">
        <v>234198763</v>
      </c>
      <c s="113" r="K2587"/>
      <c t="s" s="18" r="L2587">
        <v>45</v>
      </c>
      <c t="s" s="18" r="M2587">
        <v>635</v>
      </c>
      <c t="s" s="18" r="N2587">
        <v>12898</v>
      </c>
      <c t="s" s="18" r="O2587">
        <v>12899</v>
      </c>
    </row>
    <row r="2588">
      <c t="s" s="107" r="A2588">
        <v>12900</v>
      </c>
      <c t="s" s="113" r="B2588">
        <v>268</v>
      </c>
      <c t="s" s="113" r="C2588">
        <v>12901</v>
      </c>
      <c t="s" s="113" r="D2588">
        <v>12902</v>
      </c>
      <c s="104" r="E2588">
        <v>41103.7072916667</v>
      </c>
      <c s="28" r="F2588"/>
      <c t="s" s="113" r="G2588">
        <v>53</v>
      </c>
      <c s="113" r="H2588"/>
      <c s="113" r="I2588">
        <v>0</v>
      </c>
      <c s="113" r="J2588">
        <v>591539889</v>
      </c>
      <c s="113" r="K2588"/>
      <c t="s" s="18" r="L2588">
        <v>45</v>
      </c>
      <c t="s" s="18" r="M2588">
        <v>272</v>
      </c>
      <c t="s" s="18" r="N2588">
        <v>12903</v>
      </c>
      <c t="s" s="18" r="O2588">
        <v>12904</v>
      </c>
    </row>
    <row r="2589">
      <c t="s" s="107" r="A2589">
        <v>12905</v>
      </c>
      <c t="s" s="113" r="B2589">
        <v>2612</v>
      </c>
      <c t="s" s="113" r="C2589">
        <v>12906</v>
      </c>
      <c t="s" s="113" r="D2589">
        <v>12907</v>
      </c>
      <c s="104" r="E2589">
        <v>41103.705</v>
      </c>
      <c s="28" r="F2589"/>
      <c t="s" s="113" r="G2589">
        <v>53</v>
      </c>
      <c s="113" r="H2589"/>
      <c s="113" r="I2589">
        <v>0</v>
      </c>
      <c s="113" r="J2589">
        <v>22225906</v>
      </c>
      <c s="113" r="K2589"/>
      <c t="s" s="18" r="L2589">
        <v>45</v>
      </c>
      <c t="s" s="18" r="M2589">
        <v>2615</v>
      </c>
      <c t="s" s="18" r="N2589">
        <v>12908</v>
      </c>
      <c t="s" s="18" r="O2589">
        <v>12909</v>
      </c>
    </row>
    <row r="2590">
      <c t="s" s="107" r="A2590">
        <v>12910</v>
      </c>
      <c t="s" s="113" r="B2590">
        <v>86</v>
      </c>
      <c t="s" s="113" r="C2590">
        <v>12906</v>
      </c>
      <c t="s" s="113" r="D2590">
        <v>12911</v>
      </c>
      <c s="104" r="E2590">
        <v>41103.693599537</v>
      </c>
      <c s="28" r="F2590"/>
      <c t="s" s="113" r="G2590">
        <v>53</v>
      </c>
      <c s="113" r="H2590"/>
      <c s="113" r="I2590">
        <v>0</v>
      </c>
      <c s="113" r="J2590">
        <v>213863609</v>
      </c>
      <c s="113" r="K2590"/>
      <c t="s" s="18" r="L2590">
        <v>45</v>
      </c>
      <c t="s" s="18" r="M2590">
        <v>7572</v>
      </c>
      <c t="s" s="18" r="N2590">
        <v>12912</v>
      </c>
      <c t="s" s="18" r="O2590">
        <v>12909</v>
      </c>
    </row>
    <row r="2591">
      <c t="s" s="107" r="A2591">
        <v>12913</v>
      </c>
      <c t="s" s="113" r="B2591">
        <v>3769</v>
      </c>
      <c t="s" s="113" r="C2591">
        <v>12914</v>
      </c>
      <c t="s" s="113" r="D2591">
        <v>12915</v>
      </c>
      <c s="104" r="E2591">
        <v>41103.6931944444</v>
      </c>
      <c s="28" r="F2591"/>
      <c t="s" s="113" r="G2591">
        <v>53</v>
      </c>
      <c s="113" r="H2591"/>
      <c s="113" r="I2591">
        <v>0</v>
      </c>
      <c s="113" r="J2591">
        <v>14987006</v>
      </c>
      <c s="113" r="K2591"/>
      <c t="s" s="18" r="L2591">
        <v>45</v>
      </c>
      <c t="s" s="18" r="M2591">
        <v>9418</v>
      </c>
      <c t="s" s="18" r="N2591">
        <v>12916</v>
      </c>
      <c t="s" s="18" r="O2591">
        <v>12917</v>
      </c>
    </row>
    <row r="2592">
      <c t="s" s="107" r="A2592">
        <v>12918</v>
      </c>
      <c t="s" s="113" r="B2592">
        <v>3769</v>
      </c>
      <c t="s" s="113" r="C2592">
        <v>12906</v>
      </c>
      <c t="s" s="113" r="D2592">
        <v>12919</v>
      </c>
      <c s="104" r="E2592">
        <v>41103.6844907407</v>
      </c>
      <c s="28" r="F2592"/>
      <c t="s" s="113" r="G2592">
        <v>53</v>
      </c>
      <c s="113" r="H2592"/>
      <c s="113" r="I2592">
        <v>0</v>
      </c>
      <c s="113" r="J2592">
        <v>14987006</v>
      </c>
      <c s="113" r="K2592"/>
      <c t="s" s="18" r="L2592">
        <v>45</v>
      </c>
      <c t="s" s="18" r="M2592">
        <v>9418</v>
      </c>
      <c t="s" s="18" r="N2592">
        <v>12920</v>
      </c>
      <c t="s" s="18" r="O2592">
        <v>12909</v>
      </c>
    </row>
    <row r="2593">
      <c t="s" s="107" r="A2593">
        <v>12921</v>
      </c>
      <c t="s" s="113" r="B2593">
        <v>632</v>
      </c>
      <c t="s" s="113" r="C2593">
        <v>12906</v>
      </c>
      <c t="s" s="113" r="D2593">
        <v>12922</v>
      </c>
      <c s="104" r="E2593">
        <v>41103.6777083333</v>
      </c>
      <c s="28" r="F2593"/>
      <c t="s" s="113" r="G2593">
        <v>53</v>
      </c>
      <c s="113" r="H2593"/>
      <c s="113" r="I2593">
        <v>0</v>
      </c>
      <c s="113" r="J2593">
        <v>234198763</v>
      </c>
      <c s="113" r="K2593"/>
      <c t="s" s="18" r="L2593">
        <v>45</v>
      </c>
      <c t="s" s="18" r="M2593">
        <v>635</v>
      </c>
      <c t="s" s="18" r="N2593">
        <v>12923</v>
      </c>
      <c t="s" s="18" r="O2593">
        <v>12909</v>
      </c>
    </row>
    <row r="2594">
      <c t="s" s="107" r="A2594">
        <v>12924</v>
      </c>
      <c t="s" s="113" r="B2594">
        <v>268</v>
      </c>
      <c t="s" s="113" r="C2594">
        <v>12925</v>
      </c>
      <c t="s" s="113" r="D2594">
        <v>12926</v>
      </c>
      <c s="104" r="E2594">
        <v>41103.6772453704</v>
      </c>
      <c s="28" r="F2594"/>
      <c t="s" s="113" r="G2594">
        <v>53</v>
      </c>
      <c s="113" r="H2594"/>
      <c s="113" r="I2594">
        <v>0</v>
      </c>
      <c s="113" r="J2594">
        <v>591539889</v>
      </c>
      <c s="113" r="K2594"/>
      <c t="s" s="18" r="L2594">
        <v>45</v>
      </c>
      <c t="s" s="18" r="M2594">
        <v>272</v>
      </c>
      <c t="s" s="18" r="N2594">
        <v>12927</v>
      </c>
      <c t="s" s="18" r="O2594">
        <v>12928</v>
      </c>
    </row>
    <row r="2595">
      <c t="s" s="107" r="A2595">
        <v>12929</v>
      </c>
      <c t="s" s="113" r="B2595">
        <v>797</v>
      </c>
      <c t="s" s="113" r="C2595">
        <v>12930</v>
      </c>
      <c t="s" s="113" r="D2595">
        <v>12931</v>
      </c>
      <c s="104" r="E2595">
        <v>41103.5852430556</v>
      </c>
      <c s="28" r="F2595"/>
      <c t="s" s="113" r="G2595">
        <v>53</v>
      </c>
      <c s="113" r="H2595"/>
      <c s="113" r="I2595">
        <v>0</v>
      </c>
      <c s="113" r="J2595">
        <v>3766981</v>
      </c>
      <c s="113" r="K2595"/>
      <c t="s" s="18" r="L2595">
        <v>45</v>
      </c>
      <c t="s" s="18" r="M2595">
        <v>6293</v>
      </c>
      <c t="s" s="18" r="N2595">
        <v>12932</v>
      </c>
      <c t="s" s="18" r="O2595">
        <v>12933</v>
      </c>
    </row>
    <row r="2596">
      <c t="s" s="107" r="A2596">
        <v>12934</v>
      </c>
      <c t="s" s="113" r="B2596">
        <v>723</v>
      </c>
      <c t="s" s="113" r="C2596">
        <v>12930</v>
      </c>
      <c t="s" s="113" r="D2596">
        <v>12935</v>
      </c>
      <c s="104" r="E2596">
        <v>41103.1944675926</v>
      </c>
      <c s="28" r="F2596"/>
      <c t="s" s="113" r="G2596">
        <v>53</v>
      </c>
      <c s="113" r="H2596"/>
      <c s="113" r="I2596">
        <v>0</v>
      </c>
      <c s="113" r="J2596">
        <v>22368552</v>
      </c>
      <c s="113" r="K2596"/>
      <c t="s" s="18" r="L2596">
        <v>45</v>
      </c>
      <c t="s" s="18" r="M2596">
        <v>726</v>
      </c>
      <c t="s" s="18" r="N2596">
        <v>12936</v>
      </c>
      <c t="s" s="18" r="O2596">
        <v>12933</v>
      </c>
    </row>
    <row r="2597">
      <c t="s" s="107" r="A2597">
        <v>12937</v>
      </c>
      <c t="s" s="113" r="B2597">
        <v>632</v>
      </c>
      <c t="s" s="113" r="C2597">
        <v>12938</v>
      </c>
      <c t="s" s="113" r="D2597">
        <v>12939</v>
      </c>
      <c s="104" r="E2597">
        <v>41103.1902662037</v>
      </c>
      <c s="28" r="F2597"/>
      <c t="s" s="113" r="G2597">
        <v>53</v>
      </c>
      <c s="113" r="H2597"/>
      <c s="113" r="I2597">
        <v>0</v>
      </c>
      <c s="113" r="J2597">
        <v>234198763</v>
      </c>
      <c s="113" r="K2597"/>
      <c t="s" s="18" r="L2597">
        <v>45</v>
      </c>
      <c t="s" s="18" r="M2597">
        <v>635</v>
      </c>
      <c t="s" s="18" r="N2597">
        <v>12940</v>
      </c>
      <c t="s" s="18" r="O2597">
        <v>12941</v>
      </c>
    </row>
    <row r="2598">
      <c t="s" s="107" r="A2598">
        <v>12942</v>
      </c>
      <c t="s" s="113" r="B2598">
        <v>97</v>
      </c>
      <c t="s" s="113" r="C2598">
        <v>12938</v>
      </c>
      <c t="s" s="113" r="D2598">
        <v>12943</v>
      </c>
      <c s="104" r="E2598">
        <v>41103.1051388889</v>
      </c>
      <c s="28" r="F2598"/>
      <c t="s" s="113" r="G2598">
        <v>53</v>
      </c>
      <c s="113" r="H2598"/>
      <c s="113" r="I2598">
        <v>0</v>
      </c>
      <c s="113" r="J2598">
        <v>124920374</v>
      </c>
      <c s="113" r="K2598"/>
      <c t="s" s="18" r="L2598">
        <v>45</v>
      </c>
      <c t="s" s="18" r="M2598">
        <v>7651</v>
      </c>
      <c t="s" s="18" r="N2598">
        <v>12944</v>
      </c>
      <c t="s" s="18" r="O2598">
        <v>12941</v>
      </c>
    </row>
    <row r="2599">
      <c t="s" s="107" r="A2599">
        <v>12945</v>
      </c>
      <c t="s" s="113" r="B2599">
        <v>268</v>
      </c>
      <c t="s" s="113" r="C2599">
        <v>12946</v>
      </c>
      <c t="s" s="113" r="D2599">
        <v>12947</v>
      </c>
      <c s="104" r="E2599">
        <v>41103.1045949074</v>
      </c>
      <c s="28" r="F2599"/>
      <c t="s" s="113" r="G2599">
        <v>53</v>
      </c>
      <c s="113" r="H2599"/>
      <c s="113" r="I2599">
        <v>0</v>
      </c>
      <c s="113" r="J2599">
        <v>591539889</v>
      </c>
      <c s="113" r="K2599"/>
      <c t="s" s="18" r="L2599">
        <v>45</v>
      </c>
      <c t="s" s="18" r="M2599">
        <v>272</v>
      </c>
      <c t="s" s="18" r="N2599">
        <v>12948</v>
      </c>
      <c t="s" s="18" r="O2599">
        <v>12949</v>
      </c>
    </row>
    <row r="2600">
      <c t="s" s="107" r="A2600">
        <v>12950</v>
      </c>
      <c t="s" s="113" r="B2600">
        <v>12951</v>
      </c>
      <c t="s" s="113" r="C2600">
        <v>12930</v>
      </c>
      <c t="s" s="113" r="D2600">
        <v>12952</v>
      </c>
      <c s="104" r="E2600">
        <v>41103.059375</v>
      </c>
      <c s="28" r="F2600"/>
      <c t="s" s="113" r="G2600">
        <v>53</v>
      </c>
      <c s="113" r="H2600"/>
      <c s="113" r="I2600">
        <v>0</v>
      </c>
      <c s="113" r="J2600">
        <v>18196495</v>
      </c>
      <c s="113" r="K2600"/>
      <c t="s" s="18" r="L2600">
        <v>45</v>
      </c>
      <c t="s" s="18" r="M2600">
        <v>12953</v>
      </c>
      <c t="s" s="18" r="N2600">
        <v>12954</v>
      </c>
      <c t="s" s="18" r="O2600">
        <v>12933</v>
      </c>
    </row>
    <row r="2601">
      <c t="s" s="107" r="A2601">
        <v>12955</v>
      </c>
      <c t="s" s="113" r="B2601">
        <v>12956</v>
      </c>
      <c t="s" s="113" r="C2601">
        <v>12930</v>
      </c>
      <c t="s" s="113" r="D2601">
        <v>12957</v>
      </c>
      <c s="104" r="E2601">
        <v>41103.0369560185</v>
      </c>
      <c s="28" r="F2601"/>
      <c t="s" s="113" r="G2601">
        <v>53</v>
      </c>
      <c s="113" r="H2601"/>
      <c s="113" r="I2601">
        <v>0</v>
      </c>
      <c s="113" r="J2601">
        <v>148776729</v>
      </c>
      <c s="113" r="K2601"/>
      <c t="s" s="18" r="L2601">
        <v>45</v>
      </c>
      <c t="s" s="18" r="M2601">
        <v>12958</v>
      </c>
      <c t="s" s="18" r="N2601">
        <v>12959</v>
      </c>
      <c t="s" s="18" r="O2601">
        <v>12933</v>
      </c>
    </row>
    <row r="2602">
      <c t="s" s="107" r="A2602">
        <v>12960</v>
      </c>
      <c t="s" s="113" r="B2602">
        <v>632</v>
      </c>
      <c t="s" s="113" r="C2602">
        <v>12930</v>
      </c>
      <c t="s" s="113" r="D2602">
        <v>12961</v>
      </c>
      <c s="104" r="E2602">
        <v>41103.0347916667</v>
      </c>
      <c s="28" r="F2602"/>
      <c t="s" s="113" r="G2602">
        <v>53</v>
      </c>
      <c s="113" r="H2602"/>
      <c s="113" r="I2602">
        <v>0</v>
      </c>
      <c s="113" r="J2602">
        <v>234198763</v>
      </c>
      <c s="113" r="K2602"/>
      <c t="s" s="18" r="L2602">
        <v>45</v>
      </c>
      <c t="s" s="18" r="M2602">
        <v>635</v>
      </c>
      <c t="s" s="18" r="N2602">
        <v>12962</v>
      </c>
      <c t="s" s="18" r="O2602">
        <v>12933</v>
      </c>
    </row>
    <row r="2603">
      <c t="s" s="107" r="A2603">
        <v>12963</v>
      </c>
      <c t="s" s="113" r="B2603">
        <v>268</v>
      </c>
      <c t="s" s="113" r="C2603">
        <v>12930</v>
      </c>
      <c t="s" s="113" r="D2603">
        <v>12964</v>
      </c>
      <c s="104" r="E2603">
        <v>41103.0334722222</v>
      </c>
      <c s="28" r="F2603"/>
      <c t="s" s="113" r="G2603">
        <v>53</v>
      </c>
      <c s="113" r="H2603"/>
      <c s="113" r="I2603">
        <v>0</v>
      </c>
      <c s="113" r="J2603">
        <v>591539889</v>
      </c>
      <c s="113" r="K2603"/>
      <c t="s" s="18" r="L2603">
        <v>45</v>
      </c>
      <c t="s" s="18" r="M2603">
        <v>272</v>
      </c>
      <c t="s" s="18" r="N2603">
        <v>12965</v>
      </c>
      <c t="s" s="18" r="O2603">
        <v>12933</v>
      </c>
    </row>
    <row r="2604">
      <c t="s" s="107" r="A2604">
        <v>12966</v>
      </c>
      <c t="s" s="113" r="B2604">
        <v>3769</v>
      </c>
      <c t="s" s="113" r="C2604">
        <v>12967</v>
      </c>
      <c t="s" s="113" r="D2604">
        <v>12968</v>
      </c>
      <c s="104" r="E2604">
        <v>41102.9924421296</v>
      </c>
      <c s="28" r="F2604"/>
      <c t="s" s="113" r="G2604">
        <v>53</v>
      </c>
      <c s="113" r="H2604"/>
      <c s="113" r="I2604">
        <v>0</v>
      </c>
      <c s="113" r="J2604">
        <v>14987006</v>
      </c>
      <c s="113" r="K2604"/>
      <c t="s" s="18" r="L2604">
        <v>45</v>
      </c>
      <c t="s" s="18" r="M2604">
        <v>9418</v>
      </c>
      <c t="s" s="18" r="N2604">
        <v>12969</v>
      </c>
      <c t="s" s="18" r="O2604">
        <v>12970</v>
      </c>
    </row>
    <row r="2605">
      <c t="s" s="107" r="A2605">
        <v>12971</v>
      </c>
      <c t="s" s="113" r="B2605">
        <v>12972</v>
      </c>
      <c t="s" s="113" r="C2605">
        <v>12973</v>
      </c>
      <c t="s" s="113" r="D2605">
        <v>12974</v>
      </c>
      <c s="104" r="E2605">
        <v>41102.7964236111</v>
      </c>
      <c s="28" r="F2605"/>
      <c t="s" s="113" r="G2605">
        <v>53</v>
      </c>
      <c s="113" r="H2605"/>
      <c s="113" r="I2605">
        <v>0</v>
      </c>
      <c s="113" r="J2605">
        <v>49435493</v>
      </c>
      <c s="113" r="K2605"/>
      <c t="s" s="18" r="L2605">
        <v>45</v>
      </c>
      <c t="s" s="18" r="M2605">
        <v>12975</v>
      </c>
      <c t="s" s="18" r="N2605">
        <v>12976</v>
      </c>
      <c t="s" s="18" r="O2605">
        <v>12977</v>
      </c>
    </row>
    <row r="2606">
      <c t="s" s="107" r="A2606">
        <v>12978</v>
      </c>
      <c t="s" s="113" r="B2606">
        <v>797</v>
      </c>
      <c t="s" s="113" r="C2606">
        <v>12973</v>
      </c>
      <c t="s" s="113" r="D2606">
        <v>12979</v>
      </c>
      <c s="104" r="E2606">
        <v>41102.7697222222</v>
      </c>
      <c s="28" r="F2606"/>
      <c t="s" s="113" r="G2606">
        <v>53</v>
      </c>
      <c s="113" r="H2606"/>
      <c s="113" r="I2606">
        <v>0</v>
      </c>
      <c s="113" r="J2606">
        <v>3766981</v>
      </c>
      <c s="113" r="K2606"/>
      <c t="s" s="18" r="L2606">
        <v>45</v>
      </c>
      <c t="s" s="18" r="M2606">
        <v>6293</v>
      </c>
      <c t="s" s="18" r="N2606">
        <v>12980</v>
      </c>
      <c t="s" s="18" r="O2606">
        <v>12977</v>
      </c>
    </row>
    <row r="2607">
      <c t="s" s="107" r="A2607">
        <v>12981</v>
      </c>
      <c t="s" s="113" r="B2607">
        <v>268</v>
      </c>
      <c t="s" s="113" r="C2607">
        <v>12982</v>
      </c>
      <c t="s" s="113" r="D2607">
        <v>12983</v>
      </c>
      <c s="104" r="E2607">
        <v>41102.7683449074</v>
      </c>
      <c s="28" r="F2607"/>
      <c t="s" s="113" r="G2607">
        <v>53</v>
      </c>
      <c s="113" r="H2607"/>
      <c s="113" r="I2607">
        <v>0</v>
      </c>
      <c s="113" r="J2607">
        <v>591539889</v>
      </c>
      <c s="113" r="K2607"/>
      <c t="s" s="18" r="L2607">
        <v>45</v>
      </c>
      <c t="s" s="18" r="M2607">
        <v>272</v>
      </c>
      <c t="s" s="18" r="N2607">
        <v>12984</v>
      </c>
      <c t="s" s="18" r="O2607">
        <v>12985</v>
      </c>
    </row>
    <row r="2608">
      <c t="s" s="107" r="A2608">
        <v>12986</v>
      </c>
      <c t="s" s="113" r="B2608">
        <v>696</v>
      </c>
      <c t="s" s="113" r="C2608">
        <v>12973</v>
      </c>
      <c t="s" s="113" r="D2608">
        <v>12987</v>
      </c>
      <c s="104" r="E2608">
        <v>41102.7678703704</v>
      </c>
      <c s="28" r="F2608"/>
      <c t="s" s="113" r="G2608">
        <v>53</v>
      </c>
      <c s="113" r="H2608"/>
      <c s="113" r="I2608">
        <v>0</v>
      </c>
      <c s="113" r="J2608">
        <v>98890966</v>
      </c>
      <c s="113" r="K2608"/>
      <c t="s" s="18" r="L2608">
        <v>45</v>
      </c>
      <c t="s" s="18" r="M2608">
        <v>7624</v>
      </c>
      <c t="s" s="18" r="N2608">
        <v>12988</v>
      </c>
      <c t="s" s="18" r="O2608">
        <v>12977</v>
      </c>
    </row>
    <row r="2609">
      <c t="s" s="107" r="A2609">
        <v>12989</v>
      </c>
      <c t="s" s="113" r="B2609">
        <v>723</v>
      </c>
      <c t="s" s="113" r="C2609">
        <v>12990</v>
      </c>
      <c t="s" s="113" r="D2609">
        <v>12991</v>
      </c>
      <c s="104" r="E2609">
        <v>41102.7443981482</v>
      </c>
      <c s="28" r="F2609"/>
      <c t="s" s="113" r="G2609">
        <v>53</v>
      </c>
      <c s="113" r="H2609"/>
      <c s="113" r="I2609">
        <v>0</v>
      </c>
      <c s="113" r="J2609">
        <v>22368552</v>
      </c>
      <c s="113" r="K2609"/>
      <c t="s" s="18" r="L2609">
        <v>45</v>
      </c>
      <c t="s" s="18" r="M2609">
        <v>726</v>
      </c>
      <c t="s" s="18" r="N2609">
        <v>12992</v>
      </c>
      <c t="s" s="18" r="O2609">
        <v>12993</v>
      </c>
    </row>
    <row r="2610">
      <c t="s" s="107" r="A2610">
        <v>12994</v>
      </c>
      <c t="s" s="113" r="B2610">
        <v>632</v>
      </c>
      <c t="s" s="113" r="C2610">
        <v>12982</v>
      </c>
      <c t="s" s="113" r="D2610">
        <v>12995</v>
      </c>
      <c s="104" r="E2610">
        <v>41102.7427893519</v>
      </c>
      <c s="28" r="F2610"/>
      <c t="s" s="113" r="G2610">
        <v>53</v>
      </c>
      <c s="113" r="H2610"/>
      <c s="113" r="I2610">
        <v>0</v>
      </c>
      <c s="113" r="J2610">
        <v>234198763</v>
      </c>
      <c s="113" r="K2610"/>
      <c t="s" s="18" r="L2610">
        <v>45</v>
      </c>
      <c t="s" s="18" r="M2610">
        <v>635</v>
      </c>
      <c t="s" s="18" r="N2610">
        <v>12996</v>
      </c>
      <c t="s" s="18" r="O2610">
        <v>12985</v>
      </c>
    </row>
    <row r="2611">
      <c t="s" s="107" r="A2611">
        <v>12997</v>
      </c>
      <c t="s" s="113" r="B2611">
        <v>86</v>
      </c>
      <c t="s" s="113" r="C2611">
        <v>12982</v>
      </c>
      <c t="s" s="113" r="D2611">
        <v>12998</v>
      </c>
      <c s="104" r="E2611">
        <v>41102.7422685185</v>
      </c>
      <c s="28" r="F2611"/>
      <c t="s" s="113" r="G2611">
        <v>53</v>
      </c>
      <c s="113" r="H2611"/>
      <c s="113" r="I2611">
        <v>0</v>
      </c>
      <c s="113" r="J2611">
        <v>213863609</v>
      </c>
      <c s="113" r="K2611"/>
      <c t="s" s="18" r="L2611">
        <v>45</v>
      </c>
      <c t="s" s="18" r="M2611">
        <v>7572</v>
      </c>
      <c t="s" s="18" r="N2611">
        <v>12999</v>
      </c>
      <c t="s" s="18" r="O2611">
        <v>12985</v>
      </c>
    </row>
    <row r="2612">
      <c t="s" s="107" r="A2612">
        <v>13000</v>
      </c>
      <c t="s" s="113" r="B2612">
        <v>696</v>
      </c>
      <c t="s" s="113" r="C2612">
        <v>13001</v>
      </c>
      <c t="s" s="113" r="D2612">
        <v>13002</v>
      </c>
      <c s="104" r="E2612">
        <v>41102.7325925926</v>
      </c>
      <c s="28" r="F2612"/>
      <c t="s" s="113" r="G2612">
        <v>53</v>
      </c>
      <c s="113" r="H2612"/>
      <c s="113" r="I2612">
        <v>0</v>
      </c>
      <c s="113" r="J2612">
        <v>98890966</v>
      </c>
      <c s="113" r="K2612"/>
      <c t="s" s="18" r="L2612">
        <v>45</v>
      </c>
      <c t="s" s="18" r="M2612">
        <v>7624</v>
      </c>
      <c t="s" s="18" r="N2612">
        <v>13003</v>
      </c>
      <c t="s" s="18" r="O2612">
        <v>13004</v>
      </c>
    </row>
    <row r="2613">
      <c t="s" s="107" r="A2613">
        <v>13005</v>
      </c>
      <c t="s" s="113" r="B2613">
        <v>696</v>
      </c>
      <c t="s" s="113" r="C2613">
        <v>13006</v>
      </c>
      <c t="s" s="113" r="D2613">
        <v>13007</v>
      </c>
      <c s="104" r="E2613">
        <v>41102.7299074074</v>
      </c>
      <c s="28" r="F2613"/>
      <c t="s" s="113" r="G2613">
        <v>53</v>
      </c>
      <c s="113" r="H2613"/>
      <c s="113" r="I2613">
        <v>0</v>
      </c>
      <c s="113" r="J2613">
        <v>98890966</v>
      </c>
      <c s="113" r="K2613"/>
      <c t="s" s="18" r="L2613">
        <v>45</v>
      </c>
      <c t="s" s="18" r="M2613">
        <v>7624</v>
      </c>
      <c t="s" s="18" r="N2613">
        <v>13008</v>
      </c>
      <c t="s" s="18" r="O2613">
        <v>13009</v>
      </c>
    </row>
    <row r="2614">
      <c t="s" s="107" r="A2614">
        <v>13010</v>
      </c>
      <c t="s" s="113" r="B2614">
        <v>86</v>
      </c>
      <c t="s" s="113" r="C2614">
        <v>12990</v>
      </c>
      <c t="s" s="113" r="D2614">
        <v>13011</v>
      </c>
      <c s="104" r="E2614">
        <v>41102.723275463</v>
      </c>
      <c s="28" r="F2614"/>
      <c t="s" s="113" r="G2614">
        <v>53</v>
      </c>
      <c s="113" r="H2614"/>
      <c s="113" r="I2614">
        <v>0</v>
      </c>
      <c s="113" r="J2614">
        <v>213863609</v>
      </c>
      <c s="113" r="K2614"/>
      <c t="s" s="18" r="L2614">
        <v>45</v>
      </c>
      <c t="s" s="18" r="M2614">
        <v>7572</v>
      </c>
      <c t="s" s="18" r="N2614">
        <v>13012</v>
      </c>
      <c t="s" s="18" r="O2614">
        <v>12993</v>
      </c>
    </row>
    <row r="2615">
      <c t="s" s="107" r="A2615">
        <v>13013</v>
      </c>
      <c t="s" s="113" r="B2615">
        <v>632</v>
      </c>
      <c t="s" s="113" r="C2615">
        <v>12990</v>
      </c>
      <c t="s" s="113" r="D2615">
        <v>13014</v>
      </c>
      <c s="104" r="E2615">
        <v>41102.7226273148</v>
      </c>
      <c s="28" r="F2615"/>
      <c t="s" s="113" r="G2615">
        <v>53</v>
      </c>
      <c s="113" r="H2615"/>
      <c s="113" r="I2615">
        <v>0</v>
      </c>
      <c s="113" r="J2615">
        <v>234198763</v>
      </c>
      <c s="113" r="K2615"/>
      <c t="s" s="18" r="L2615">
        <v>45</v>
      </c>
      <c t="s" s="18" r="M2615">
        <v>635</v>
      </c>
      <c t="s" s="18" r="N2615">
        <v>13015</v>
      </c>
      <c t="s" s="18" r="O2615">
        <v>12993</v>
      </c>
    </row>
    <row r="2616">
      <c t="s" s="107" r="A2616">
        <v>13016</v>
      </c>
      <c t="s" s="113" r="B2616">
        <v>268</v>
      </c>
      <c t="s" s="113" r="C2616">
        <v>13017</v>
      </c>
      <c t="s" s="113" r="D2616">
        <v>13018</v>
      </c>
      <c s="104" r="E2616">
        <v>41102.7218171296</v>
      </c>
      <c s="28" r="F2616"/>
      <c t="s" s="113" r="G2616">
        <v>53</v>
      </c>
      <c s="113" r="H2616"/>
      <c s="113" r="I2616">
        <v>0</v>
      </c>
      <c s="113" r="J2616">
        <v>591539889</v>
      </c>
      <c s="113" r="K2616"/>
      <c t="s" s="18" r="L2616">
        <v>45</v>
      </c>
      <c t="s" s="18" r="M2616">
        <v>272</v>
      </c>
      <c t="s" s="18" r="N2616">
        <v>13019</v>
      </c>
      <c t="s" s="18" r="O2616">
        <v>13020</v>
      </c>
    </row>
    <row r="2617">
      <c t="s" s="107" r="A2617">
        <v>13021</v>
      </c>
      <c t="s" s="113" r="B2617">
        <v>632</v>
      </c>
      <c t="s" s="113" r="C2617">
        <v>13022</v>
      </c>
      <c t="s" s="113" r="D2617">
        <v>13023</v>
      </c>
      <c s="104" r="E2617">
        <v>41102.6295138889</v>
      </c>
      <c s="28" r="F2617"/>
      <c t="s" s="113" r="G2617">
        <v>53</v>
      </c>
      <c s="113" r="H2617"/>
      <c s="113" r="I2617">
        <v>0</v>
      </c>
      <c s="113" r="J2617">
        <v>234198763</v>
      </c>
      <c s="113" r="K2617"/>
      <c t="s" s="18" r="L2617">
        <v>45</v>
      </c>
      <c t="s" s="18" r="M2617">
        <v>635</v>
      </c>
      <c t="s" s="18" r="N2617">
        <v>13024</v>
      </c>
      <c t="s" s="18" r="O2617">
        <v>13025</v>
      </c>
    </row>
    <row r="2618">
      <c t="s" s="107" r="A2618">
        <v>13026</v>
      </c>
      <c t="s" s="113" r="B2618">
        <v>268</v>
      </c>
      <c t="s" s="113" r="C2618">
        <v>13022</v>
      </c>
      <c t="s" s="113" r="D2618">
        <v>13027</v>
      </c>
      <c s="104" r="E2618">
        <v>41102.6292476852</v>
      </c>
      <c s="28" r="F2618"/>
      <c t="s" s="113" r="G2618">
        <v>53</v>
      </c>
      <c s="113" r="H2618"/>
      <c s="113" r="I2618">
        <v>0</v>
      </c>
      <c s="113" r="J2618">
        <v>591539889</v>
      </c>
      <c s="113" r="K2618"/>
      <c t="s" s="18" r="L2618">
        <v>45</v>
      </c>
      <c t="s" s="18" r="M2618">
        <v>272</v>
      </c>
      <c t="s" s="18" r="N2618">
        <v>13028</v>
      </c>
      <c t="s" s="18" r="O2618">
        <v>13025</v>
      </c>
    </row>
    <row r="2619">
      <c t="s" s="107" r="A2619">
        <v>13029</v>
      </c>
      <c t="s" s="113" r="B2619">
        <v>2612</v>
      </c>
      <c t="s" s="113" r="C2619">
        <v>13030</v>
      </c>
      <c t="s" s="113" r="D2619">
        <v>13031</v>
      </c>
      <c s="104" r="E2619">
        <v>41102.5892592593</v>
      </c>
      <c s="28" r="F2619"/>
      <c t="s" s="113" r="G2619">
        <v>53</v>
      </c>
      <c s="113" r="H2619"/>
      <c s="113" r="I2619">
        <v>0</v>
      </c>
      <c s="113" r="J2619">
        <v>22225906</v>
      </c>
      <c s="113" r="K2619"/>
      <c t="s" s="18" r="L2619">
        <v>45</v>
      </c>
      <c t="s" s="18" r="M2619">
        <v>2615</v>
      </c>
      <c t="s" s="18" r="N2619">
        <v>13032</v>
      </c>
      <c t="s" s="18" r="O2619">
        <v>13033</v>
      </c>
    </row>
    <row r="2620">
      <c t="s" s="107" r="A2620">
        <v>13034</v>
      </c>
      <c t="s" s="113" r="B2620">
        <v>13035</v>
      </c>
      <c t="s" s="113" r="C2620">
        <v>12973</v>
      </c>
      <c t="s" s="113" r="D2620">
        <v>13036</v>
      </c>
      <c s="104" r="E2620">
        <v>41102.105462963</v>
      </c>
      <c s="28" r="F2620"/>
      <c t="s" s="113" r="G2620">
        <v>53</v>
      </c>
      <c s="113" r="H2620"/>
      <c s="113" r="I2620">
        <v>0</v>
      </c>
      <c s="113" r="J2620">
        <v>34537800</v>
      </c>
      <c s="113" r="K2620"/>
      <c t="s" s="18" r="L2620">
        <v>45</v>
      </c>
      <c t="s" s="18" r="M2620">
        <v>13037</v>
      </c>
      <c t="s" s="18" r="N2620">
        <v>13038</v>
      </c>
      <c t="s" s="18" r="O2620">
        <v>12977</v>
      </c>
    </row>
    <row r="2621">
      <c t="s" s="107" r="A2621">
        <v>13039</v>
      </c>
      <c t="s" s="113" r="B2621">
        <v>632</v>
      </c>
      <c t="s" s="113" r="C2621">
        <v>12973</v>
      </c>
      <c t="s" s="113" r="D2621">
        <v>13040</v>
      </c>
      <c s="104" r="E2621">
        <v>41102.1050115741</v>
      </c>
      <c s="28" r="F2621"/>
      <c t="s" s="113" r="G2621">
        <v>53</v>
      </c>
      <c s="113" r="H2621"/>
      <c s="113" r="I2621">
        <v>0</v>
      </c>
      <c s="113" r="J2621">
        <v>234198763</v>
      </c>
      <c s="113" r="K2621"/>
      <c t="s" s="18" r="L2621">
        <v>45</v>
      </c>
      <c t="s" s="18" r="M2621">
        <v>635</v>
      </c>
      <c t="s" s="18" r="N2621">
        <v>13041</v>
      </c>
      <c t="s" s="18" r="O2621">
        <v>12977</v>
      </c>
    </row>
    <row r="2622">
      <c t="s" s="107" r="A2622">
        <v>13042</v>
      </c>
      <c t="s" s="113" r="B2622">
        <v>86</v>
      </c>
      <c t="s" s="113" r="C2622">
        <v>13043</v>
      </c>
      <c t="s" s="113" r="D2622">
        <v>13044</v>
      </c>
      <c s="104" r="E2622">
        <v>41102.1040046296</v>
      </c>
      <c s="28" r="F2622"/>
      <c t="s" s="113" r="G2622">
        <v>53</v>
      </c>
      <c s="113" r="H2622"/>
      <c s="113" r="I2622">
        <v>0</v>
      </c>
      <c s="113" r="J2622">
        <v>213863609</v>
      </c>
      <c s="113" r="K2622"/>
      <c t="s" s="18" r="L2622">
        <v>11255</v>
      </c>
      <c t="s" s="18" r="M2622">
        <v>7572</v>
      </c>
      <c t="s" s="18" r="N2622">
        <v>13045</v>
      </c>
      <c t="s" s="18" r="O2622">
        <v>13046</v>
      </c>
    </row>
    <row r="2623">
      <c t="s" s="107" r="A2623">
        <v>13047</v>
      </c>
      <c t="s" s="113" r="B2623">
        <v>86</v>
      </c>
      <c t="s" s="113" r="C2623">
        <v>12973</v>
      </c>
      <c t="s" s="113" r="D2623">
        <v>13048</v>
      </c>
      <c s="104" r="E2623">
        <v>41102.1035763889</v>
      </c>
      <c s="28" r="F2623"/>
      <c t="s" s="113" r="G2623">
        <v>53</v>
      </c>
      <c s="113" r="H2623"/>
      <c s="113" r="I2623">
        <v>0</v>
      </c>
      <c s="113" r="J2623">
        <v>213863609</v>
      </c>
      <c s="113" r="K2623"/>
      <c t="s" s="18" r="L2623">
        <v>45</v>
      </c>
      <c t="s" s="18" r="M2623">
        <v>7572</v>
      </c>
      <c t="s" s="18" r="N2623">
        <v>13049</v>
      </c>
      <c t="s" s="18" r="O2623">
        <v>12977</v>
      </c>
    </row>
    <row r="2624">
      <c t="s" s="107" r="A2624">
        <v>13050</v>
      </c>
      <c t="s" s="113" r="B2624">
        <v>4137</v>
      </c>
      <c t="s" s="113" r="C2624">
        <v>13051</v>
      </c>
      <c t="s" s="113" r="D2624">
        <v>13052</v>
      </c>
      <c s="104" r="E2624">
        <v>41102.0452430556</v>
      </c>
      <c s="28" r="F2624"/>
      <c t="s" s="113" r="G2624">
        <v>53</v>
      </c>
      <c s="113" r="H2624"/>
      <c s="113" r="I2624">
        <v>0</v>
      </c>
      <c s="113" r="J2624">
        <v>20779605</v>
      </c>
      <c s="113" r="K2624"/>
      <c t="s" s="18" r="L2624">
        <v>45</v>
      </c>
      <c t="s" s="18" r="M2624">
        <v>8155</v>
      </c>
      <c t="s" s="18" r="N2624">
        <v>13053</v>
      </c>
      <c t="s" s="18" r="O2624">
        <v>3197</v>
      </c>
    </row>
    <row r="2625">
      <c t="s" s="107" r="A2625">
        <v>13054</v>
      </c>
      <c t="s" s="113" r="B2625">
        <v>4137</v>
      </c>
      <c t="s" s="113" r="C2625">
        <v>13055</v>
      </c>
      <c t="s" s="113" r="D2625">
        <v>13056</v>
      </c>
      <c s="104" r="E2625">
        <v>41102.0439236111</v>
      </c>
      <c s="28" r="F2625"/>
      <c t="s" s="113" r="G2625">
        <v>53</v>
      </c>
      <c s="113" r="H2625"/>
      <c s="113" r="I2625">
        <v>0</v>
      </c>
      <c s="113" r="J2625">
        <v>20779605</v>
      </c>
      <c s="113" r="K2625"/>
      <c t="s" s="18" r="L2625">
        <v>11255</v>
      </c>
      <c t="s" s="18" r="M2625">
        <v>8155</v>
      </c>
      <c t="s" s="18" r="N2625">
        <v>13057</v>
      </c>
      <c t="s" s="18" r="O2625">
        <v>13058</v>
      </c>
    </row>
    <row r="2626">
      <c t="s" s="107" r="A2626">
        <v>13059</v>
      </c>
      <c t="s" s="113" r="B2626">
        <v>3769</v>
      </c>
      <c t="s" s="113" r="C2626">
        <v>13060</v>
      </c>
      <c t="s" s="113" r="D2626">
        <v>13061</v>
      </c>
      <c s="104" r="E2626">
        <v>41102.0432638889</v>
      </c>
      <c s="28" r="F2626"/>
      <c t="s" s="113" r="G2626">
        <v>53</v>
      </c>
      <c s="113" r="H2626"/>
      <c s="113" r="I2626">
        <v>0</v>
      </c>
      <c s="113" r="J2626">
        <v>14987006</v>
      </c>
      <c s="113" r="K2626"/>
      <c t="s" s="18" r="L2626">
        <v>45</v>
      </c>
      <c t="s" s="18" r="M2626">
        <v>9418</v>
      </c>
      <c t="s" s="18" r="N2626">
        <v>13062</v>
      </c>
      <c t="s" s="18" r="O2626">
        <v>13063</v>
      </c>
    </row>
    <row r="2627">
      <c t="s" s="107" r="A2627">
        <v>13064</v>
      </c>
      <c t="s" s="113" r="B2627">
        <v>4085</v>
      </c>
      <c t="s" s="113" r="C2627">
        <v>13065</v>
      </c>
      <c t="s" s="113" r="D2627">
        <v>13066</v>
      </c>
      <c s="104" r="E2627">
        <v>41101.9401273148</v>
      </c>
      <c s="28" r="F2627"/>
      <c t="s" s="113" r="G2627">
        <v>53</v>
      </c>
      <c s="113" r="H2627"/>
      <c s="113" r="I2627">
        <v>0</v>
      </c>
      <c s="113" r="J2627">
        <v>285255931</v>
      </c>
      <c s="113" r="K2627"/>
      <c t="s" s="18" r="L2627">
        <v>45</v>
      </c>
      <c t="s" s="18" r="M2627">
        <v>4088</v>
      </c>
      <c t="s" s="18" r="N2627">
        <v>13067</v>
      </c>
      <c t="s" s="18" r="O2627">
        <v>13068</v>
      </c>
    </row>
    <row r="2628">
      <c t="s" s="107" r="A2628">
        <v>13069</v>
      </c>
      <c t="s" s="113" r="B2628">
        <v>97</v>
      </c>
      <c t="s" s="113" r="C2628">
        <v>13070</v>
      </c>
      <c t="s" s="113" r="D2628">
        <v>13071</v>
      </c>
      <c s="104" r="E2628">
        <v>41101.845462963</v>
      </c>
      <c s="28" r="F2628"/>
      <c t="s" s="113" r="G2628">
        <v>53</v>
      </c>
      <c s="113" r="H2628"/>
      <c s="113" r="I2628">
        <v>0</v>
      </c>
      <c s="113" r="J2628">
        <v>124920374</v>
      </c>
      <c s="113" r="K2628"/>
      <c t="s" s="18" r="L2628">
        <v>45</v>
      </c>
      <c t="s" s="18" r="M2628">
        <v>7651</v>
      </c>
      <c t="s" s="18" r="N2628">
        <v>13072</v>
      </c>
      <c t="s" s="18" r="O2628">
        <v>13073</v>
      </c>
    </row>
    <row r="2629">
      <c t="s" s="107" r="A2629">
        <v>13074</v>
      </c>
      <c t="s" s="113" r="B2629">
        <v>2612</v>
      </c>
      <c t="s" s="113" r="C2629">
        <v>13070</v>
      </c>
      <c t="s" s="113" r="D2629">
        <v>13075</v>
      </c>
      <c s="104" r="E2629">
        <v>41101.8424652778</v>
      </c>
      <c s="28" r="F2629"/>
      <c t="s" s="113" r="G2629">
        <v>53</v>
      </c>
      <c s="113" r="H2629"/>
      <c s="113" r="I2629">
        <v>0</v>
      </c>
      <c s="113" r="J2629">
        <v>22225906</v>
      </c>
      <c s="113" r="K2629"/>
      <c t="s" s="18" r="L2629">
        <v>45</v>
      </c>
      <c t="s" s="18" r="M2629">
        <v>2615</v>
      </c>
      <c t="s" s="18" r="N2629">
        <v>13076</v>
      </c>
      <c t="s" s="18" r="O2629">
        <v>13073</v>
      </c>
    </row>
    <row r="2630">
      <c t="s" s="107" r="A2630">
        <v>13077</v>
      </c>
      <c t="s" s="113" r="B2630">
        <v>4137</v>
      </c>
      <c t="s" s="113" r="C2630">
        <v>13078</v>
      </c>
      <c t="s" s="113" r="D2630">
        <v>13079</v>
      </c>
      <c s="104" r="E2630">
        <v>41101.8153009259</v>
      </c>
      <c s="28" r="F2630"/>
      <c t="s" s="113" r="G2630">
        <v>53</v>
      </c>
      <c s="113" r="H2630"/>
      <c s="113" r="I2630">
        <v>0</v>
      </c>
      <c s="113" r="J2630">
        <v>20779605</v>
      </c>
      <c s="113" r="K2630"/>
      <c t="s" s="18" r="L2630">
        <v>11255</v>
      </c>
      <c t="s" s="18" r="M2630">
        <v>8155</v>
      </c>
      <c t="s" s="18" r="N2630">
        <v>13080</v>
      </c>
      <c t="s" s="18" r="O2630">
        <v>13081</v>
      </c>
    </row>
    <row r="2631">
      <c t="s" s="107" r="A2631">
        <v>13082</v>
      </c>
      <c t="s" s="113" r="B2631">
        <v>268</v>
      </c>
      <c t="s" s="113" r="C2631">
        <v>13083</v>
      </c>
      <c t="s" s="113" r="D2631">
        <v>13084</v>
      </c>
      <c s="104" r="E2631">
        <v>41101.8144675926</v>
      </c>
      <c s="28" r="F2631"/>
      <c t="s" s="113" r="G2631">
        <v>53</v>
      </c>
      <c s="113" r="H2631"/>
      <c s="113" r="I2631">
        <v>0</v>
      </c>
      <c s="113" r="J2631">
        <v>591539889</v>
      </c>
      <c s="113" r="K2631"/>
      <c t="s" s="18" r="L2631">
        <v>45</v>
      </c>
      <c t="s" s="18" r="M2631">
        <v>272</v>
      </c>
      <c t="s" s="18" r="N2631">
        <v>13085</v>
      </c>
      <c t="s" s="18" r="O2631">
        <v>13086</v>
      </c>
    </row>
    <row r="2632">
      <c t="s" s="107" r="A2632">
        <v>13087</v>
      </c>
      <c t="s" s="113" r="B2632">
        <v>4137</v>
      </c>
      <c t="s" s="113" r="C2632">
        <v>13088</v>
      </c>
      <c t="s" s="113" r="D2632">
        <v>13089</v>
      </c>
      <c s="104" r="E2632">
        <v>41101.7721643518</v>
      </c>
      <c s="28" r="F2632"/>
      <c t="s" s="113" r="G2632">
        <v>53</v>
      </c>
      <c s="113" r="H2632"/>
      <c s="113" r="I2632">
        <v>0</v>
      </c>
      <c s="113" r="J2632">
        <v>20779605</v>
      </c>
      <c s="113" r="K2632"/>
      <c t="s" s="18" r="L2632">
        <v>11255</v>
      </c>
      <c t="s" s="18" r="M2632">
        <v>8155</v>
      </c>
      <c t="s" s="18" r="N2632">
        <v>13090</v>
      </c>
      <c t="s" s="18" r="O2632">
        <v>13091</v>
      </c>
    </row>
    <row r="2633">
      <c t="s" s="107" r="A2633">
        <v>13092</v>
      </c>
      <c t="s" s="113" r="B2633">
        <v>632</v>
      </c>
      <c t="s" s="113" r="C2633">
        <v>13070</v>
      </c>
      <c t="s" s="113" r="D2633">
        <v>13093</v>
      </c>
      <c s="104" r="E2633">
        <v>41101.73875</v>
      </c>
      <c s="28" r="F2633"/>
      <c t="s" s="113" r="G2633">
        <v>53</v>
      </c>
      <c s="113" r="H2633"/>
      <c s="113" r="I2633">
        <v>0</v>
      </c>
      <c s="113" r="J2633">
        <v>234198763</v>
      </c>
      <c s="113" r="K2633"/>
      <c t="s" s="18" r="L2633">
        <v>45</v>
      </c>
      <c t="s" s="18" r="M2633">
        <v>635</v>
      </c>
      <c t="s" s="18" r="N2633">
        <v>13094</v>
      </c>
      <c t="s" s="18" r="O2633">
        <v>13073</v>
      </c>
    </row>
    <row r="2634">
      <c t="s" s="107" r="A2634">
        <v>13095</v>
      </c>
      <c t="s" s="113" r="B2634">
        <v>268</v>
      </c>
      <c t="s" s="113" r="C2634">
        <v>13096</v>
      </c>
      <c t="s" s="113" r="D2634">
        <v>13097</v>
      </c>
      <c s="104" r="E2634">
        <v>41101.7368981482</v>
      </c>
      <c s="28" r="F2634"/>
      <c t="s" s="113" r="G2634">
        <v>53</v>
      </c>
      <c s="113" r="H2634"/>
      <c s="113" r="I2634">
        <v>0</v>
      </c>
      <c s="113" r="J2634">
        <v>591539889</v>
      </c>
      <c s="113" r="K2634"/>
      <c t="s" s="18" r="L2634">
        <v>45</v>
      </c>
      <c t="s" s="18" r="M2634">
        <v>272</v>
      </c>
      <c t="s" s="18" r="N2634">
        <v>13098</v>
      </c>
      <c t="s" s="18" r="O2634">
        <v>13099</v>
      </c>
    </row>
    <row r="2635">
      <c t="s" s="107" r="A2635">
        <v>13100</v>
      </c>
      <c t="s" s="113" r="B2635">
        <v>13101</v>
      </c>
      <c t="s" s="113" r="C2635">
        <v>13102</v>
      </c>
      <c t="s" s="113" r="D2635">
        <v>13103</v>
      </c>
      <c s="104" r="E2635">
        <v>41101.3165972222</v>
      </c>
      <c s="28" r="F2635"/>
      <c t="s" s="113" r="G2635">
        <v>44</v>
      </c>
      <c s="113" r="H2635"/>
      <c s="113" r="I2635">
        <v>0</v>
      </c>
      <c s="113" r="J2635">
        <v>219332419</v>
      </c>
      <c s="113" r="K2635"/>
      <c t="s" s="18" r="L2635">
        <v>13104</v>
      </c>
      <c t="s" s="18" r="M2635">
        <v>13105</v>
      </c>
      <c t="s" s="18" r="N2635">
        <v>13106</v>
      </c>
      <c t="s" s="18" r="O2635">
        <v>13107</v>
      </c>
    </row>
    <row r="2636">
      <c t="s" s="107" r="A2636">
        <v>13108</v>
      </c>
      <c t="s" s="113" r="B2636">
        <v>13109</v>
      </c>
      <c t="s" s="113" r="C2636">
        <v>13110</v>
      </c>
      <c t="s" s="113" r="D2636">
        <v>13111</v>
      </c>
      <c s="104" r="E2636">
        <v>41101.2924074074</v>
      </c>
      <c s="28" r="F2636"/>
      <c t="s" s="113" r="G2636">
        <v>44</v>
      </c>
      <c s="113" r="H2636"/>
      <c s="113" r="I2636">
        <v>0</v>
      </c>
      <c s="113" r="J2636">
        <v>16436825</v>
      </c>
      <c s="113" r="K2636"/>
      <c t="s" s="18" r="L2636">
        <v>13112</v>
      </c>
      <c t="s" s="18" r="M2636">
        <v>13113</v>
      </c>
      <c t="s" s="18" r="N2636">
        <v>13114</v>
      </c>
      <c t="s" s="18" r="O2636">
        <v>13115</v>
      </c>
    </row>
    <row r="2637">
      <c t="s" s="107" r="A2637">
        <v>13116</v>
      </c>
      <c t="s" s="113" r="B2637">
        <v>696</v>
      </c>
      <c t="s" s="113" r="C2637">
        <v>13117</v>
      </c>
      <c t="s" s="113" r="D2637">
        <v>13118</v>
      </c>
      <c s="104" r="E2637">
        <v>41101.0271412037</v>
      </c>
      <c s="28" r="F2637"/>
      <c t="s" s="113" r="G2637">
        <v>53</v>
      </c>
      <c s="113" r="H2637"/>
      <c s="113" r="I2637">
        <v>0</v>
      </c>
      <c s="113" r="J2637">
        <v>98890966</v>
      </c>
      <c s="113" r="K2637"/>
      <c t="s" s="18" r="L2637">
        <v>10340</v>
      </c>
      <c t="s" s="18" r="M2637">
        <v>7624</v>
      </c>
      <c t="s" s="18" r="N2637">
        <v>13119</v>
      </c>
      <c t="s" s="18" r="O2637">
        <v>623</v>
      </c>
    </row>
    <row r="2638">
      <c t="s" s="107" r="A2638">
        <v>13120</v>
      </c>
      <c t="s" s="113" r="B2638">
        <v>632</v>
      </c>
      <c t="s" s="113" r="C2638">
        <v>13121</v>
      </c>
      <c t="s" s="113" r="D2638">
        <v>13122</v>
      </c>
      <c s="104" r="E2638">
        <v>41100.8119791667</v>
      </c>
      <c s="28" r="F2638"/>
      <c t="s" s="113" r="G2638">
        <v>53</v>
      </c>
      <c s="113" r="H2638"/>
      <c s="113" r="I2638">
        <v>0</v>
      </c>
      <c s="113" r="J2638">
        <v>234198763</v>
      </c>
      <c s="113" r="K2638"/>
      <c t="s" s="18" r="L2638">
        <v>45</v>
      </c>
      <c t="s" s="18" r="M2638">
        <v>635</v>
      </c>
      <c t="s" s="18" r="N2638">
        <v>13123</v>
      </c>
      <c t="s" s="18" r="O2638">
        <v>13124</v>
      </c>
    </row>
    <row r="2639">
      <c t="s" s="107" r="A2639">
        <v>13125</v>
      </c>
      <c t="s" s="113" r="B2639">
        <v>268</v>
      </c>
      <c t="s" s="113" r="C2639">
        <v>13121</v>
      </c>
      <c t="s" s="113" r="D2639">
        <v>13126</v>
      </c>
      <c s="104" r="E2639">
        <v>41100.811875</v>
      </c>
      <c s="28" r="F2639"/>
      <c t="s" s="113" r="G2639">
        <v>53</v>
      </c>
      <c s="113" r="H2639"/>
      <c s="113" r="I2639">
        <v>0</v>
      </c>
      <c s="113" r="J2639">
        <v>591539889</v>
      </c>
      <c s="113" r="K2639"/>
      <c t="s" s="18" r="L2639">
        <v>45</v>
      </c>
      <c t="s" s="18" r="M2639">
        <v>272</v>
      </c>
      <c t="s" s="18" r="N2639">
        <v>13127</v>
      </c>
      <c t="s" s="18" r="O2639">
        <v>13124</v>
      </c>
    </row>
    <row r="2640">
      <c t="s" s="107" r="A2640">
        <v>13128</v>
      </c>
      <c t="s" s="113" r="B2640">
        <v>86</v>
      </c>
      <c t="s" s="113" r="C2640">
        <v>13121</v>
      </c>
      <c t="s" s="113" r="D2640">
        <v>13129</v>
      </c>
      <c s="104" r="E2640">
        <v>41100.8118402778</v>
      </c>
      <c s="28" r="F2640"/>
      <c t="s" s="113" r="G2640">
        <v>53</v>
      </c>
      <c s="113" r="H2640"/>
      <c s="113" r="I2640">
        <v>0</v>
      </c>
      <c s="113" r="J2640">
        <v>213863609</v>
      </c>
      <c s="113" r="K2640"/>
      <c t="s" s="18" r="L2640">
        <v>45</v>
      </c>
      <c t="s" s="18" r="M2640">
        <v>7572</v>
      </c>
      <c t="s" s="18" r="N2640">
        <v>13130</v>
      </c>
      <c t="s" s="18" r="O2640">
        <v>13124</v>
      </c>
    </row>
    <row r="2641">
      <c t="s" s="107" r="A2641">
        <v>13131</v>
      </c>
      <c t="s" s="113" r="B2641">
        <v>696</v>
      </c>
      <c t="s" s="113" r="C2641">
        <v>13132</v>
      </c>
      <c t="s" s="113" r="D2641">
        <v>13133</v>
      </c>
      <c s="104" r="E2641">
        <v>41100.809224537</v>
      </c>
      <c s="28" r="F2641"/>
      <c t="s" s="113" r="G2641">
        <v>53</v>
      </c>
      <c t="s" s="113" r="H2641">
        <v>3769</v>
      </c>
      <c s="113" r="I2641">
        <v>14987006</v>
      </c>
      <c s="113" r="J2641">
        <v>98890966</v>
      </c>
      <c s="113" r="K2641"/>
      <c t="s" s="18" r="L2641">
        <v>45</v>
      </c>
      <c t="s" s="18" r="M2641">
        <v>7624</v>
      </c>
      <c t="s" s="18" r="N2641">
        <v>13134</v>
      </c>
      <c t="s" s="18" r="O2641">
        <v>13135</v>
      </c>
    </row>
    <row r="2642">
      <c t="s" s="107" r="A2642">
        <v>13136</v>
      </c>
      <c t="s" s="113" r="B2642">
        <v>3769</v>
      </c>
      <c t="s" s="113" r="C2642">
        <v>13137</v>
      </c>
      <c t="s" s="113" r="D2642">
        <v>13138</v>
      </c>
      <c s="104" r="E2642">
        <v>41100.8063194444</v>
      </c>
      <c s="28" r="F2642"/>
      <c t="s" s="113" r="G2642">
        <v>53</v>
      </c>
      <c s="113" r="H2642"/>
      <c s="113" r="I2642">
        <v>0</v>
      </c>
      <c s="113" r="J2642">
        <v>14987006</v>
      </c>
      <c s="113" r="K2642"/>
      <c t="s" s="18" r="L2642">
        <v>9225</v>
      </c>
      <c t="s" s="18" r="M2642">
        <v>9418</v>
      </c>
      <c t="s" s="18" r="N2642">
        <v>13139</v>
      </c>
      <c t="s" s="18" r="O2642">
        <v>13140</v>
      </c>
    </row>
    <row r="2643">
      <c t="s" s="107" r="A2643">
        <v>13141</v>
      </c>
      <c t="s" s="113" r="B2643">
        <v>268</v>
      </c>
      <c t="s" s="113" r="C2643">
        <v>13142</v>
      </c>
      <c t="s" s="113" r="D2643">
        <v>13143</v>
      </c>
      <c s="104" r="E2643">
        <v>41100.776712963</v>
      </c>
      <c s="28" r="F2643"/>
      <c t="s" s="113" r="G2643">
        <v>53</v>
      </c>
      <c s="113" r="H2643"/>
      <c s="113" r="I2643">
        <v>0</v>
      </c>
      <c s="113" r="J2643">
        <v>591539889</v>
      </c>
      <c s="113" r="K2643"/>
      <c t="s" s="18" r="L2643">
        <v>45</v>
      </c>
      <c t="s" s="18" r="M2643">
        <v>272</v>
      </c>
      <c t="s" s="18" r="N2643">
        <v>13144</v>
      </c>
      <c t="s" s="18" r="O2643">
        <v>13145</v>
      </c>
    </row>
    <row r="2644">
      <c t="s" s="107" r="A2644">
        <v>13146</v>
      </c>
      <c t="s" s="113" r="B2644">
        <v>696</v>
      </c>
      <c t="s" s="113" r="C2644">
        <v>13147</v>
      </c>
      <c t="s" s="113" r="D2644">
        <v>13148</v>
      </c>
      <c s="104" r="E2644">
        <v>41100.7610763889</v>
      </c>
      <c s="28" r="F2644"/>
      <c t="s" s="113" r="G2644">
        <v>53</v>
      </c>
      <c s="113" r="H2644"/>
      <c s="113" r="I2644">
        <v>0</v>
      </c>
      <c s="113" r="J2644">
        <v>98890966</v>
      </c>
      <c s="113" r="K2644"/>
      <c t="s" s="18" r="L2644">
        <v>45</v>
      </c>
      <c t="s" s="18" r="M2644">
        <v>7624</v>
      </c>
      <c t="s" s="18" r="N2644">
        <v>13149</v>
      </c>
      <c t="s" s="18" r="O2644">
        <v>13150</v>
      </c>
    </row>
    <row r="2645">
      <c t="s" s="107" r="A2645">
        <v>13151</v>
      </c>
      <c t="s" s="113" r="B2645">
        <v>4137</v>
      </c>
      <c t="s" s="113" r="C2645">
        <v>13152</v>
      </c>
      <c t="s" s="113" r="D2645">
        <v>13153</v>
      </c>
      <c s="104" r="E2645">
        <v>41100.7429282407</v>
      </c>
      <c s="28" r="F2645"/>
      <c t="s" s="113" r="G2645">
        <v>53</v>
      </c>
      <c s="113" r="H2645"/>
      <c s="113" r="I2645">
        <v>0</v>
      </c>
      <c s="113" r="J2645">
        <v>20779605</v>
      </c>
      <c s="113" r="K2645"/>
      <c t="s" s="18" r="L2645">
        <v>11255</v>
      </c>
      <c t="s" s="18" r="M2645">
        <v>8155</v>
      </c>
      <c t="s" s="18" r="N2645">
        <v>13154</v>
      </c>
      <c t="s" s="18" r="O2645">
        <v>13155</v>
      </c>
    </row>
    <row r="2646">
      <c t="s" s="107" r="A2646">
        <v>13156</v>
      </c>
      <c t="s" s="113" r="B2646">
        <v>632</v>
      </c>
      <c t="s" s="113" r="C2646">
        <v>13137</v>
      </c>
      <c t="s" s="113" r="D2646">
        <v>13157</v>
      </c>
      <c s="104" r="E2646">
        <v>41100.7371990741</v>
      </c>
      <c s="28" r="F2646"/>
      <c t="s" s="113" r="G2646">
        <v>53</v>
      </c>
      <c s="113" r="H2646"/>
      <c s="113" r="I2646">
        <v>0</v>
      </c>
      <c s="113" r="J2646">
        <v>234198763</v>
      </c>
      <c s="113" r="K2646"/>
      <c t="s" s="18" r="L2646">
        <v>9225</v>
      </c>
      <c t="s" s="18" r="M2646">
        <v>635</v>
      </c>
      <c t="s" s="18" r="N2646">
        <v>13158</v>
      </c>
      <c t="s" s="18" r="O2646">
        <v>13140</v>
      </c>
    </row>
    <row r="2647">
      <c t="s" s="107" r="A2647">
        <v>13159</v>
      </c>
      <c t="s" s="113" r="B2647">
        <v>268</v>
      </c>
      <c t="s" s="113" r="C2647">
        <v>13160</v>
      </c>
      <c t="s" s="113" r="D2647">
        <v>13161</v>
      </c>
      <c s="104" r="E2647">
        <v>41100.7371296296</v>
      </c>
      <c s="28" r="F2647"/>
      <c t="s" s="113" r="G2647">
        <v>53</v>
      </c>
      <c s="113" r="H2647"/>
      <c s="113" r="I2647">
        <v>0</v>
      </c>
      <c s="113" r="J2647">
        <v>591539889</v>
      </c>
      <c s="113" r="K2647"/>
      <c t="s" s="18" r="L2647">
        <v>9225</v>
      </c>
      <c t="s" s="18" r="M2647">
        <v>272</v>
      </c>
      <c t="s" s="18" r="N2647">
        <v>13162</v>
      </c>
      <c t="s" s="18" r="O2647">
        <v>13163</v>
      </c>
    </row>
    <row r="2648">
      <c t="s" s="107" r="A2648">
        <v>13164</v>
      </c>
      <c t="s" s="113" r="B2648">
        <v>5405</v>
      </c>
      <c t="s" s="113" r="C2648">
        <v>13165</v>
      </c>
      <c t="s" s="113" r="D2648">
        <v>13166</v>
      </c>
      <c s="104" r="E2648">
        <v>41100.4406481482</v>
      </c>
      <c s="28" r="F2648"/>
      <c t="s" s="113" r="G2648">
        <v>53</v>
      </c>
      <c s="113" r="H2648"/>
      <c s="113" r="I2648">
        <v>0</v>
      </c>
      <c s="113" r="J2648">
        <v>81183736</v>
      </c>
      <c s="113" r="K2648"/>
      <c t="s" s="18" r="L2648">
        <v>13167</v>
      </c>
      <c t="s" s="18" r="M2648">
        <v>7235</v>
      </c>
      <c t="s" s="18" r="N2648">
        <v>13168</v>
      </c>
      <c t="s" s="18" r="O2648">
        <v>13169</v>
      </c>
    </row>
    <row r="2649">
      <c t="s" s="107" r="A2649">
        <v>13170</v>
      </c>
      <c t="s" s="113" r="B2649">
        <v>2612</v>
      </c>
      <c t="s" s="113" r="C2649">
        <v>13171</v>
      </c>
      <c t="s" s="113" r="D2649">
        <v>13172</v>
      </c>
      <c s="104" r="E2649">
        <v>41100.3398148148</v>
      </c>
      <c s="28" r="F2649"/>
      <c t="s" s="113" r="G2649">
        <v>53</v>
      </c>
      <c s="113" r="H2649"/>
      <c s="113" r="I2649">
        <v>0</v>
      </c>
      <c s="113" r="J2649">
        <v>22225906</v>
      </c>
      <c s="113" r="K2649"/>
      <c t="s" s="18" r="L2649">
        <v>9225</v>
      </c>
      <c t="s" s="18" r="M2649">
        <v>2615</v>
      </c>
      <c t="s" s="18" r="N2649">
        <v>13173</v>
      </c>
      <c t="s" s="18" r="O2649">
        <v>13174</v>
      </c>
    </row>
    <row r="2650">
      <c t="s" s="107" r="A2650">
        <v>13175</v>
      </c>
      <c t="s" s="113" r="B2650">
        <v>632</v>
      </c>
      <c t="s" s="113" r="C2650">
        <v>13171</v>
      </c>
      <c t="s" s="113" r="D2650">
        <v>13176</v>
      </c>
      <c s="104" r="E2650">
        <v>41100.205787037</v>
      </c>
      <c s="28" r="F2650"/>
      <c t="s" s="113" r="G2650">
        <v>53</v>
      </c>
      <c s="113" r="H2650"/>
      <c s="113" r="I2650">
        <v>0</v>
      </c>
      <c s="113" r="J2650">
        <v>234198763</v>
      </c>
      <c s="113" r="K2650"/>
      <c t="s" s="18" r="L2650">
        <v>9225</v>
      </c>
      <c t="s" s="18" r="M2650">
        <v>635</v>
      </c>
      <c t="s" s="18" r="N2650">
        <v>13177</v>
      </c>
      <c t="s" s="18" r="O2650">
        <v>13174</v>
      </c>
    </row>
    <row r="2651">
      <c t="s" s="107" r="A2651">
        <v>13178</v>
      </c>
      <c t="s" s="113" r="B2651">
        <v>86</v>
      </c>
      <c t="s" s="113" r="C2651">
        <v>13171</v>
      </c>
      <c t="s" s="113" r="D2651">
        <v>13179</v>
      </c>
      <c s="104" r="E2651">
        <v>41100.175625</v>
      </c>
      <c s="28" r="F2651"/>
      <c t="s" s="113" r="G2651">
        <v>53</v>
      </c>
      <c s="113" r="H2651"/>
      <c s="113" r="I2651">
        <v>0</v>
      </c>
      <c s="113" r="J2651">
        <v>213863609</v>
      </c>
      <c s="113" r="K2651"/>
      <c t="s" s="18" r="L2651">
        <v>9225</v>
      </c>
      <c t="s" s="18" r="M2651">
        <v>7572</v>
      </c>
      <c t="s" s="18" r="N2651">
        <v>13180</v>
      </c>
      <c t="s" s="18" r="O2651">
        <v>13174</v>
      </c>
    </row>
    <row r="2652">
      <c t="s" s="107" r="A2652">
        <v>13181</v>
      </c>
      <c t="s" s="113" r="B2652">
        <v>268</v>
      </c>
      <c t="s" s="113" r="C2652">
        <v>13182</v>
      </c>
      <c t="s" s="113" r="D2652">
        <v>13183</v>
      </c>
      <c s="104" r="E2652">
        <v>41100.1738078704</v>
      </c>
      <c s="28" r="F2652"/>
      <c t="s" s="113" r="G2652">
        <v>53</v>
      </c>
      <c s="113" r="H2652"/>
      <c s="113" r="I2652">
        <v>0</v>
      </c>
      <c s="113" r="J2652">
        <v>591539889</v>
      </c>
      <c s="113" r="K2652"/>
      <c t="s" s="18" r="L2652">
        <v>9225</v>
      </c>
      <c t="s" s="18" r="M2652">
        <v>272</v>
      </c>
      <c t="s" s="18" r="N2652">
        <v>13184</v>
      </c>
      <c t="s" s="18" r="O2652">
        <v>2974</v>
      </c>
    </row>
    <row r="2653">
      <c t="s" s="107" r="A2653">
        <v>13185</v>
      </c>
      <c t="s" s="113" r="B2653">
        <v>268</v>
      </c>
      <c t="s" s="113" r="C2653">
        <v>13186</v>
      </c>
      <c t="s" s="113" r="D2653">
        <v>13187</v>
      </c>
      <c s="104" r="E2653">
        <v>41100.1733796296</v>
      </c>
      <c s="28" r="F2653"/>
      <c t="s" s="113" r="G2653">
        <v>53</v>
      </c>
      <c s="113" r="H2653"/>
      <c s="113" r="I2653">
        <v>0</v>
      </c>
      <c s="113" r="J2653">
        <v>591539889</v>
      </c>
      <c s="113" r="K2653"/>
      <c t="s" s="18" r="L2653">
        <v>9225</v>
      </c>
      <c t="s" s="18" r="M2653">
        <v>272</v>
      </c>
      <c t="s" s="18" r="N2653">
        <v>13188</v>
      </c>
      <c t="s" s="18" r="O2653">
        <v>13189</v>
      </c>
    </row>
    <row r="2654">
      <c t="s" s="107" r="A2654">
        <v>13190</v>
      </c>
      <c t="s" s="113" r="B2654">
        <v>723</v>
      </c>
      <c t="s" s="113" r="C2654">
        <v>13191</v>
      </c>
      <c t="s" s="113" r="D2654">
        <v>13192</v>
      </c>
      <c s="104" r="E2654">
        <v>41099.7074421296</v>
      </c>
      <c s="28" r="F2654"/>
      <c t="s" s="113" r="G2654">
        <v>53</v>
      </c>
      <c s="113" r="H2654"/>
      <c s="113" r="I2654">
        <v>0</v>
      </c>
      <c s="113" r="J2654">
        <v>22368552</v>
      </c>
      <c s="113" r="K2654"/>
      <c t="s" s="18" r="L2654">
        <v>45</v>
      </c>
      <c t="s" s="18" r="M2654">
        <v>726</v>
      </c>
      <c t="s" s="18" r="N2654">
        <v>13193</v>
      </c>
      <c t="s" s="18" r="O2654">
        <v>13194</v>
      </c>
    </row>
    <row r="2655">
      <c t="s" s="107" r="A2655">
        <v>13195</v>
      </c>
      <c t="s" s="113" r="B2655">
        <v>632</v>
      </c>
      <c t="s" s="113" r="C2655">
        <v>13191</v>
      </c>
      <c t="s" s="113" r="D2655">
        <v>13196</v>
      </c>
      <c s="104" r="E2655">
        <v>41099.6612384259</v>
      </c>
      <c s="28" r="F2655"/>
      <c t="s" s="113" r="G2655">
        <v>53</v>
      </c>
      <c s="113" r="H2655"/>
      <c s="113" r="I2655">
        <v>0</v>
      </c>
      <c s="113" r="J2655">
        <v>234198763</v>
      </c>
      <c s="113" r="K2655"/>
      <c t="s" s="18" r="L2655">
        <v>45</v>
      </c>
      <c t="s" s="18" r="M2655">
        <v>635</v>
      </c>
      <c t="s" s="18" r="N2655">
        <v>13197</v>
      </c>
      <c t="s" s="18" r="O2655">
        <v>13194</v>
      </c>
    </row>
    <row r="2656">
      <c t="s" s="107" r="A2656">
        <v>13198</v>
      </c>
      <c t="s" s="113" r="B2656">
        <v>268</v>
      </c>
      <c t="s" s="113" r="C2656">
        <v>13199</v>
      </c>
      <c t="s" s="113" r="D2656">
        <v>13200</v>
      </c>
      <c s="104" r="E2656">
        <v>41099.6608333333</v>
      </c>
      <c s="28" r="F2656"/>
      <c t="s" s="113" r="G2656">
        <v>53</v>
      </c>
      <c s="113" r="H2656"/>
      <c s="113" r="I2656">
        <v>0</v>
      </c>
      <c s="113" r="J2656">
        <v>591539889</v>
      </c>
      <c s="113" r="K2656"/>
      <c t="s" s="18" r="L2656">
        <v>45</v>
      </c>
      <c t="s" s="18" r="M2656">
        <v>272</v>
      </c>
      <c t="s" s="18" r="N2656">
        <v>13201</v>
      </c>
      <c t="s" s="18" r="O2656">
        <v>13202</v>
      </c>
    </row>
    <row r="2657">
      <c t="s" s="107" r="A2657">
        <v>13203</v>
      </c>
      <c t="s" s="113" r="B2657">
        <v>632</v>
      </c>
      <c t="s" s="113" r="C2657">
        <v>13204</v>
      </c>
      <c t="s" s="113" r="D2657">
        <v>13205</v>
      </c>
      <c s="104" r="E2657">
        <v>41099.6589699074</v>
      </c>
      <c s="28" r="F2657"/>
      <c t="s" s="113" r="G2657">
        <v>53</v>
      </c>
      <c s="113" r="H2657"/>
      <c s="113" r="I2657">
        <v>0</v>
      </c>
      <c s="113" r="J2657">
        <v>234198763</v>
      </c>
      <c s="113" r="K2657"/>
      <c t="s" s="18" r="L2657">
        <v>45</v>
      </c>
      <c t="s" s="18" r="M2657">
        <v>635</v>
      </c>
      <c t="s" s="18" r="N2657">
        <v>13206</v>
      </c>
      <c t="s" s="18" r="O2657">
        <v>13207</v>
      </c>
    </row>
    <row r="2658">
      <c t="s" s="107" r="A2658">
        <v>13208</v>
      </c>
      <c t="s" s="113" r="B2658">
        <v>268</v>
      </c>
      <c t="s" s="113" r="C2658">
        <v>13209</v>
      </c>
      <c t="s" s="113" r="D2658">
        <v>13210</v>
      </c>
      <c s="104" r="E2658">
        <v>41099.6585532407</v>
      </c>
      <c s="28" r="F2658"/>
      <c t="s" s="113" r="G2658">
        <v>53</v>
      </c>
      <c s="113" r="H2658"/>
      <c s="113" r="I2658">
        <v>0</v>
      </c>
      <c s="113" r="J2658">
        <v>591539889</v>
      </c>
      <c s="113" r="K2658"/>
      <c t="s" s="18" r="L2658">
        <v>45</v>
      </c>
      <c t="s" s="18" r="M2658">
        <v>272</v>
      </c>
      <c t="s" s="18" r="N2658">
        <v>13211</v>
      </c>
      <c t="s" s="18" r="O2658">
        <v>13212</v>
      </c>
    </row>
    <row r="2659">
      <c t="s" s="107" r="A2659">
        <v>13213</v>
      </c>
      <c t="s" s="113" r="B2659">
        <v>632</v>
      </c>
      <c t="s" s="113" r="C2659">
        <v>13214</v>
      </c>
      <c t="s" s="113" r="D2659">
        <v>13215</v>
      </c>
      <c s="104" r="E2659">
        <v>41099.2206712963</v>
      </c>
      <c s="28" r="F2659"/>
      <c t="s" s="113" r="G2659">
        <v>53</v>
      </c>
      <c s="113" r="H2659"/>
      <c s="113" r="I2659">
        <v>0</v>
      </c>
      <c s="113" r="J2659">
        <v>234198763</v>
      </c>
      <c s="113" r="K2659"/>
      <c t="s" s="18" r="L2659">
        <v>9860</v>
      </c>
      <c t="s" s="18" r="M2659">
        <v>635</v>
      </c>
      <c t="s" s="18" r="N2659">
        <v>13216</v>
      </c>
      <c t="s" s="18" r="O2659">
        <v>13217</v>
      </c>
    </row>
    <row r="2660">
      <c t="s" s="107" r="A2660">
        <v>13218</v>
      </c>
      <c t="s" s="113" r="B2660">
        <v>86</v>
      </c>
      <c t="s" s="113" r="C2660">
        <v>13219</v>
      </c>
      <c t="s" s="113" r="D2660">
        <v>13220</v>
      </c>
      <c s="104" r="E2660">
        <v>41099.1650462963</v>
      </c>
      <c s="28" r="F2660"/>
      <c t="s" s="113" r="G2660">
        <v>53</v>
      </c>
      <c s="113" r="H2660"/>
      <c s="113" r="I2660">
        <v>0</v>
      </c>
      <c s="113" r="J2660">
        <v>213863609</v>
      </c>
      <c s="113" r="K2660"/>
      <c t="s" s="18" r="L2660">
        <v>9225</v>
      </c>
      <c t="s" s="18" r="M2660">
        <v>7572</v>
      </c>
      <c t="s" s="18" r="N2660">
        <v>13221</v>
      </c>
      <c t="s" s="18" r="O2660">
        <v>13222</v>
      </c>
    </row>
    <row r="2661">
      <c t="s" s="107" r="A2661">
        <v>13223</v>
      </c>
      <c t="s" s="113" r="B2661">
        <v>268</v>
      </c>
      <c t="s" s="113" r="C2661">
        <v>13214</v>
      </c>
      <c t="s" s="113" r="D2661">
        <v>13224</v>
      </c>
      <c s="104" r="E2661">
        <v>41099.1477199074</v>
      </c>
      <c s="28" r="F2661"/>
      <c t="s" s="113" r="G2661">
        <v>53</v>
      </c>
      <c s="113" r="H2661"/>
      <c s="113" r="I2661">
        <v>0</v>
      </c>
      <c s="113" r="J2661">
        <v>591539889</v>
      </c>
      <c s="113" r="K2661"/>
      <c t="s" s="18" r="L2661">
        <v>9860</v>
      </c>
      <c t="s" s="18" r="M2661">
        <v>272</v>
      </c>
      <c t="s" s="18" r="N2661">
        <v>13225</v>
      </c>
      <c t="s" s="18" r="O2661">
        <v>13217</v>
      </c>
    </row>
    <row r="2662">
      <c t="s" s="107" r="A2662">
        <v>13226</v>
      </c>
      <c t="s" s="113" r="B2662">
        <v>13227</v>
      </c>
      <c t="s" s="113" r="C2662">
        <v>13228</v>
      </c>
      <c t="s" s="113" r="D2662">
        <v>13229</v>
      </c>
      <c s="104" r="E2662">
        <v>41098.048275463</v>
      </c>
      <c s="28" r="F2662"/>
      <c t="s" s="113" r="G2662">
        <v>53</v>
      </c>
      <c s="113" r="H2662"/>
      <c s="113" r="I2662">
        <v>0</v>
      </c>
      <c s="113" r="J2662">
        <v>88095677</v>
      </c>
      <c s="113" r="K2662"/>
      <c t="s" s="18" r="L2662">
        <v>9860</v>
      </c>
      <c t="s" s="18" r="M2662">
        <v>13230</v>
      </c>
      <c t="s" s="18" r="N2662">
        <v>13231</v>
      </c>
      <c t="s" s="18" r="O2662">
        <v>1506</v>
      </c>
    </row>
    <row r="2663">
      <c t="s" s="107" r="A2663">
        <v>13232</v>
      </c>
      <c t="s" s="113" r="B2663">
        <v>13227</v>
      </c>
      <c t="s" s="113" r="C2663">
        <v>13233</v>
      </c>
      <c t="s" s="113" r="D2663">
        <v>13234</v>
      </c>
      <c s="104" r="E2663">
        <v>41098.0445949074</v>
      </c>
      <c s="28" r="F2663"/>
      <c t="s" s="113" r="G2663">
        <v>53</v>
      </c>
      <c s="113" r="H2663"/>
      <c s="113" r="I2663">
        <v>0</v>
      </c>
      <c s="113" r="J2663">
        <v>88095677</v>
      </c>
      <c s="113" r="K2663"/>
      <c t="s" s="18" r="L2663">
        <v>45</v>
      </c>
      <c t="s" s="18" r="M2663">
        <v>13230</v>
      </c>
      <c t="s" s="18" r="N2663">
        <v>13235</v>
      </c>
      <c t="s" s="18" r="O2663">
        <v>13236</v>
      </c>
    </row>
    <row r="2664">
      <c t="s" s="107" r="A2664">
        <v>13237</v>
      </c>
      <c t="s" s="113" r="B2664">
        <v>268</v>
      </c>
      <c t="s" s="113" r="C2664">
        <v>13233</v>
      </c>
      <c t="s" s="113" r="D2664">
        <v>13238</v>
      </c>
      <c s="104" r="E2664">
        <v>41097.9376967593</v>
      </c>
      <c s="28" r="F2664"/>
      <c t="s" s="113" r="G2664">
        <v>53</v>
      </c>
      <c s="113" r="H2664"/>
      <c s="113" r="I2664">
        <v>0</v>
      </c>
      <c s="113" r="J2664">
        <v>591539889</v>
      </c>
      <c s="113" r="K2664"/>
      <c t="s" s="18" r="L2664">
        <v>45</v>
      </c>
      <c t="s" s="18" r="M2664">
        <v>272</v>
      </c>
      <c t="s" s="18" r="N2664">
        <v>13239</v>
      </c>
      <c t="s" s="18" r="O2664">
        <v>13236</v>
      </c>
    </row>
    <row r="2665">
      <c t="s" s="107" r="A2665">
        <v>13240</v>
      </c>
      <c t="s" s="113" r="B2665">
        <v>4137</v>
      </c>
      <c t="s" s="113" r="C2665">
        <v>13241</v>
      </c>
      <c t="s" s="113" r="D2665">
        <v>13242</v>
      </c>
      <c s="104" r="E2665">
        <v>41097.9239351852</v>
      </c>
      <c s="28" r="F2665"/>
      <c t="s" s="113" r="G2665">
        <v>53</v>
      </c>
      <c s="113" r="H2665"/>
      <c s="113" r="I2665">
        <v>0</v>
      </c>
      <c s="113" r="J2665">
        <v>20779605</v>
      </c>
      <c s="113" r="K2665"/>
      <c t="s" s="18" r="L2665">
        <v>45</v>
      </c>
      <c t="s" s="18" r="M2665">
        <v>8155</v>
      </c>
      <c t="s" s="18" r="N2665">
        <v>13243</v>
      </c>
      <c t="s" s="18" r="O2665">
        <v>13244</v>
      </c>
    </row>
    <row r="2666">
      <c t="s" s="107" r="A2666">
        <v>13245</v>
      </c>
      <c t="s" s="113" r="B2666">
        <v>13246</v>
      </c>
      <c t="s" s="113" r="C2666">
        <v>13247</v>
      </c>
      <c t="s" s="113" r="D2666">
        <v>13248</v>
      </c>
      <c s="104" r="E2666">
        <v>41097.7938773148</v>
      </c>
      <c s="28" r="F2666"/>
      <c t="s" s="113" r="G2666">
        <v>53</v>
      </c>
      <c s="113" r="H2666"/>
      <c s="113" r="I2666">
        <v>0</v>
      </c>
      <c s="113" r="J2666">
        <v>22319778</v>
      </c>
      <c s="113" r="K2666"/>
      <c t="s" s="18" r="L2666">
        <v>9246</v>
      </c>
      <c t="s" s="18" r="M2666">
        <v>13249</v>
      </c>
      <c t="s" s="18" r="N2666">
        <v>13250</v>
      </c>
      <c t="s" s="18" r="O2666">
        <v>13251</v>
      </c>
    </row>
    <row r="2667">
      <c t="s" s="107" r="A2667">
        <v>13252</v>
      </c>
      <c t="s" s="113" r="B2667">
        <v>3769</v>
      </c>
      <c t="s" s="113" r="C2667">
        <v>13253</v>
      </c>
      <c t="s" s="113" r="D2667">
        <v>13254</v>
      </c>
      <c s="104" r="E2667">
        <v>41097.7751388889</v>
      </c>
      <c s="28" r="F2667"/>
      <c t="s" s="113" r="G2667">
        <v>53</v>
      </c>
      <c s="113" r="H2667"/>
      <c s="113" r="I2667">
        <v>0</v>
      </c>
      <c s="113" r="J2667">
        <v>14987006</v>
      </c>
      <c s="113" r="K2667"/>
      <c t="s" s="18" r="L2667">
        <v>45</v>
      </c>
      <c t="s" s="18" r="M2667">
        <v>9418</v>
      </c>
      <c t="s" s="18" r="N2667">
        <v>13255</v>
      </c>
      <c t="s" s="18" r="O2667">
        <v>13256</v>
      </c>
    </row>
    <row r="2668">
      <c t="s" s="107" r="A2668">
        <v>13257</v>
      </c>
      <c t="s" s="113" r="B2668">
        <v>723</v>
      </c>
      <c t="s" s="113" r="C2668">
        <v>13247</v>
      </c>
      <c t="s" s="113" r="D2668">
        <v>13258</v>
      </c>
      <c s="104" r="E2668">
        <v>41097.7666666667</v>
      </c>
      <c s="28" r="F2668"/>
      <c t="s" s="113" r="G2668">
        <v>53</v>
      </c>
      <c s="113" r="H2668"/>
      <c s="113" r="I2668">
        <v>0</v>
      </c>
      <c s="113" r="J2668">
        <v>22368552</v>
      </c>
      <c s="113" r="K2668"/>
      <c t="s" s="18" r="L2668">
        <v>9246</v>
      </c>
      <c t="s" s="18" r="M2668">
        <v>726</v>
      </c>
      <c t="s" s="18" r="N2668">
        <v>13259</v>
      </c>
      <c t="s" s="18" r="O2668">
        <v>13251</v>
      </c>
    </row>
    <row r="2669">
      <c t="s" s="107" r="A2669">
        <v>13260</v>
      </c>
      <c t="s" s="113" r="B2669">
        <v>10149</v>
      </c>
      <c t="s" s="113" r="C2669">
        <v>13253</v>
      </c>
      <c t="s" s="113" r="D2669">
        <v>13261</v>
      </c>
      <c s="104" r="E2669">
        <v>41097.7654282407</v>
      </c>
      <c s="28" r="F2669"/>
      <c t="s" s="113" r="G2669">
        <v>53</v>
      </c>
      <c s="113" r="H2669"/>
      <c s="113" r="I2669">
        <v>0</v>
      </c>
      <c s="113" r="J2669">
        <v>86836223</v>
      </c>
      <c s="113" r="K2669"/>
      <c t="s" s="18" r="L2669">
        <v>45</v>
      </c>
      <c t="s" s="18" r="M2669">
        <v>10157</v>
      </c>
      <c t="s" s="18" r="N2669">
        <v>13262</v>
      </c>
      <c t="s" s="18" r="O2669">
        <v>13256</v>
      </c>
    </row>
    <row r="2670">
      <c t="s" s="107" r="A2670">
        <v>13263</v>
      </c>
      <c t="s" s="113" r="B2670">
        <v>2612</v>
      </c>
      <c t="s" s="113" r="C2670">
        <v>13253</v>
      </c>
      <c t="s" s="113" r="D2670">
        <v>13264</v>
      </c>
      <c s="104" r="E2670">
        <v>41097.7649884259</v>
      </c>
      <c s="28" r="F2670"/>
      <c t="s" s="113" r="G2670">
        <v>53</v>
      </c>
      <c s="113" r="H2670"/>
      <c s="113" r="I2670">
        <v>0</v>
      </c>
      <c s="113" r="J2670">
        <v>22225906</v>
      </c>
      <c s="113" r="K2670"/>
      <c t="s" s="18" r="L2670">
        <v>45</v>
      </c>
      <c t="s" s="18" r="M2670">
        <v>2615</v>
      </c>
      <c t="s" s="18" r="N2670">
        <v>13265</v>
      </c>
      <c t="s" s="18" r="O2670">
        <v>13256</v>
      </c>
    </row>
    <row r="2671">
      <c t="s" s="107" r="A2671">
        <v>13266</v>
      </c>
      <c t="s" s="113" r="B2671">
        <v>632</v>
      </c>
      <c t="s" s="113" r="C2671">
        <v>13247</v>
      </c>
      <c t="s" s="113" r="D2671">
        <v>13267</v>
      </c>
      <c s="104" r="E2671">
        <v>41097.7638425926</v>
      </c>
      <c s="28" r="F2671"/>
      <c t="s" s="113" r="G2671">
        <v>53</v>
      </c>
      <c s="113" r="H2671"/>
      <c s="113" r="I2671">
        <v>0</v>
      </c>
      <c s="113" r="J2671">
        <v>234198763</v>
      </c>
      <c s="113" r="K2671"/>
      <c t="s" s="18" r="L2671">
        <v>9246</v>
      </c>
      <c t="s" s="18" r="M2671">
        <v>635</v>
      </c>
      <c t="s" s="18" r="N2671">
        <v>13268</v>
      </c>
      <c t="s" s="18" r="O2671">
        <v>13251</v>
      </c>
    </row>
    <row r="2672">
      <c t="s" s="107" r="A2672">
        <v>13269</v>
      </c>
      <c t="s" s="113" r="B2672">
        <v>632</v>
      </c>
      <c t="s" s="113" r="C2672">
        <v>13253</v>
      </c>
      <c t="s" s="113" r="D2672">
        <v>13270</v>
      </c>
      <c s="104" r="E2672">
        <v>41097.7637152778</v>
      </c>
      <c s="28" r="F2672"/>
      <c t="s" s="113" r="G2672">
        <v>53</v>
      </c>
      <c s="113" r="H2672"/>
      <c s="113" r="I2672">
        <v>0</v>
      </c>
      <c s="113" r="J2672">
        <v>234198763</v>
      </c>
      <c s="113" r="K2672"/>
      <c t="s" s="18" r="L2672">
        <v>45</v>
      </c>
      <c t="s" s="18" r="M2672">
        <v>635</v>
      </c>
      <c t="s" s="18" r="N2672">
        <v>13271</v>
      </c>
      <c t="s" s="18" r="O2672">
        <v>13256</v>
      </c>
    </row>
    <row r="2673">
      <c t="s" s="107" r="A2673">
        <v>13272</v>
      </c>
      <c t="s" s="113" r="B2673">
        <v>268</v>
      </c>
      <c t="s" s="113" r="C2673">
        <v>13273</v>
      </c>
      <c t="s" s="113" r="D2673">
        <v>13274</v>
      </c>
      <c s="104" r="E2673">
        <v>41097.7633912037</v>
      </c>
      <c s="28" r="F2673"/>
      <c t="s" s="113" r="G2673">
        <v>53</v>
      </c>
      <c s="113" r="H2673"/>
      <c s="113" r="I2673">
        <v>0</v>
      </c>
      <c s="113" r="J2673">
        <v>591539889</v>
      </c>
      <c s="113" r="K2673"/>
      <c t="s" s="18" r="L2673">
        <v>45</v>
      </c>
      <c t="s" s="18" r="M2673">
        <v>272</v>
      </c>
      <c t="s" s="18" r="N2673">
        <v>13275</v>
      </c>
      <c t="s" s="18" r="O2673">
        <v>13276</v>
      </c>
    </row>
    <row r="2674">
      <c t="s" s="107" r="A2674">
        <v>13277</v>
      </c>
      <c t="s" s="113" r="B2674">
        <v>268</v>
      </c>
      <c t="s" s="113" r="C2674">
        <v>13247</v>
      </c>
      <c t="s" s="113" r="D2674">
        <v>13278</v>
      </c>
      <c s="104" r="E2674">
        <v>41097.7600694444</v>
      </c>
      <c s="28" r="F2674"/>
      <c t="s" s="113" r="G2674">
        <v>53</v>
      </c>
      <c s="113" r="H2674"/>
      <c s="113" r="I2674">
        <v>0</v>
      </c>
      <c s="113" r="J2674">
        <v>591539889</v>
      </c>
      <c s="113" r="K2674"/>
      <c t="s" s="18" r="L2674">
        <v>9246</v>
      </c>
      <c t="s" s="18" r="M2674">
        <v>272</v>
      </c>
      <c t="s" s="18" r="N2674">
        <v>13279</v>
      </c>
      <c t="s" s="18" r="O2674">
        <v>13251</v>
      </c>
    </row>
    <row r="2675">
      <c t="s" s="107" r="A2675">
        <v>13280</v>
      </c>
      <c t="s" s="113" r="B2675">
        <v>13281</v>
      </c>
      <c t="s" s="113" r="C2675">
        <v>13282</v>
      </c>
      <c t="s" s="113" r="D2675">
        <v>13283</v>
      </c>
      <c s="104" r="E2675">
        <v>41097.0885763889</v>
      </c>
      <c s="28" r="F2675"/>
      <c t="s" s="113" r="G2675">
        <v>53</v>
      </c>
      <c s="113" r="H2675"/>
      <c s="113" r="I2675">
        <v>0</v>
      </c>
      <c s="113" r="J2675">
        <v>124010939</v>
      </c>
      <c s="113" r="K2675"/>
      <c t="s" s="18" r="L2675">
        <v>9246</v>
      </c>
      <c t="s" s="18" r="M2675">
        <v>13284</v>
      </c>
      <c t="s" s="18" r="N2675">
        <v>13285</v>
      </c>
      <c t="s" s="18" r="O2675">
        <v>13286</v>
      </c>
    </row>
    <row r="2676">
      <c t="s" s="107" r="A2676">
        <v>13287</v>
      </c>
      <c t="s" s="113" r="B2676">
        <v>13288</v>
      </c>
      <c t="s" s="113" r="C2676">
        <v>13289</v>
      </c>
      <c t="s" s="113" r="D2676">
        <v>13283</v>
      </c>
      <c s="104" r="E2676">
        <v>41097.0885763889</v>
      </c>
      <c s="28" r="F2676"/>
      <c t="s" s="113" r="G2676">
        <v>53</v>
      </c>
      <c s="113" r="H2676"/>
      <c s="113" r="I2676">
        <v>0</v>
      </c>
      <c s="113" r="J2676">
        <v>436300097</v>
      </c>
      <c s="113" r="K2676"/>
      <c t="s" s="18" r="L2676">
        <v>9246</v>
      </c>
      <c t="s" s="18" r="M2676">
        <v>13290</v>
      </c>
      <c t="s" s="18" r="N2676">
        <v>13291</v>
      </c>
      <c t="s" s="18" r="O2676">
        <v>13292</v>
      </c>
    </row>
    <row r="2677">
      <c t="s" s="107" r="A2677">
        <v>13293</v>
      </c>
      <c t="s" s="113" r="B2677">
        <v>13281</v>
      </c>
      <c t="s" s="113" r="C2677">
        <v>13294</v>
      </c>
      <c t="s" s="113" r="D2677">
        <v>13295</v>
      </c>
      <c s="104" r="E2677">
        <v>41097.0874537037</v>
      </c>
      <c s="28" r="F2677"/>
      <c t="s" s="113" r="G2677">
        <v>53</v>
      </c>
      <c s="113" r="H2677"/>
      <c s="113" r="I2677">
        <v>0</v>
      </c>
      <c s="113" r="J2677">
        <v>124010939</v>
      </c>
      <c s="113" r="K2677"/>
      <c t="s" s="18" r="L2677">
        <v>9246</v>
      </c>
      <c t="s" s="18" r="M2677">
        <v>13284</v>
      </c>
      <c t="s" s="18" r="N2677">
        <v>13296</v>
      </c>
      <c t="s" s="18" r="O2677">
        <v>13297</v>
      </c>
    </row>
    <row r="2678">
      <c t="s" s="107" r="A2678">
        <v>13298</v>
      </c>
      <c t="s" s="113" r="B2678">
        <v>13288</v>
      </c>
      <c t="s" s="113" r="C2678">
        <v>13299</v>
      </c>
      <c t="s" s="113" r="D2678">
        <v>13300</v>
      </c>
      <c s="104" r="E2678">
        <v>41097.0874421296</v>
      </c>
      <c s="28" r="F2678"/>
      <c t="s" s="113" r="G2678">
        <v>53</v>
      </c>
      <c s="113" r="H2678"/>
      <c s="113" r="I2678">
        <v>0</v>
      </c>
      <c s="113" r="J2678">
        <v>436300097</v>
      </c>
      <c s="113" r="K2678"/>
      <c t="s" s="18" r="L2678">
        <v>9246</v>
      </c>
      <c t="s" s="18" r="M2678">
        <v>13290</v>
      </c>
      <c t="s" s="18" r="N2678">
        <v>13301</v>
      </c>
      <c t="s" s="18" r="O2678">
        <v>13302</v>
      </c>
    </row>
    <row r="2679">
      <c t="s" s="107" r="A2679">
        <v>13303</v>
      </c>
      <c t="s" s="113" r="B2679">
        <v>13304</v>
      </c>
      <c t="s" s="113" r="C2679">
        <v>13305</v>
      </c>
      <c t="s" s="113" r="D2679">
        <v>13306</v>
      </c>
      <c s="104" r="E2679">
        <v>41097.0176736111</v>
      </c>
      <c s="28" r="F2679"/>
      <c t="s" s="113" r="G2679">
        <v>53</v>
      </c>
      <c s="113" r="H2679"/>
      <c s="113" r="I2679">
        <v>0</v>
      </c>
      <c s="113" r="J2679">
        <v>426312949</v>
      </c>
      <c s="113" r="K2679"/>
      <c t="s" s="18" r="L2679">
        <v>45</v>
      </c>
      <c t="s" s="18" r="M2679">
        <v>13307</v>
      </c>
      <c t="s" s="18" r="N2679">
        <v>13308</v>
      </c>
      <c t="s" s="18" r="O2679">
        <v>13309</v>
      </c>
    </row>
    <row r="2680">
      <c t="s" s="107" r="A2680">
        <v>13310</v>
      </c>
      <c t="s" s="113" r="B2680">
        <v>2624</v>
      </c>
      <c t="s" s="113" r="C2680">
        <v>13311</v>
      </c>
      <c t="s" s="113" r="D2680">
        <v>13312</v>
      </c>
      <c s="104" r="E2680">
        <v>41096.9407523148</v>
      </c>
      <c s="28" r="F2680"/>
      <c t="s" s="113" r="G2680">
        <v>53</v>
      </c>
      <c s="113" r="H2680"/>
      <c s="113" r="I2680">
        <v>0</v>
      </c>
      <c s="113" r="J2680">
        <v>561267800</v>
      </c>
      <c s="113" r="K2680"/>
      <c t="s" s="18" r="L2680">
        <v>45</v>
      </c>
      <c t="s" s="18" r="M2680">
        <v>2627</v>
      </c>
      <c t="s" s="18" r="N2680">
        <v>13313</v>
      </c>
      <c t="s" s="18" r="O2680">
        <v>13314</v>
      </c>
    </row>
    <row r="2681">
      <c t="s" s="107" r="A2681">
        <v>13315</v>
      </c>
      <c t="s" s="113" r="B2681">
        <v>13316</v>
      </c>
      <c t="s" s="113" r="C2681">
        <v>13305</v>
      </c>
      <c t="s" s="113" r="D2681">
        <v>13317</v>
      </c>
      <c s="104" r="E2681">
        <v>41096.857662037</v>
      </c>
      <c s="28" r="F2681"/>
      <c t="s" s="113" r="G2681">
        <v>53</v>
      </c>
      <c s="113" r="H2681"/>
      <c s="113" r="I2681">
        <v>0</v>
      </c>
      <c s="113" r="J2681">
        <v>40740816</v>
      </c>
      <c s="113" r="K2681"/>
      <c t="s" s="18" r="L2681">
        <v>45</v>
      </c>
      <c t="s" s="18" r="M2681">
        <v>13318</v>
      </c>
      <c t="s" s="18" r="N2681">
        <v>13319</v>
      </c>
      <c t="s" s="18" r="O2681">
        <v>13309</v>
      </c>
    </row>
    <row r="2682">
      <c t="s" s="107" r="A2682">
        <v>13320</v>
      </c>
      <c t="s" s="113" r="B2682">
        <v>632</v>
      </c>
      <c t="s" s="113" r="C2682">
        <v>13305</v>
      </c>
      <c t="s" s="113" r="D2682">
        <v>13321</v>
      </c>
      <c s="104" r="E2682">
        <v>41096.8571412037</v>
      </c>
      <c s="28" r="F2682"/>
      <c t="s" s="113" r="G2682">
        <v>53</v>
      </c>
      <c s="113" r="H2682"/>
      <c s="113" r="I2682">
        <v>0</v>
      </c>
      <c s="113" r="J2682">
        <v>234198763</v>
      </c>
      <c s="113" r="K2682"/>
      <c t="s" s="18" r="L2682">
        <v>45</v>
      </c>
      <c t="s" s="18" r="M2682">
        <v>635</v>
      </c>
      <c t="s" s="18" r="N2682">
        <v>13322</v>
      </c>
      <c t="s" s="18" r="O2682">
        <v>13309</v>
      </c>
    </row>
    <row r="2683">
      <c t="s" s="107" r="A2683">
        <v>13323</v>
      </c>
      <c t="s" s="113" r="B2683">
        <v>268</v>
      </c>
      <c t="s" s="113" r="C2683">
        <v>13324</v>
      </c>
      <c t="s" s="113" r="D2683">
        <v>13325</v>
      </c>
      <c s="104" r="E2683">
        <v>41096.8563888889</v>
      </c>
      <c s="28" r="F2683"/>
      <c t="s" s="113" r="G2683">
        <v>53</v>
      </c>
      <c s="113" r="H2683"/>
      <c s="113" r="I2683">
        <v>0</v>
      </c>
      <c s="113" r="J2683">
        <v>591539889</v>
      </c>
      <c s="113" r="K2683"/>
      <c t="s" s="18" r="L2683">
        <v>45</v>
      </c>
      <c t="s" s="18" r="M2683">
        <v>272</v>
      </c>
      <c t="s" s="18" r="N2683">
        <v>13326</v>
      </c>
      <c t="s" s="18" r="O2683">
        <v>13327</v>
      </c>
    </row>
    <row r="2684">
      <c t="s" s="107" r="A2684">
        <v>13328</v>
      </c>
      <c t="s" s="113" r="B2684">
        <v>86</v>
      </c>
      <c t="s" s="113" r="C2684">
        <v>13311</v>
      </c>
      <c t="s" s="113" r="D2684">
        <v>13329</v>
      </c>
      <c s="104" r="E2684">
        <v>41096.7047106482</v>
      </c>
      <c s="28" r="F2684"/>
      <c t="s" s="113" r="G2684">
        <v>53</v>
      </c>
      <c s="113" r="H2684"/>
      <c s="113" r="I2684">
        <v>0</v>
      </c>
      <c s="113" r="J2684">
        <v>213863609</v>
      </c>
      <c s="113" r="K2684"/>
      <c t="s" s="18" r="L2684">
        <v>45</v>
      </c>
      <c t="s" s="18" r="M2684">
        <v>7572</v>
      </c>
      <c t="s" s="18" r="N2684">
        <v>13330</v>
      </c>
      <c t="s" s="18" r="O2684">
        <v>13314</v>
      </c>
    </row>
    <row r="2685">
      <c t="s" s="107" r="A2685">
        <v>13331</v>
      </c>
      <c t="s" s="113" r="B2685">
        <v>164</v>
      </c>
      <c t="s" s="113" r="C2685">
        <v>13311</v>
      </c>
      <c t="s" s="113" r="D2685">
        <v>13332</v>
      </c>
      <c s="104" r="E2685">
        <v>41096.7014236111</v>
      </c>
      <c s="28" r="F2685"/>
      <c t="s" s="113" r="G2685">
        <v>53</v>
      </c>
      <c s="113" r="H2685"/>
      <c s="113" r="I2685">
        <v>0</v>
      </c>
      <c s="113" r="J2685">
        <v>242180541</v>
      </c>
      <c s="113" r="K2685"/>
      <c t="s" s="18" r="L2685">
        <v>45</v>
      </c>
      <c t="s" s="18" r="M2685">
        <v>168</v>
      </c>
      <c t="s" s="18" r="N2685">
        <v>13333</v>
      </c>
      <c t="s" s="18" r="O2685">
        <v>13314</v>
      </c>
    </row>
    <row r="2686">
      <c t="s" s="107" r="A2686">
        <v>13334</v>
      </c>
      <c t="s" s="113" r="B2686">
        <v>632</v>
      </c>
      <c t="s" s="113" r="C2686">
        <v>13335</v>
      </c>
      <c t="s" s="113" r="D2686">
        <v>13336</v>
      </c>
      <c s="104" r="E2686">
        <v>41096.6782060185</v>
      </c>
      <c s="28" r="F2686"/>
      <c t="s" s="113" r="G2686">
        <v>53</v>
      </c>
      <c s="113" r="H2686"/>
      <c s="113" r="I2686">
        <v>0</v>
      </c>
      <c s="113" r="J2686">
        <v>234198763</v>
      </c>
      <c s="113" r="K2686"/>
      <c t="s" s="18" r="L2686">
        <v>45</v>
      </c>
      <c t="s" s="18" r="M2686">
        <v>635</v>
      </c>
      <c t="s" s="18" r="N2686">
        <v>13337</v>
      </c>
      <c t="s" s="18" r="O2686">
        <v>13338</v>
      </c>
    </row>
    <row r="2687">
      <c t="s" s="107" r="A2687">
        <v>13339</v>
      </c>
      <c t="s" s="113" r="B2687">
        <v>632</v>
      </c>
      <c t="s" s="113" r="C2687">
        <v>13311</v>
      </c>
      <c t="s" s="113" r="D2687">
        <v>13340</v>
      </c>
      <c s="104" r="E2687">
        <v>41096.6780439815</v>
      </c>
      <c s="28" r="F2687"/>
      <c t="s" s="113" r="G2687">
        <v>53</v>
      </c>
      <c s="113" r="H2687"/>
      <c s="113" r="I2687">
        <v>0</v>
      </c>
      <c s="113" r="J2687">
        <v>234198763</v>
      </c>
      <c s="113" r="K2687"/>
      <c t="s" s="18" r="L2687">
        <v>45</v>
      </c>
      <c t="s" s="18" r="M2687">
        <v>635</v>
      </c>
      <c t="s" s="18" r="N2687">
        <v>13341</v>
      </c>
      <c t="s" s="18" r="O2687">
        <v>13314</v>
      </c>
    </row>
    <row r="2688">
      <c t="s" s="107" r="A2688">
        <v>13342</v>
      </c>
      <c t="s" s="113" r="B2688">
        <v>268</v>
      </c>
      <c t="s" s="113" r="C2688">
        <v>13343</v>
      </c>
      <c t="s" s="113" r="D2688">
        <v>13344</v>
      </c>
      <c s="104" r="E2688">
        <v>41096.6775462963</v>
      </c>
      <c s="28" r="F2688"/>
      <c t="s" s="113" r="G2688">
        <v>53</v>
      </c>
      <c s="113" r="H2688"/>
      <c s="113" r="I2688">
        <v>0</v>
      </c>
      <c s="113" r="J2688">
        <v>591539889</v>
      </c>
      <c s="113" r="K2688"/>
      <c t="s" s="18" r="L2688">
        <v>45</v>
      </c>
      <c t="s" s="18" r="M2688">
        <v>272</v>
      </c>
      <c t="s" s="18" r="N2688">
        <v>13345</v>
      </c>
      <c t="s" s="18" r="O2688">
        <v>13346</v>
      </c>
    </row>
    <row r="2689">
      <c t="s" s="107" r="A2689">
        <v>13347</v>
      </c>
      <c t="s" s="113" r="B2689">
        <v>268</v>
      </c>
      <c t="s" s="113" r="C2689">
        <v>13348</v>
      </c>
      <c t="s" s="113" r="D2689">
        <v>13349</v>
      </c>
      <c s="104" r="E2689">
        <v>41096.6767013889</v>
      </c>
      <c s="28" r="F2689"/>
      <c t="s" s="113" r="G2689">
        <v>53</v>
      </c>
      <c s="113" r="H2689"/>
      <c s="113" r="I2689">
        <v>0</v>
      </c>
      <c s="113" r="J2689">
        <v>591539889</v>
      </c>
      <c s="113" r="K2689"/>
      <c t="s" s="18" r="L2689">
        <v>45</v>
      </c>
      <c t="s" s="18" r="M2689">
        <v>272</v>
      </c>
      <c t="s" s="18" r="N2689">
        <v>13350</v>
      </c>
      <c t="s" s="18" r="O2689">
        <v>13351</v>
      </c>
    </row>
    <row r="2690">
      <c t="s" s="107" r="A2690">
        <v>13352</v>
      </c>
      <c t="s" s="113" r="B2690">
        <v>268</v>
      </c>
      <c t="s" s="113" r="C2690">
        <v>13335</v>
      </c>
      <c t="s" s="113" r="D2690">
        <v>13353</v>
      </c>
      <c s="104" r="E2690">
        <v>41096.6661805556</v>
      </c>
      <c s="28" r="F2690"/>
      <c t="s" s="113" r="G2690">
        <v>53</v>
      </c>
      <c s="113" r="H2690"/>
      <c s="113" r="I2690">
        <v>0</v>
      </c>
      <c s="113" r="J2690">
        <v>591539889</v>
      </c>
      <c s="113" r="K2690"/>
      <c t="s" s="18" r="L2690">
        <v>45</v>
      </c>
      <c t="s" s="18" r="M2690">
        <v>272</v>
      </c>
      <c t="s" s="18" r="N2690">
        <v>13354</v>
      </c>
      <c t="s" s="18" r="O2690">
        <v>13338</v>
      </c>
    </row>
    <row r="2691">
      <c t="s" s="107" r="A2691">
        <v>13355</v>
      </c>
      <c t="s" s="113" r="B2691">
        <v>696</v>
      </c>
      <c t="s" s="113" r="C2691">
        <v>13356</v>
      </c>
      <c t="s" s="113" r="D2691">
        <v>13357</v>
      </c>
      <c s="104" r="E2691">
        <v>41096.6292939815</v>
      </c>
      <c s="28" r="F2691"/>
      <c t="s" s="113" r="G2691">
        <v>53</v>
      </c>
      <c s="113" r="H2691"/>
      <c s="113" r="I2691">
        <v>0</v>
      </c>
      <c s="113" r="J2691">
        <v>98890966</v>
      </c>
      <c s="113" r="K2691"/>
      <c t="s" s="18" r="L2691">
        <v>45</v>
      </c>
      <c t="s" s="18" r="M2691">
        <v>7624</v>
      </c>
      <c t="s" s="18" r="N2691">
        <v>13358</v>
      </c>
      <c t="s" s="18" r="O2691">
        <v>13359</v>
      </c>
    </row>
    <row r="2692">
      <c t="s" s="107" r="A2692">
        <v>13360</v>
      </c>
      <c t="s" s="113" r="B2692">
        <v>723</v>
      </c>
      <c t="s" s="113" r="C2692">
        <v>13361</v>
      </c>
      <c t="s" s="113" r="D2692">
        <v>13362</v>
      </c>
      <c s="104" r="E2692">
        <v>41096.3305208333</v>
      </c>
      <c s="28" r="F2692"/>
      <c t="s" s="113" r="G2692">
        <v>53</v>
      </c>
      <c s="113" r="H2692"/>
      <c s="113" r="I2692">
        <v>0</v>
      </c>
      <c s="113" r="J2692">
        <v>22368552</v>
      </c>
      <c s="113" r="K2692"/>
      <c t="s" s="18" r="L2692">
        <v>45</v>
      </c>
      <c t="s" s="18" r="M2692">
        <v>726</v>
      </c>
      <c t="s" s="18" r="N2692">
        <v>13363</v>
      </c>
      <c t="s" s="18" r="O2692">
        <v>13364</v>
      </c>
    </row>
    <row r="2693">
      <c t="s" s="107" r="A2693">
        <v>13365</v>
      </c>
      <c t="s" s="113" r="B2693">
        <v>723</v>
      </c>
      <c t="s" s="113" r="C2693">
        <v>13366</v>
      </c>
      <c t="s" s="113" r="D2693">
        <v>13367</v>
      </c>
      <c s="104" r="E2693">
        <v>41096.3211574074</v>
      </c>
      <c s="28" r="F2693"/>
      <c t="s" s="113" r="G2693">
        <v>53</v>
      </c>
      <c s="113" r="H2693"/>
      <c s="113" r="I2693">
        <v>0</v>
      </c>
      <c s="113" r="J2693">
        <v>22368552</v>
      </c>
      <c s="113" r="K2693"/>
      <c t="s" s="18" r="L2693">
        <v>9225</v>
      </c>
      <c t="s" s="18" r="M2693">
        <v>726</v>
      </c>
      <c t="s" s="18" r="N2693">
        <v>13368</v>
      </c>
      <c t="s" s="18" r="O2693">
        <v>13369</v>
      </c>
    </row>
    <row r="2694">
      <c t="s" s="107" r="A2694">
        <v>13370</v>
      </c>
      <c t="s" s="113" r="B2694">
        <v>685</v>
      </c>
      <c t="s" s="113" r="C2694">
        <v>13361</v>
      </c>
      <c t="s" s="113" r="D2694">
        <v>13371</v>
      </c>
      <c s="104" r="E2694">
        <v>41096.3071759259</v>
      </c>
      <c s="28" r="F2694"/>
      <c t="s" s="113" r="G2694">
        <v>53</v>
      </c>
      <c s="113" r="H2694"/>
      <c s="113" r="I2694">
        <v>0</v>
      </c>
      <c s="113" r="J2694">
        <v>18630409</v>
      </c>
      <c s="113" r="K2694"/>
      <c t="s" s="18" r="L2694">
        <v>45</v>
      </c>
      <c t="s" s="18" r="M2694">
        <v>13372</v>
      </c>
      <c t="s" s="18" r="N2694">
        <v>13373</v>
      </c>
      <c t="s" s="18" r="O2694">
        <v>13364</v>
      </c>
    </row>
    <row r="2695">
      <c t="s" s="107" r="A2695">
        <v>13374</v>
      </c>
      <c t="s" s="113" r="B2695">
        <v>13375</v>
      </c>
      <c t="s" s="113" r="C2695">
        <v>13376</v>
      </c>
      <c t="s" s="113" r="D2695">
        <v>13377</v>
      </c>
      <c s="104" r="E2695">
        <v>41096.3048611111</v>
      </c>
      <c s="28" r="F2695"/>
      <c t="s" s="113" r="G2695">
        <v>53</v>
      </c>
      <c s="113" r="H2695"/>
      <c s="113" r="I2695">
        <v>0</v>
      </c>
      <c s="113" r="J2695">
        <v>206301156</v>
      </c>
      <c s="113" r="K2695"/>
      <c t="s" s="18" r="L2695">
        <v>10340</v>
      </c>
      <c t="s" s="18" r="M2695">
        <v>13378</v>
      </c>
      <c t="s" s="18" r="N2695">
        <v>13379</v>
      </c>
      <c t="s" s="18" r="O2695">
        <v>13380</v>
      </c>
    </row>
    <row r="2696">
      <c t="s" s="107" r="A2696">
        <v>13381</v>
      </c>
      <c t="s" s="113" r="B2696">
        <v>268</v>
      </c>
      <c t="s" s="113" r="C2696">
        <v>13361</v>
      </c>
      <c t="s" s="113" r="D2696">
        <v>13382</v>
      </c>
      <c s="104" r="E2696">
        <v>41096.2976273148</v>
      </c>
      <c s="28" r="F2696"/>
      <c t="s" s="113" r="G2696">
        <v>53</v>
      </c>
      <c s="113" r="H2696"/>
      <c s="113" r="I2696">
        <v>0</v>
      </c>
      <c s="113" r="J2696">
        <v>591539889</v>
      </c>
      <c s="113" r="K2696"/>
      <c t="s" s="18" r="L2696">
        <v>45</v>
      </c>
      <c t="s" s="18" r="M2696">
        <v>272</v>
      </c>
      <c t="s" s="18" r="N2696">
        <v>13383</v>
      </c>
      <c t="s" s="18" r="O2696">
        <v>13364</v>
      </c>
    </row>
    <row r="2697">
      <c t="s" s="107" r="A2697">
        <v>13384</v>
      </c>
      <c t="s" s="113" r="B2697">
        <v>632</v>
      </c>
      <c t="s" s="113" r="C2697">
        <v>13361</v>
      </c>
      <c t="s" s="113" r="D2697">
        <v>13385</v>
      </c>
      <c s="104" r="E2697">
        <v>41096.2975462963</v>
      </c>
      <c s="28" r="F2697"/>
      <c t="s" s="113" r="G2697">
        <v>53</v>
      </c>
      <c s="113" r="H2697"/>
      <c s="113" r="I2697">
        <v>0</v>
      </c>
      <c s="113" r="J2697">
        <v>234198763</v>
      </c>
      <c s="113" r="K2697"/>
      <c t="s" s="18" r="L2697">
        <v>45</v>
      </c>
      <c t="s" s="18" r="M2697">
        <v>635</v>
      </c>
      <c t="s" s="18" r="N2697">
        <v>13386</v>
      </c>
      <c t="s" s="18" r="O2697">
        <v>13364</v>
      </c>
    </row>
    <row r="2698">
      <c t="s" s="107" r="A2698">
        <v>13387</v>
      </c>
      <c t="s" s="113" r="B2698">
        <v>86</v>
      </c>
      <c t="s" s="113" r="C2698">
        <v>13361</v>
      </c>
      <c t="s" s="113" r="D2698">
        <v>13388</v>
      </c>
      <c s="104" r="E2698">
        <v>41096.2974074074</v>
      </c>
      <c s="28" r="F2698"/>
      <c t="s" s="113" r="G2698">
        <v>53</v>
      </c>
      <c s="113" r="H2698"/>
      <c s="113" r="I2698">
        <v>0</v>
      </c>
      <c s="113" r="J2698">
        <v>213863609</v>
      </c>
      <c s="113" r="K2698"/>
      <c t="s" s="18" r="L2698">
        <v>45</v>
      </c>
      <c t="s" s="18" r="M2698">
        <v>7572</v>
      </c>
      <c t="s" s="18" r="N2698">
        <v>13389</v>
      </c>
      <c t="s" s="18" r="O2698">
        <v>13364</v>
      </c>
    </row>
    <row r="2699">
      <c t="s" s="107" r="A2699">
        <v>13390</v>
      </c>
      <c t="s" s="113" r="B2699">
        <v>696</v>
      </c>
      <c t="s" s="113" r="C2699">
        <v>13391</v>
      </c>
      <c t="s" s="113" r="D2699">
        <v>13392</v>
      </c>
      <c s="104" r="E2699">
        <v>41096.2944560185</v>
      </c>
      <c s="28" r="F2699"/>
      <c t="s" s="113" r="G2699">
        <v>53</v>
      </c>
      <c s="113" r="H2699"/>
      <c s="113" r="I2699">
        <v>0</v>
      </c>
      <c s="113" r="J2699">
        <v>98890966</v>
      </c>
      <c s="113" r="K2699"/>
      <c t="s" s="18" r="L2699">
        <v>45</v>
      </c>
      <c t="s" s="18" r="M2699">
        <v>7624</v>
      </c>
      <c t="s" s="18" r="N2699">
        <v>13393</v>
      </c>
      <c t="s" s="18" r="O2699">
        <v>13394</v>
      </c>
    </row>
    <row r="2700">
      <c t="s" s="107" r="A2700">
        <v>13395</v>
      </c>
      <c t="s" s="113" r="B2700">
        <v>632</v>
      </c>
      <c t="s" s="113" r="C2700">
        <v>13366</v>
      </c>
      <c t="s" s="113" r="D2700">
        <v>13396</v>
      </c>
      <c s="104" r="E2700">
        <v>41096.2666087963</v>
      </c>
      <c s="28" r="F2700"/>
      <c t="s" s="113" r="G2700">
        <v>53</v>
      </c>
      <c s="113" r="H2700"/>
      <c s="113" r="I2700">
        <v>0</v>
      </c>
      <c s="113" r="J2700">
        <v>234198763</v>
      </c>
      <c s="113" r="K2700"/>
      <c t="s" s="18" r="L2700">
        <v>9225</v>
      </c>
      <c t="s" s="18" r="M2700">
        <v>635</v>
      </c>
      <c t="s" s="18" r="N2700">
        <v>13397</v>
      </c>
      <c t="s" s="18" r="O2700">
        <v>13369</v>
      </c>
    </row>
    <row r="2701">
      <c t="s" s="107" r="A2701">
        <v>13398</v>
      </c>
      <c t="s" s="113" r="B2701">
        <v>268</v>
      </c>
      <c t="s" s="113" r="C2701">
        <v>13399</v>
      </c>
      <c t="s" s="113" r="D2701">
        <v>13400</v>
      </c>
      <c s="104" r="E2701">
        <v>41096.2664699074</v>
      </c>
      <c s="28" r="F2701"/>
      <c t="s" s="113" r="G2701">
        <v>53</v>
      </c>
      <c s="113" r="H2701"/>
      <c s="113" r="I2701">
        <v>0</v>
      </c>
      <c s="113" r="J2701">
        <v>591539889</v>
      </c>
      <c s="113" r="K2701"/>
      <c t="s" s="18" r="L2701">
        <v>9225</v>
      </c>
      <c t="s" s="18" r="M2701">
        <v>272</v>
      </c>
      <c t="s" s="18" r="N2701">
        <v>13401</v>
      </c>
      <c t="s" s="18" r="O2701">
        <v>6860</v>
      </c>
    </row>
    <row r="2702">
      <c t="s" s="107" r="A2702">
        <v>13402</v>
      </c>
      <c t="s" s="113" r="B2702">
        <v>86</v>
      </c>
      <c t="s" s="113" r="C2702">
        <v>13348</v>
      </c>
      <c t="s" s="113" r="D2702">
        <v>13403</v>
      </c>
      <c s="104" r="E2702">
        <v>41096.265775463</v>
      </c>
      <c s="28" r="F2702"/>
      <c t="s" s="113" r="G2702">
        <v>53</v>
      </c>
      <c s="113" r="H2702"/>
      <c s="113" r="I2702">
        <v>0</v>
      </c>
      <c s="113" r="J2702">
        <v>213863609</v>
      </c>
      <c s="113" r="K2702"/>
      <c t="s" s="18" r="L2702">
        <v>45</v>
      </c>
      <c t="s" s="18" r="M2702">
        <v>7572</v>
      </c>
      <c t="s" s="18" r="N2702">
        <v>13404</v>
      </c>
      <c t="s" s="18" r="O2702">
        <v>13351</v>
      </c>
    </row>
    <row r="2703">
      <c t="s" s="107" r="A2703">
        <v>13405</v>
      </c>
      <c t="s" s="113" r="B2703">
        <v>696</v>
      </c>
      <c t="s" s="113" r="C2703">
        <v>13406</v>
      </c>
      <c t="s" s="113" r="D2703">
        <v>13407</v>
      </c>
      <c s="104" r="E2703">
        <v>41096.2598726852</v>
      </c>
      <c s="28" r="F2703"/>
      <c t="s" s="113" r="G2703">
        <v>53</v>
      </c>
      <c s="113" r="H2703"/>
      <c s="113" r="I2703">
        <v>0</v>
      </c>
      <c s="113" r="J2703">
        <v>98890966</v>
      </c>
      <c s="113" r="K2703"/>
      <c t="s" s="18" r="L2703">
        <v>45</v>
      </c>
      <c t="s" s="18" r="M2703">
        <v>7624</v>
      </c>
      <c t="s" s="18" r="N2703">
        <v>13408</v>
      </c>
      <c t="s" s="18" r="O2703">
        <v>13409</v>
      </c>
    </row>
    <row r="2704">
      <c t="s" s="107" r="A2704">
        <v>13410</v>
      </c>
      <c t="s" s="113" r="B2704">
        <v>685</v>
      </c>
      <c t="s" s="113" r="C2704">
        <v>13411</v>
      </c>
      <c t="s" s="113" r="D2704">
        <v>13412</v>
      </c>
      <c s="104" r="E2704">
        <v>41096.2396296296</v>
      </c>
      <c s="28" r="F2704"/>
      <c t="s" s="113" r="G2704">
        <v>53</v>
      </c>
      <c s="113" r="H2704"/>
      <c s="113" r="I2704">
        <v>0</v>
      </c>
      <c s="113" r="J2704">
        <v>18630409</v>
      </c>
      <c s="113" r="K2704"/>
      <c t="s" s="18" r="L2704">
        <v>9719</v>
      </c>
      <c t="s" s="18" r="M2704">
        <v>13372</v>
      </c>
      <c t="s" s="18" r="N2704">
        <v>13413</v>
      </c>
      <c t="s" s="18" r="O2704">
        <v>13414</v>
      </c>
    </row>
    <row r="2705">
      <c t="s" s="107" r="A2705">
        <v>13415</v>
      </c>
      <c t="s" s="113" r="B2705">
        <v>268</v>
      </c>
      <c t="s" s="113" r="C2705">
        <v>13416</v>
      </c>
      <c t="s" s="113" r="D2705">
        <v>13417</v>
      </c>
      <c s="104" r="E2705">
        <v>41092.9128009259</v>
      </c>
      <c s="28" r="F2705"/>
      <c t="s" s="113" r="G2705">
        <v>53</v>
      </c>
      <c s="113" r="H2705"/>
      <c s="113" r="I2705">
        <v>0</v>
      </c>
      <c s="113" r="J2705">
        <v>591539889</v>
      </c>
      <c s="113" r="K2705"/>
      <c t="s" s="18" r="L2705">
        <v>9225</v>
      </c>
      <c t="s" s="18" r="M2705">
        <v>272</v>
      </c>
      <c t="s" s="18" r="N2705">
        <v>13418</v>
      </c>
      <c t="s" s="18" r="O2705">
        <v>599</v>
      </c>
    </row>
    <row r="2706">
      <c t="s" s="107" r="A2706">
        <v>13419</v>
      </c>
      <c t="s" s="113" r="B2706">
        <v>5231</v>
      </c>
      <c t="s" s="113" r="C2706">
        <v>13420</v>
      </c>
      <c t="s" s="113" r="D2706">
        <v>13421</v>
      </c>
      <c s="104" r="E2706">
        <v>41092.8665740741</v>
      </c>
      <c s="28" r="F2706"/>
      <c t="s" s="113" r="G2706">
        <v>53</v>
      </c>
      <c s="113" r="H2706"/>
      <c s="113" r="I2706">
        <v>0</v>
      </c>
      <c s="113" r="J2706">
        <v>591842538</v>
      </c>
      <c s="113" r="K2706"/>
      <c t="s" s="18" r="L2706">
        <v>45</v>
      </c>
      <c t="s" s="18" r="M2706">
        <v>13422</v>
      </c>
      <c t="s" s="18" r="N2706">
        <v>13423</v>
      </c>
      <c t="s" s="18" r="O2706">
        <v>13424</v>
      </c>
    </row>
    <row r="2707">
      <c t="s" s="107" r="A2707">
        <v>13425</v>
      </c>
      <c t="s" s="113" r="B2707">
        <v>86</v>
      </c>
      <c t="s" s="113" r="C2707">
        <v>13420</v>
      </c>
      <c t="s" s="113" r="D2707">
        <v>13426</v>
      </c>
      <c s="104" r="E2707">
        <v>41092.8549768518</v>
      </c>
      <c s="28" r="F2707"/>
      <c t="s" s="113" r="G2707">
        <v>53</v>
      </c>
      <c s="113" r="H2707"/>
      <c s="113" r="I2707">
        <v>0</v>
      </c>
      <c s="113" r="J2707">
        <v>213863609</v>
      </c>
      <c s="113" r="K2707"/>
      <c t="s" s="18" r="L2707">
        <v>45</v>
      </c>
      <c t="s" s="18" r="M2707">
        <v>7572</v>
      </c>
      <c t="s" s="18" r="N2707">
        <v>13427</v>
      </c>
      <c t="s" s="18" r="O2707">
        <v>13424</v>
      </c>
    </row>
    <row r="2708">
      <c t="s" s="107" r="A2708">
        <v>13428</v>
      </c>
      <c t="s" s="113" r="B2708">
        <v>13429</v>
      </c>
      <c t="s" s="113" r="C2708">
        <v>13420</v>
      </c>
      <c t="s" s="113" r="D2708">
        <v>13430</v>
      </c>
      <c s="104" r="E2708">
        <v>41092.8548148148</v>
      </c>
      <c s="28" r="F2708"/>
      <c t="s" s="113" r="G2708">
        <v>53</v>
      </c>
      <c s="113" r="H2708"/>
      <c s="113" r="I2708">
        <v>0</v>
      </c>
      <c s="113" r="J2708">
        <v>174059081</v>
      </c>
      <c s="113" r="K2708"/>
      <c t="s" s="18" r="L2708">
        <v>45</v>
      </c>
      <c t="s" s="18" r="M2708">
        <v>13431</v>
      </c>
      <c t="s" s="18" r="N2708">
        <v>13432</v>
      </c>
      <c t="s" s="18" r="O2708">
        <v>13424</v>
      </c>
    </row>
    <row r="2709">
      <c t="s" s="107" r="A2709">
        <v>13433</v>
      </c>
      <c t="s" s="113" r="B2709">
        <v>696</v>
      </c>
      <c t="s" s="113" r="C2709">
        <v>13420</v>
      </c>
      <c t="s" s="113" r="D2709">
        <v>13434</v>
      </c>
      <c s="104" r="E2709">
        <v>41092.8546875</v>
      </c>
      <c s="28" r="F2709"/>
      <c t="s" s="113" r="G2709">
        <v>53</v>
      </c>
      <c s="113" r="H2709"/>
      <c s="113" r="I2709">
        <v>0</v>
      </c>
      <c s="113" r="J2709">
        <v>98890966</v>
      </c>
      <c s="113" r="K2709"/>
      <c t="s" s="18" r="L2709">
        <v>45</v>
      </c>
      <c t="s" s="18" r="M2709">
        <v>7624</v>
      </c>
      <c t="s" s="18" r="N2709">
        <v>13435</v>
      </c>
      <c t="s" s="18" r="O2709">
        <v>13424</v>
      </c>
    </row>
    <row r="2710">
      <c t="s" s="107" r="A2710">
        <v>13436</v>
      </c>
      <c t="s" s="113" r="B2710">
        <v>632</v>
      </c>
      <c t="s" s="113" r="C2710">
        <v>13420</v>
      </c>
      <c t="s" s="113" r="D2710">
        <v>13437</v>
      </c>
      <c s="104" r="E2710">
        <v>41092.8527083333</v>
      </c>
      <c s="28" r="F2710"/>
      <c t="s" s="113" r="G2710">
        <v>53</v>
      </c>
      <c s="113" r="H2710"/>
      <c s="113" r="I2710">
        <v>0</v>
      </c>
      <c s="113" r="J2710">
        <v>234198763</v>
      </c>
      <c s="113" r="K2710"/>
      <c t="s" s="18" r="L2710">
        <v>45</v>
      </c>
      <c t="s" s="18" r="M2710">
        <v>635</v>
      </c>
      <c t="s" s="18" r="N2710">
        <v>13438</v>
      </c>
      <c t="s" s="18" r="O2710">
        <v>13424</v>
      </c>
    </row>
    <row r="2711">
      <c t="s" s="107" r="A2711">
        <v>13439</v>
      </c>
      <c t="s" s="113" r="B2711">
        <v>268</v>
      </c>
      <c t="s" s="113" r="C2711">
        <v>13440</v>
      </c>
      <c t="s" s="113" r="D2711">
        <v>13441</v>
      </c>
      <c s="104" r="E2711">
        <v>41092.8524537037</v>
      </c>
      <c s="28" r="F2711"/>
      <c t="s" s="113" r="G2711">
        <v>53</v>
      </c>
      <c s="113" r="H2711"/>
      <c s="113" r="I2711">
        <v>0</v>
      </c>
      <c s="113" r="J2711">
        <v>591539889</v>
      </c>
      <c s="113" r="K2711"/>
      <c t="s" s="18" r="L2711">
        <v>45</v>
      </c>
      <c t="s" s="18" r="M2711">
        <v>272</v>
      </c>
      <c t="s" s="18" r="N2711">
        <v>13442</v>
      </c>
      <c t="s" s="18" r="O2711">
        <v>13443</v>
      </c>
    </row>
    <row r="2712">
      <c t="s" s="107" r="A2712">
        <v>13444</v>
      </c>
      <c t="s" s="113" r="B2712">
        <v>632</v>
      </c>
      <c t="s" s="113" r="C2712">
        <v>13445</v>
      </c>
      <c t="s" s="113" r="D2712">
        <v>13446</v>
      </c>
      <c s="104" r="E2712">
        <v>41092.7293402778</v>
      </c>
      <c s="28" r="F2712"/>
      <c t="s" s="113" r="G2712">
        <v>53</v>
      </c>
      <c s="113" r="H2712"/>
      <c s="113" r="I2712">
        <v>0</v>
      </c>
      <c s="113" r="J2712">
        <v>234198763</v>
      </c>
      <c s="113" r="K2712"/>
      <c t="s" s="18" r="L2712">
        <v>45</v>
      </c>
      <c t="s" s="18" r="M2712">
        <v>635</v>
      </c>
      <c t="s" s="18" r="N2712">
        <v>13447</v>
      </c>
      <c t="s" s="18" r="O2712">
        <v>13448</v>
      </c>
    </row>
    <row r="2713">
      <c t="s" s="107" r="A2713">
        <v>13449</v>
      </c>
      <c t="s" s="113" r="B2713">
        <v>632</v>
      </c>
      <c t="s" s="113" r="C2713">
        <v>13450</v>
      </c>
      <c t="s" s="113" r="D2713">
        <v>13451</v>
      </c>
      <c s="104" r="E2713">
        <v>41092.7292592593</v>
      </c>
      <c s="28" r="F2713"/>
      <c t="s" s="113" r="G2713">
        <v>53</v>
      </c>
      <c s="113" r="H2713"/>
      <c s="113" r="I2713">
        <v>0</v>
      </c>
      <c s="113" r="J2713">
        <v>234198763</v>
      </c>
      <c s="113" r="K2713"/>
      <c t="s" s="18" r="L2713">
        <v>45</v>
      </c>
      <c t="s" s="18" r="M2713">
        <v>635</v>
      </c>
      <c t="s" s="18" r="N2713">
        <v>13452</v>
      </c>
      <c t="s" s="18" r="O2713">
        <v>13453</v>
      </c>
    </row>
    <row r="2714">
      <c t="s" s="107" r="A2714">
        <v>13454</v>
      </c>
      <c t="s" s="113" r="B2714">
        <v>268</v>
      </c>
      <c t="s" s="113" r="C2714">
        <v>13455</v>
      </c>
      <c t="s" s="113" r="D2714">
        <v>13456</v>
      </c>
      <c s="104" r="E2714">
        <v>41092.7286574074</v>
      </c>
      <c s="28" r="F2714"/>
      <c t="s" s="113" r="G2714">
        <v>53</v>
      </c>
      <c s="113" r="H2714"/>
      <c s="113" r="I2714">
        <v>0</v>
      </c>
      <c s="113" r="J2714">
        <v>591539889</v>
      </c>
      <c s="113" r="K2714"/>
      <c t="s" s="18" r="L2714">
        <v>45</v>
      </c>
      <c t="s" s="18" r="M2714">
        <v>272</v>
      </c>
      <c t="s" s="18" r="N2714">
        <v>13457</v>
      </c>
      <c t="s" s="18" r="O2714">
        <v>13458</v>
      </c>
    </row>
    <row r="2715">
      <c t="s" s="107" r="A2715">
        <v>13459</v>
      </c>
      <c t="s" s="113" r="B2715">
        <v>268</v>
      </c>
      <c t="s" s="113" r="C2715">
        <v>13460</v>
      </c>
      <c t="s" s="113" r="D2715">
        <v>13461</v>
      </c>
      <c s="104" r="E2715">
        <v>41092.7256018518</v>
      </c>
      <c s="28" r="F2715"/>
      <c t="s" s="113" r="G2715">
        <v>53</v>
      </c>
      <c s="113" r="H2715"/>
      <c s="113" r="I2715">
        <v>0</v>
      </c>
      <c s="113" r="J2715">
        <v>591539889</v>
      </c>
      <c s="113" r="K2715"/>
      <c t="s" s="18" r="L2715">
        <v>45</v>
      </c>
      <c t="s" s="18" r="M2715">
        <v>272</v>
      </c>
      <c t="s" s="18" r="N2715">
        <v>13462</v>
      </c>
      <c t="s" s="18" r="O2715">
        <v>13463</v>
      </c>
    </row>
    <row r="2716">
      <c t="s" s="107" r="A2716">
        <v>13464</v>
      </c>
      <c t="s" s="113" r="B2716">
        <v>268</v>
      </c>
      <c t="s" s="113" r="C2716">
        <v>13445</v>
      </c>
      <c t="s" s="113" r="D2716">
        <v>13465</v>
      </c>
      <c s="104" r="E2716">
        <v>41092.7247453704</v>
      </c>
      <c s="28" r="F2716"/>
      <c t="s" s="113" r="G2716">
        <v>53</v>
      </c>
      <c s="113" r="H2716"/>
      <c s="113" r="I2716">
        <v>0</v>
      </c>
      <c s="113" r="J2716">
        <v>591539889</v>
      </c>
      <c s="113" r="K2716"/>
      <c t="s" s="18" r="L2716">
        <v>45</v>
      </c>
      <c t="s" s="18" r="M2716">
        <v>272</v>
      </c>
      <c t="s" s="18" r="N2716">
        <v>13466</v>
      </c>
      <c t="s" s="18" r="O2716">
        <v>13448</v>
      </c>
    </row>
    <row r="2717">
      <c t="s" s="107" r="A2717">
        <v>13467</v>
      </c>
      <c t="s" s="113" r="B2717">
        <v>9175</v>
      </c>
      <c t="s" s="113" r="C2717">
        <v>13468</v>
      </c>
      <c t="s" s="113" r="D2717">
        <v>13469</v>
      </c>
      <c s="104" r="E2717">
        <v>41092.2027662037</v>
      </c>
      <c s="28" r="F2717"/>
      <c t="s" s="113" r="G2717">
        <v>53</v>
      </c>
      <c s="113" r="H2717"/>
      <c s="113" r="I2717">
        <v>0</v>
      </c>
      <c s="113" r="J2717">
        <v>16976126</v>
      </c>
      <c s="113" r="K2717"/>
      <c t="s" s="18" r="L2717">
        <v>9225</v>
      </c>
      <c t="s" s="18" r="M2717">
        <v>9178</v>
      </c>
      <c t="s" s="18" r="N2717">
        <v>13470</v>
      </c>
      <c t="s" s="18" r="O2717">
        <v>13471</v>
      </c>
    </row>
    <row r="2718">
      <c t="s" s="107" r="A2718">
        <v>13472</v>
      </c>
      <c t="s" s="113" r="B2718">
        <v>5405</v>
      </c>
      <c t="s" s="113" r="C2718">
        <v>13473</v>
      </c>
      <c t="s" s="113" r="D2718">
        <v>13474</v>
      </c>
      <c s="104" r="E2718">
        <v>41092.0043402778</v>
      </c>
      <c s="28" r="F2718"/>
      <c t="s" s="113" r="G2718">
        <v>53</v>
      </c>
      <c s="113" r="H2718"/>
      <c s="113" r="I2718">
        <v>0</v>
      </c>
      <c s="113" r="J2718">
        <v>81183736</v>
      </c>
      <c s="113" r="K2718"/>
      <c t="s" s="18" r="L2718">
        <v>45</v>
      </c>
      <c t="s" s="18" r="M2718">
        <v>7235</v>
      </c>
      <c t="s" s="18" r="N2718">
        <v>13475</v>
      </c>
      <c t="s" s="18" r="O2718">
        <v>13476</v>
      </c>
    </row>
    <row r="2719">
      <c t="s" s="107" r="A2719">
        <v>13477</v>
      </c>
      <c t="s" s="113" r="B2719">
        <v>10149</v>
      </c>
      <c t="s" s="113" r="C2719">
        <v>13468</v>
      </c>
      <c t="s" s="113" r="D2719">
        <v>13478</v>
      </c>
      <c s="104" r="E2719">
        <v>41091.9658217593</v>
      </c>
      <c s="28" r="F2719"/>
      <c t="s" s="113" r="G2719">
        <v>53</v>
      </c>
      <c s="113" r="H2719"/>
      <c s="113" r="I2719">
        <v>0</v>
      </c>
      <c s="113" r="J2719">
        <v>86836223</v>
      </c>
      <c s="113" r="K2719"/>
      <c t="s" s="18" r="L2719">
        <v>9225</v>
      </c>
      <c t="s" s="18" r="M2719">
        <v>10157</v>
      </c>
      <c t="s" s="18" r="N2719">
        <v>13479</v>
      </c>
      <c t="s" s="18" r="O2719">
        <v>13471</v>
      </c>
    </row>
    <row r="2720">
      <c t="s" s="107" r="A2720">
        <v>13480</v>
      </c>
      <c t="s" s="113" r="B2720">
        <v>632</v>
      </c>
      <c t="s" s="113" r="C2720">
        <v>13468</v>
      </c>
      <c t="s" s="113" r="D2720">
        <v>13481</v>
      </c>
      <c s="104" r="E2720">
        <v>41091.965150463</v>
      </c>
      <c s="28" r="F2720"/>
      <c t="s" s="113" r="G2720">
        <v>53</v>
      </c>
      <c s="113" r="H2720"/>
      <c s="113" r="I2720">
        <v>0</v>
      </c>
      <c s="113" r="J2720">
        <v>234198763</v>
      </c>
      <c s="113" r="K2720"/>
      <c t="s" s="18" r="L2720">
        <v>9225</v>
      </c>
      <c t="s" s="18" r="M2720">
        <v>635</v>
      </c>
      <c t="s" s="18" r="N2720">
        <v>13482</v>
      </c>
      <c t="s" s="18" r="O2720">
        <v>13471</v>
      </c>
    </row>
    <row r="2721">
      <c t="s" s="107" r="A2721">
        <v>13483</v>
      </c>
      <c t="s" s="113" r="B2721">
        <v>268</v>
      </c>
      <c t="s" s="113" r="C2721">
        <v>13468</v>
      </c>
      <c t="s" s="113" r="D2721">
        <v>13484</v>
      </c>
      <c s="104" r="E2721">
        <v>41091.9650694444</v>
      </c>
      <c s="28" r="F2721"/>
      <c t="s" s="113" r="G2721">
        <v>53</v>
      </c>
      <c s="113" r="H2721"/>
      <c s="113" r="I2721">
        <v>0</v>
      </c>
      <c s="113" r="J2721">
        <v>591539889</v>
      </c>
      <c s="113" r="K2721"/>
      <c t="s" s="18" r="L2721">
        <v>9225</v>
      </c>
      <c t="s" s="18" r="M2721">
        <v>272</v>
      </c>
      <c t="s" s="18" r="N2721">
        <v>13485</v>
      </c>
      <c t="s" s="18" r="O2721">
        <v>13471</v>
      </c>
    </row>
    <row r="2722">
      <c t="s" s="107" r="A2722">
        <v>13486</v>
      </c>
      <c t="s" s="113" r="B2722">
        <v>86</v>
      </c>
      <c t="s" s="113" r="C2722">
        <v>13487</v>
      </c>
      <c t="s" s="113" r="D2722">
        <v>13488</v>
      </c>
      <c s="104" r="E2722">
        <v>41091.9649652778</v>
      </c>
      <c s="28" r="F2722"/>
      <c t="s" s="113" r="G2722">
        <v>53</v>
      </c>
      <c t="s" s="113" r="H2722">
        <v>696</v>
      </c>
      <c s="113" r="I2722">
        <v>98890966</v>
      </c>
      <c s="113" r="J2722">
        <v>213863609</v>
      </c>
      <c s="113" r="K2722"/>
      <c t="s" s="18" r="L2722">
        <v>9225</v>
      </c>
      <c t="s" s="18" r="M2722">
        <v>7572</v>
      </c>
      <c t="s" s="18" r="N2722">
        <v>13489</v>
      </c>
      <c t="s" s="18" r="O2722">
        <v>13490</v>
      </c>
    </row>
    <row r="2723">
      <c t="s" s="107" r="A2723">
        <v>13491</v>
      </c>
      <c t="s" s="113" r="B2723">
        <v>13492</v>
      </c>
      <c t="s" s="113" r="C2723">
        <v>13493</v>
      </c>
      <c t="s" s="113" r="D2723">
        <v>13494</v>
      </c>
      <c s="104" r="E2723">
        <v>41090.9929050926</v>
      </c>
      <c s="28" r="F2723"/>
      <c t="s" s="113" r="G2723">
        <v>53</v>
      </c>
      <c s="113" r="H2723"/>
      <c s="113" r="I2723">
        <v>0</v>
      </c>
      <c s="113" r="J2723">
        <v>30075785</v>
      </c>
      <c s="113" r="K2723"/>
      <c t="s" s="18" r="L2723">
        <v>45</v>
      </c>
      <c t="s" s="18" r="M2723">
        <v>13495</v>
      </c>
      <c t="s" s="18" r="N2723">
        <v>13496</v>
      </c>
      <c t="s" s="18" r="O2723">
        <v>13497</v>
      </c>
    </row>
    <row r="2724">
      <c t="s" s="107" r="A2724">
        <v>13498</v>
      </c>
      <c t="s" s="113" r="B2724">
        <v>632</v>
      </c>
      <c t="s" s="113" r="C2724">
        <v>13499</v>
      </c>
      <c t="s" s="113" r="D2724">
        <v>13500</v>
      </c>
      <c s="104" r="E2724">
        <v>41090.8163194444</v>
      </c>
      <c s="28" r="F2724"/>
      <c t="s" s="113" r="G2724">
        <v>53</v>
      </c>
      <c s="113" r="H2724"/>
      <c s="113" r="I2724">
        <v>0</v>
      </c>
      <c s="113" r="J2724">
        <v>234198763</v>
      </c>
      <c s="113" r="K2724"/>
      <c t="s" s="18" r="L2724">
        <v>45</v>
      </c>
      <c t="s" s="18" r="M2724">
        <v>635</v>
      </c>
      <c t="s" s="18" r="N2724">
        <v>13501</v>
      </c>
      <c t="s" s="18" r="O2724">
        <v>13502</v>
      </c>
    </row>
    <row r="2725">
      <c t="s" s="107" r="A2725">
        <v>13503</v>
      </c>
      <c t="s" s="113" r="B2725">
        <v>268</v>
      </c>
      <c t="s" s="113" r="C2725">
        <v>13504</v>
      </c>
      <c t="s" s="113" r="D2725">
        <v>13505</v>
      </c>
      <c s="104" r="E2725">
        <v>41090.8159606482</v>
      </c>
      <c s="28" r="F2725"/>
      <c t="s" s="113" r="G2725">
        <v>53</v>
      </c>
      <c s="113" r="H2725"/>
      <c s="113" r="I2725">
        <v>0</v>
      </c>
      <c s="113" r="J2725">
        <v>591539889</v>
      </c>
      <c s="113" r="K2725"/>
      <c t="s" s="18" r="L2725">
        <v>45</v>
      </c>
      <c t="s" s="18" r="M2725">
        <v>272</v>
      </c>
      <c t="s" s="18" r="N2725">
        <v>13506</v>
      </c>
      <c t="s" s="18" r="O2725">
        <v>13507</v>
      </c>
    </row>
    <row r="2726">
      <c t="s" s="107" r="A2726">
        <v>13508</v>
      </c>
      <c t="s" s="113" r="B2726">
        <v>723</v>
      </c>
      <c t="s" s="113" r="C2726">
        <v>13509</v>
      </c>
      <c t="s" s="113" r="D2726">
        <v>13510</v>
      </c>
      <c s="104" r="E2726">
        <v>41090.8098611111</v>
      </c>
      <c s="28" r="F2726"/>
      <c t="s" s="113" r="G2726">
        <v>53</v>
      </c>
      <c s="113" r="H2726"/>
      <c s="113" r="I2726">
        <v>0</v>
      </c>
      <c s="113" r="J2726">
        <v>22368552</v>
      </c>
      <c s="113" r="K2726"/>
      <c t="s" s="18" r="L2726">
        <v>45</v>
      </c>
      <c t="s" s="18" r="M2726">
        <v>726</v>
      </c>
      <c t="s" s="18" r="N2726">
        <v>13511</v>
      </c>
      <c t="s" s="18" r="O2726">
        <v>13512</v>
      </c>
    </row>
    <row r="2727">
      <c t="s" s="107" r="A2727">
        <v>13513</v>
      </c>
      <c t="s" s="113" r="B2727">
        <v>723</v>
      </c>
      <c t="s" s="113" r="C2727">
        <v>13514</v>
      </c>
      <c t="s" s="113" r="D2727">
        <v>13515</v>
      </c>
      <c s="104" r="E2727">
        <v>41090.8096527778</v>
      </c>
      <c s="28" r="F2727"/>
      <c t="s" s="113" r="G2727">
        <v>53</v>
      </c>
      <c t="s" s="113" r="H2727">
        <v>268</v>
      </c>
      <c s="113" r="I2727">
        <v>591539889</v>
      </c>
      <c s="113" r="J2727">
        <v>22368552</v>
      </c>
      <c t="s" s="113" r="K2727">
        <v>13516</v>
      </c>
      <c t="s" s="18" r="L2727">
        <v>9860</v>
      </c>
      <c t="s" s="18" r="M2727">
        <v>726</v>
      </c>
      <c t="s" s="18" r="N2727">
        <v>13517</v>
      </c>
      <c t="s" s="18" r="O2727">
        <v>13518</v>
      </c>
    </row>
    <row r="2728">
      <c t="s" s="107" r="A2728">
        <v>13519</v>
      </c>
      <c t="s" s="113" r="B2728">
        <v>13520</v>
      </c>
      <c t="s" s="113" r="C2728">
        <v>13509</v>
      </c>
      <c t="s" s="113" r="D2728">
        <v>13521</v>
      </c>
      <c s="104" r="E2728">
        <v>41090.8035069444</v>
      </c>
      <c s="28" r="F2728"/>
      <c t="s" s="113" r="G2728">
        <v>53</v>
      </c>
      <c s="113" r="H2728"/>
      <c s="113" r="I2728">
        <v>0</v>
      </c>
      <c s="113" r="J2728">
        <v>175816155</v>
      </c>
      <c s="113" r="K2728"/>
      <c t="s" s="18" r="L2728">
        <v>45</v>
      </c>
      <c t="s" s="18" r="M2728">
        <v>13522</v>
      </c>
      <c t="s" s="18" r="N2728">
        <v>13523</v>
      </c>
      <c t="s" s="18" r="O2728">
        <v>13512</v>
      </c>
    </row>
    <row r="2729">
      <c t="s" s="107" r="A2729">
        <v>13524</v>
      </c>
      <c t="s" s="113" r="B2729">
        <v>632</v>
      </c>
      <c t="s" s="113" r="C2729">
        <v>13509</v>
      </c>
      <c t="s" s="113" r="D2729">
        <v>13525</v>
      </c>
      <c s="104" r="E2729">
        <v>41090.7996990741</v>
      </c>
      <c s="28" r="F2729"/>
      <c t="s" s="113" r="G2729">
        <v>53</v>
      </c>
      <c s="113" r="H2729"/>
      <c s="113" r="I2729">
        <v>0</v>
      </c>
      <c s="113" r="J2729">
        <v>234198763</v>
      </c>
      <c s="113" r="K2729"/>
      <c t="s" s="18" r="L2729">
        <v>45</v>
      </c>
      <c t="s" s="18" r="M2729">
        <v>635</v>
      </c>
      <c t="s" s="18" r="N2729">
        <v>13526</v>
      </c>
      <c t="s" s="18" r="O2729">
        <v>13512</v>
      </c>
    </row>
    <row r="2730">
      <c t="s" s="107" r="A2730">
        <v>13527</v>
      </c>
      <c t="s" s="113" r="B2730">
        <v>268</v>
      </c>
      <c t="s" s="113" r="C2730">
        <v>13528</v>
      </c>
      <c t="s" s="113" r="D2730">
        <v>13529</v>
      </c>
      <c s="104" r="E2730">
        <v>41090.7994212963</v>
      </c>
      <c s="28" r="F2730"/>
      <c t="s" s="113" r="G2730">
        <v>53</v>
      </c>
      <c s="113" r="H2730"/>
      <c s="113" r="I2730">
        <v>0</v>
      </c>
      <c s="113" r="J2730">
        <v>591539889</v>
      </c>
      <c s="113" r="K2730"/>
      <c t="s" s="18" r="L2730">
        <v>45</v>
      </c>
      <c t="s" s="18" r="M2730">
        <v>272</v>
      </c>
      <c t="s" s="18" r="N2730">
        <v>13530</v>
      </c>
      <c t="s" s="18" r="O2730">
        <v>13531</v>
      </c>
    </row>
    <row r="2731">
      <c t="s" s="107" r="A2731">
        <v>13532</v>
      </c>
      <c t="s" s="113" r="B2731">
        <v>268</v>
      </c>
      <c t="s" s="113" r="C2731">
        <v>13533</v>
      </c>
      <c t="s" s="113" r="D2731">
        <v>13534</v>
      </c>
      <c s="104" r="E2731">
        <v>41090.7987268519</v>
      </c>
      <c s="28" r="F2731"/>
      <c t="s" s="113" r="G2731">
        <v>53</v>
      </c>
      <c s="113" r="H2731"/>
      <c s="113" r="I2731">
        <v>0</v>
      </c>
      <c s="113" r="J2731">
        <v>591539889</v>
      </c>
      <c s="113" r="K2731"/>
      <c t="s" s="18" r="L2731">
        <v>45</v>
      </c>
      <c t="s" s="18" r="M2731">
        <v>272</v>
      </c>
      <c t="s" s="18" r="N2731">
        <v>13535</v>
      </c>
      <c t="s" s="18" r="O2731">
        <v>13536</v>
      </c>
    </row>
    <row r="2732">
      <c t="s" s="107" r="A2732">
        <v>13537</v>
      </c>
      <c t="s" s="113" r="B2732">
        <v>632</v>
      </c>
      <c t="s" s="113" r="C2732">
        <v>13493</v>
      </c>
      <c t="s" s="113" r="D2732">
        <v>13538</v>
      </c>
      <c s="104" r="E2732">
        <v>41090.7497569444</v>
      </c>
      <c s="28" r="F2732"/>
      <c t="s" s="113" r="G2732">
        <v>53</v>
      </c>
      <c s="113" r="H2732"/>
      <c s="113" r="I2732">
        <v>0</v>
      </c>
      <c s="113" r="J2732">
        <v>234198763</v>
      </c>
      <c s="113" r="K2732"/>
      <c t="s" s="18" r="L2732">
        <v>45</v>
      </c>
      <c t="s" s="18" r="M2732">
        <v>635</v>
      </c>
      <c t="s" s="18" r="N2732">
        <v>13539</v>
      </c>
      <c t="s" s="18" r="O2732">
        <v>13497</v>
      </c>
    </row>
    <row r="2733">
      <c t="s" s="107" r="A2733">
        <v>13540</v>
      </c>
      <c t="s" s="113" r="B2733">
        <v>268</v>
      </c>
      <c t="s" s="113" r="C2733">
        <v>13541</v>
      </c>
      <c t="s" s="113" r="D2733">
        <v>13542</v>
      </c>
      <c s="104" r="E2733">
        <v>41090.749525463</v>
      </c>
      <c s="28" r="F2733"/>
      <c t="s" s="113" r="G2733">
        <v>53</v>
      </c>
      <c s="113" r="H2733"/>
      <c s="113" r="I2733">
        <v>0</v>
      </c>
      <c s="113" r="J2733">
        <v>591539889</v>
      </c>
      <c s="113" r="K2733"/>
      <c t="s" s="18" r="L2733">
        <v>45</v>
      </c>
      <c t="s" s="18" r="M2733">
        <v>272</v>
      </c>
      <c t="s" s="18" r="N2733">
        <v>13543</v>
      </c>
      <c t="s" s="18" r="O2733">
        <v>13544</v>
      </c>
    </row>
    <row r="2734">
      <c t="s" s="107" r="A2734">
        <v>13545</v>
      </c>
      <c t="s" s="113" r="B2734">
        <v>268</v>
      </c>
      <c t="s" s="113" r="C2734">
        <v>13546</v>
      </c>
      <c t="s" s="113" r="D2734">
        <v>13547</v>
      </c>
      <c s="104" r="E2734">
        <v>41090.7474884259</v>
      </c>
      <c s="28" r="F2734"/>
      <c t="s" s="113" r="G2734">
        <v>53</v>
      </c>
      <c s="113" r="H2734"/>
      <c s="113" r="I2734">
        <v>0</v>
      </c>
      <c s="113" r="J2734">
        <v>591539889</v>
      </c>
      <c s="113" r="K2734"/>
      <c t="s" s="18" r="L2734">
        <v>45</v>
      </c>
      <c t="s" s="18" r="M2734">
        <v>272</v>
      </c>
      <c t="s" s="18" r="N2734">
        <v>13548</v>
      </c>
      <c t="s" s="18" r="O2734">
        <v>13549</v>
      </c>
    </row>
    <row r="2735">
      <c t="s" s="107" r="A2735">
        <v>13550</v>
      </c>
      <c t="s" s="113" r="B2735">
        <v>632</v>
      </c>
      <c t="s" s="113" r="C2735">
        <v>13551</v>
      </c>
      <c t="s" s="113" r="D2735">
        <v>13552</v>
      </c>
      <c s="104" r="E2735">
        <v>41089.9549652778</v>
      </c>
      <c s="28" r="F2735"/>
      <c t="s" s="113" r="G2735">
        <v>53</v>
      </c>
      <c s="113" r="H2735"/>
      <c s="113" r="I2735">
        <v>0</v>
      </c>
      <c s="113" r="J2735">
        <v>234198763</v>
      </c>
      <c s="113" r="K2735"/>
      <c t="s" s="18" r="L2735">
        <v>45</v>
      </c>
      <c t="s" s="18" r="M2735">
        <v>635</v>
      </c>
      <c t="s" s="18" r="N2735">
        <v>13553</v>
      </c>
      <c t="s" s="18" r="O2735">
        <v>13554</v>
      </c>
    </row>
    <row r="2736">
      <c t="s" s="107" r="A2736">
        <v>13555</v>
      </c>
      <c t="s" s="113" r="B2736">
        <v>268</v>
      </c>
      <c t="s" s="113" r="C2736">
        <v>13556</v>
      </c>
      <c t="s" s="113" r="D2736">
        <v>13557</v>
      </c>
      <c s="104" r="E2736">
        <v>41089.9546527778</v>
      </c>
      <c s="28" r="F2736"/>
      <c t="s" s="113" r="G2736">
        <v>53</v>
      </c>
      <c s="113" r="H2736"/>
      <c s="113" r="I2736">
        <v>0</v>
      </c>
      <c s="113" r="J2736">
        <v>591539889</v>
      </c>
      <c s="113" r="K2736"/>
      <c t="s" s="18" r="L2736">
        <v>45</v>
      </c>
      <c t="s" s="18" r="M2736">
        <v>272</v>
      </c>
      <c t="s" s="18" r="N2736">
        <v>13558</v>
      </c>
      <c t="s" s="18" r="O2736">
        <v>13559</v>
      </c>
    </row>
    <row r="2737">
      <c t="s" s="107" r="A2737">
        <v>13560</v>
      </c>
      <c t="s" s="113" r="B2737">
        <v>632</v>
      </c>
      <c t="s" s="113" r="C2737">
        <v>13561</v>
      </c>
      <c t="s" s="113" r="D2737">
        <v>13562</v>
      </c>
      <c s="104" r="E2737">
        <v>41089.9528356481</v>
      </c>
      <c s="28" r="F2737"/>
      <c t="s" s="113" r="G2737">
        <v>53</v>
      </c>
      <c s="113" r="H2737"/>
      <c s="113" r="I2737">
        <v>0</v>
      </c>
      <c s="113" r="J2737">
        <v>234198763</v>
      </c>
      <c s="113" r="K2737"/>
      <c t="s" s="18" r="L2737">
        <v>9719</v>
      </c>
      <c t="s" s="18" r="M2737">
        <v>635</v>
      </c>
      <c t="s" s="18" r="N2737">
        <v>13563</v>
      </c>
      <c t="s" s="18" r="O2737">
        <v>13564</v>
      </c>
    </row>
    <row r="2738">
      <c t="s" s="107" r="A2738">
        <v>13565</v>
      </c>
      <c t="s" s="113" r="B2738">
        <v>268</v>
      </c>
      <c t="s" s="113" r="C2738">
        <v>13561</v>
      </c>
      <c t="s" s="113" r="D2738">
        <v>13566</v>
      </c>
      <c s="104" r="E2738">
        <v>41089.9524652778</v>
      </c>
      <c s="28" r="F2738"/>
      <c t="s" s="113" r="G2738">
        <v>53</v>
      </c>
      <c s="113" r="H2738"/>
      <c s="113" r="I2738">
        <v>0</v>
      </c>
      <c s="113" r="J2738">
        <v>591539889</v>
      </c>
      <c s="113" r="K2738"/>
      <c t="s" s="18" r="L2738">
        <v>9719</v>
      </c>
      <c t="s" s="18" r="M2738">
        <v>272</v>
      </c>
      <c t="s" s="18" r="N2738">
        <v>13567</v>
      </c>
      <c t="s" s="18" r="O2738">
        <v>13564</v>
      </c>
    </row>
    <row r="2739">
      <c t="s" s="107" r="A2739">
        <v>13568</v>
      </c>
      <c t="s" s="113" r="B2739">
        <v>13569</v>
      </c>
      <c t="s" s="113" r="C2739">
        <v>13570</v>
      </c>
      <c t="s" s="113" r="D2739">
        <v>13571</v>
      </c>
      <c s="104" r="E2739">
        <v>41089.8040856481</v>
      </c>
      <c s="28" r="F2739"/>
      <c t="s" s="113" r="G2739">
        <v>53</v>
      </c>
      <c s="113" r="H2739"/>
      <c s="113" r="I2739">
        <v>0</v>
      </c>
      <c s="113" r="J2739">
        <v>538326262</v>
      </c>
      <c s="113" r="K2739"/>
      <c t="s" s="18" r="L2739">
        <v>9246</v>
      </c>
      <c t="s" s="18" r="M2739">
        <v>13572</v>
      </c>
      <c t="s" s="18" r="N2739">
        <v>13573</v>
      </c>
      <c t="s" s="18" r="O2739">
        <v>13574</v>
      </c>
    </row>
    <row r="2740">
      <c t="s" s="107" r="A2740">
        <v>13575</v>
      </c>
      <c t="s" s="113" r="B2740">
        <v>268</v>
      </c>
      <c t="s" s="113" r="C2740">
        <v>13576</v>
      </c>
      <c t="s" s="113" r="D2740">
        <v>13577</v>
      </c>
      <c s="104" r="E2740">
        <v>41089.7224768518</v>
      </c>
      <c s="28" r="F2740"/>
      <c t="s" s="113" r="G2740">
        <v>53</v>
      </c>
      <c s="113" r="H2740"/>
      <c s="113" r="I2740">
        <v>0</v>
      </c>
      <c s="113" r="J2740">
        <v>591539889</v>
      </c>
      <c s="113" r="K2740"/>
      <c t="s" s="18" r="L2740">
        <v>9225</v>
      </c>
      <c t="s" s="18" r="M2740">
        <v>272</v>
      </c>
      <c t="s" s="18" r="N2740">
        <v>13578</v>
      </c>
      <c t="s" s="18" r="O2740">
        <v>13579</v>
      </c>
    </row>
    <row r="2741">
      <c t="s" s="107" r="A2741">
        <v>13580</v>
      </c>
      <c t="s" s="113" r="B2741">
        <v>632</v>
      </c>
      <c t="s" s="113" r="C2741">
        <v>13576</v>
      </c>
      <c t="s" s="113" r="D2741">
        <v>13581</v>
      </c>
      <c s="104" r="E2741">
        <v>41089.7224074074</v>
      </c>
      <c s="28" r="F2741"/>
      <c t="s" s="113" r="G2741">
        <v>53</v>
      </c>
      <c s="113" r="H2741"/>
      <c s="113" r="I2741">
        <v>0</v>
      </c>
      <c s="113" r="J2741">
        <v>234198763</v>
      </c>
      <c s="113" r="K2741"/>
      <c t="s" s="18" r="L2741">
        <v>9225</v>
      </c>
      <c t="s" s="18" r="M2741">
        <v>635</v>
      </c>
      <c t="s" s="18" r="N2741">
        <v>13582</v>
      </c>
      <c t="s" s="18" r="O2741">
        <v>13579</v>
      </c>
    </row>
    <row r="2742">
      <c t="s" s="107" r="A2742">
        <v>13583</v>
      </c>
      <c t="s" s="113" r="B2742">
        <v>86</v>
      </c>
      <c t="s" s="113" r="C2742">
        <v>13584</v>
      </c>
      <c t="s" s="113" r="D2742">
        <v>13585</v>
      </c>
      <c s="104" r="E2742">
        <v>41089.7223263889</v>
      </c>
      <c s="28" r="F2742"/>
      <c t="s" s="113" r="G2742">
        <v>53</v>
      </c>
      <c s="113" r="H2742"/>
      <c s="113" r="I2742">
        <v>0</v>
      </c>
      <c s="113" r="J2742">
        <v>213863609</v>
      </c>
      <c s="113" r="K2742"/>
      <c t="s" s="18" r="L2742">
        <v>9225</v>
      </c>
      <c t="s" s="18" r="M2742">
        <v>7572</v>
      </c>
      <c t="s" s="18" r="N2742">
        <v>13586</v>
      </c>
      <c t="s" s="18" r="O2742">
        <v>1561</v>
      </c>
    </row>
    <row r="2743">
      <c t="s" s="107" r="A2743">
        <v>13587</v>
      </c>
      <c t="s" s="113" r="B2743">
        <v>4137</v>
      </c>
      <c t="s" s="113" r="C2743">
        <v>13588</v>
      </c>
      <c t="s" s="113" r="D2743">
        <v>13589</v>
      </c>
      <c s="104" r="E2743">
        <v>41089.649212963</v>
      </c>
      <c s="28" r="F2743"/>
      <c t="s" s="113" r="G2743">
        <v>53</v>
      </c>
      <c t="s" s="113" r="H2743">
        <v>13590</v>
      </c>
      <c s="113" r="I2743">
        <v>15309973</v>
      </c>
      <c s="113" r="J2743">
        <v>20779605</v>
      </c>
      <c t="s" s="113" r="K2743">
        <v>13591</v>
      </c>
      <c t="s" s="18" r="L2743">
        <v>10340</v>
      </c>
      <c t="s" s="18" r="M2743">
        <v>8155</v>
      </c>
      <c t="s" s="18" r="N2743">
        <v>13592</v>
      </c>
      <c t="s" s="18" r="O2743">
        <v>13593</v>
      </c>
    </row>
    <row r="2744">
      <c t="s" s="107" r="A2744">
        <v>13594</v>
      </c>
      <c t="s" s="113" r="B2744">
        <v>13595</v>
      </c>
      <c t="s" s="113" r="C2744">
        <v>13596</v>
      </c>
      <c t="s" s="113" r="D2744">
        <v>13597</v>
      </c>
      <c s="104" r="E2744">
        <v>41089.6107291667</v>
      </c>
      <c s="28" r="F2744"/>
      <c t="s" s="113" r="G2744">
        <v>53</v>
      </c>
      <c s="113" r="H2744"/>
      <c s="113" r="I2744">
        <v>0</v>
      </c>
      <c s="113" r="J2744">
        <v>34964069</v>
      </c>
      <c s="113" r="K2744"/>
      <c t="s" s="18" r="L2744">
        <v>9719</v>
      </c>
      <c t="s" s="18" r="M2744">
        <v>13598</v>
      </c>
      <c t="s" s="18" r="N2744">
        <v>13599</v>
      </c>
      <c t="s" s="18" r="O2744">
        <v>13600</v>
      </c>
    </row>
    <row r="2745">
      <c t="s" s="107" r="A2745">
        <v>13601</v>
      </c>
      <c t="s" s="113" r="B2745">
        <v>13602</v>
      </c>
      <c t="s" s="113" r="C2745">
        <v>13603</v>
      </c>
      <c t="s" s="113" r="D2745">
        <v>13604</v>
      </c>
      <c s="104" r="E2745">
        <v>41089.305462963</v>
      </c>
      <c s="28" r="F2745"/>
      <c t="s" s="113" r="G2745">
        <v>53</v>
      </c>
      <c s="113" r="H2745"/>
      <c s="113" r="I2745">
        <v>0</v>
      </c>
      <c s="113" r="J2745">
        <v>607999702</v>
      </c>
      <c s="113" r="K2745"/>
      <c t="s" s="18" r="L2745">
        <v>45</v>
      </c>
      <c t="s" s="18" r="M2745">
        <v>13605</v>
      </c>
      <c t="s" s="18" r="N2745">
        <v>13606</v>
      </c>
      <c t="s" s="18" r="O2745">
        <v>1501</v>
      </c>
    </row>
    <row r="2746">
      <c t="s" s="107" r="A2746">
        <v>13607</v>
      </c>
      <c t="s" s="113" r="B2746">
        <v>632</v>
      </c>
      <c t="s" s="113" r="C2746">
        <v>13608</v>
      </c>
      <c t="s" s="113" r="D2746">
        <v>13609</v>
      </c>
      <c s="104" r="E2746">
        <v>41088.9184722222</v>
      </c>
      <c s="28" r="F2746"/>
      <c t="s" s="113" r="G2746">
        <v>53</v>
      </c>
      <c s="113" r="H2746"/>
      <c s="113" r="I2746">
        <v>0</v>
      </c>
      <c s="113" r="J2746">
        <v>234198763</v>
      </c>
      <c s="113" r="K2746"/>
      <c t="s" s="18" r="L2746">
        <v>45</v>
      </c>
      <c t="s" s="18" r="M2746">
        <v>635</v>
      </c>
      <c t="s" s="18" r="N2746">
        <v>13610</v>
      </c>
      <c t="s" s="18" r="O2746">
        <v>13611</v>
      </c>
    </row>
    <row r="2747">
      <c t="s" s="107" r="A2747">
        <v>13612</v>
      </c>
      <c t="s" s="113" r="B2747">
        <v>268</v>
      </c>
      <c t="s" s="113" r="C2747">
        <v>13613</v>
      </c>
      <c t="s" s="113" r="D2747">
        <v>13614</v>
      </c>
      <c s="104" r="E2747">
        <v>41088.9181828704</v>
      </c>
      <c s="28" r="F2747"/>
      <c t="s" s="113" r="G2747">
        <v>53</v>
      </c>
      <c s="113" r="H2747"/>
      <c s="113" r="I2747">
        <v>0</v>
      </c>
      <c s="113" r="J2747">
        <v>591539889</v>
      </c>
      <c s="113" r="K2747"/>
      <c t="s" s="18" r="L2747">
        <v>45</v>
      </c>
      <c t="s" s="18" r="M2747">
        <v>272</v>
      </c>
      <c t="s" s="18" r="N2747">
        <v>13615</v>
      </c>
      <c t="s" s="18" r="O2747">
        <v>13616</v>
      </c>
    </row>
    <row r="2748">
      <c t="s" s="107" r="A2748">
        <v>13617</v>
      </c>
      <c t="s" s="113" r="B2748">
        <v>9189</v>
      </c>
      <c t="s" s="113" r="C2748">
        <v>13618</v>
      </c>
      <c t="s" s="113" r="D2748">
        <v>13619</v>
      </c>
      <c s="104" r="E2748">
        <v>41088.9166666667</v>
      </c>
      <c s="28" r="F2748"/>
      <c t="s" s="113" r="G2748">
        <v>53</v>
      </c>
      <c s="113" r="H2748"/>
      <c s="113" r="I2748">
        <v>0</v>
      </c>
      <c s="113" r="J2748">
        <v>85903650</v>
      </c>
      <c s="113" r="K2748"/>
      <c t="s" s="18" r="L2748">
        <v>45</v>
      </c>
      <c t="s" s="18" r="M2748">
        <v>9191</v>
      </c>
      <c t="s" s="18" r="N2748">
        <v>13620</v>
      </c>
      <c t="s" s="18" r="O2748">
        <v>13621</v>
      </c>
    </row>
    <row r="2749">
      <c t="s" s="107" r="A2749">
        <v>13622</v>
      </c>
      <c t="s" s="113" r="B2749">
        <v>632</v>
      </c>
      <c t="s" s="113" r="C2749">
        <v>13618</v>
      </c>
      <c t="s" s="113" r="D2749">
        <v>13623</v>
      </c>
      <c s="104" r="E2749">
        <v>41088.9164814815</v>
      </c>
      <c s="28" r="F2749"/>
      <c t="s" s="113" r="G2749">
        <v>53</v>
      </c>
      <c s="113" r="H2749"/>
      <c s="113" r="I2749">
        <v>0</v>
      </c>
      <c s="113" r="J2749">
        <v>234198763</v>
      </c>
      <c s="113" r="K2749"/>
      <c t="s" s="18" r="L2749">
        <v>45</v>
      </c>
      <c t="s" s="18" r="M2749">
        <v>635</v>
      </c>
      <c t="s" s="18" r="N2749">
        <v>13624</v>
      </c>
      <c t="s" s="18" r="O2749">
        <v>13621</v>
      </c>
    </row>
    <row r="2750">
      <c t="s" s="107" r="A2750">
        <v>13625</v>
      </c>
      <c t="s" s="113" r="B2750">
        <v>268</v>
      </c>
      <c t="s" s="113" r="C2750">
        <v>13626</v>
      </c>
      <c t="s" s="113" r="D2750">
        <v>13627</v>
      </c>
      <c s="104" r="E2750">
        <v>41088.9084143518</v>
      </c>
      <c s="28" r="F2750"/>
      <c t="s" s="113" r="G2750">
        <v>53</v>
      </c>
      <c s="113" r="H2750"/>
      <c s="113" r="I2750">
        <v>0</v>
      </c>
      <c s="113" r="J2750">
        <v>591539889</v>
      </c>
      <c s="113" r="K2750"/>
      <c t="s" s="18" r="L2750">
        <v>45</v>
      </c>
      <c t="s" s="18" r="M2750">
        <v>272</v>
      </c>
      <c t="s" s="18" r="N2750">
        <v>13628</v>
      </c>
      <c t="s" s="18" r="O2750">
        <v>13629</v>
      </c>
    </row>
    <row r="2751">
      <c t="s" s="107" r="A2751">
        <v>13630</v>
      </c>
      <c t="s" s="113" r="B2751">
        <v>268</v>
      </c>
      <c t="s" s="113" r="C2751">
        <v>13631</v>
      </c>
      <c t="s" s="113" r="D2751">
        <v>13632</v>
      </c>
      <c s="104" r="E2751">
        <v>41088.8972453704</v>
      </c>
      <c s="28" r="F2751"/>
      <c t="s" s="113" r="G2751">
        <v>53</v>
      </c>
      <c s="113" r="H2751"/>
      <c s="113" r="I2751">
        <v>0</v>
      </c>
      <c s="113" r="J2751">
        <v>591539889</v>
      </c>
      <c t="s" s="113" r="K2751">
        <v>13633</v>
      </c>
      <c t="s" s="18" r="L2751">
        <v>9225</v>
      </c>
      <c t="s" s="18" r="M2751">
        <v>272</v>
      </c>
      <c t="s" s="18" r="N2751">
        <v>13634</v>
      </c>
      <c t="s" s="18" r="O2751">
        <v>13635</v>
      </c>
    </row>
    <row r="2752">
      <c t="s" s="107" r="A2752">
        <v>13636</v>
      </c>
      <c t="s" s="113" r="B2752">
        <v>13637</v>
      </c>
      <c t="s" s="113" r="C2752">
        <v>13638</v>
      </c>
      <c t="s" s="113" r="D2752">
        <v>13639</v>
      </c>
      <c s="104" r="E2752">
        <v>41088.1314467593</v>
      </c>
      <c s="28" r="F2752"/>
      <c t="s" s="113" r="G2752">
        <v>53</v>
      </c>
      <c s="113" r="H2752"/>
      <c s="113" r="I2752">
        <v>0</v>
      </c>
      <c s="113" r="J2752">
        <v>106296591</v>
      </c>
      <c s="113" r="K2752"/>
      <c t="s" s="18" r="L2752">
        <v>45</v>
      </c>
      <c t="s" s="18" r="M2752">
        <v>13640</v>
      </c>
      <c t="s" s="18" r="N2752">
        <v>13641</v>
      </c>
      <c t="s" s="18" r="O2752">
        <v>13642</v>
      </c>
    </row>
    <row r="2753">
      <c t="s" s="107" r="A2753">
        <v>13643</v>
      </c>
      <c t="s" s="113" r="B2753">
        <v>632</v>
      </c>
      <c t="s" s="113" r="C2753">
        <v>13644</v>
      </c>
      <c t="s" s="113" r="D2753">
        <v>13645</v>
      </c>
      <c s="104" r="E2753">
        <v>41088.1275925926</v>
      </c>
      <c s="28" r="F2753"/>
      <c t="s" s="113" r="G2753">
        <v>53</v>
      </c>
      <c t="s" s="113" r="H2753">
        <v>13646</v>
      </c>
      <c s="113" r="I2753">
        <v>156094760</v>
      </c>
      <c s="113" r="J2753">
        <v>234198763</v>
      </c>
      <c t="s" s="113" r="K2753">
        <v>13633</v>
      </c>
      <c t="s" s="18" r="L2753">
        <v>9225</v>
      </c>
      <c t="s" s="18" r="M2753">
        <v>635</v>
      </c>
      <c t="s" s="18" r="N2753">
        <v>13647</v>
      </c>
      <c t="s" s="18" r="O2753">
        <v>13648</v>
      </c>
    </row>
    <row r="2754">
      <c t="s" s="107" r="A2754">
        <v>13649</v>
      </c>
      <c t="s" s="113" r="B2754">
        <v>696</v>
      </c>
      <c t="s" s="113" r="C2754">
        <v>13650</v>
      </c>
      <c t="s" s="113" r="D2754">
        <v>13651</v>
      </c>
      <c s="104" r="E2754">
        <v>41088.1128703704</v>
      </c>
      <c s="28" r="F2754"/>
      <c t="s" s="113" r="G2754">
        <v>53</v>
      </c>
      <c s="113" r="H2754"/>
      <c s="113" r="I2754">
        <v>0</v>
      </c>
      <c s="113" r="J2754">
        <v>98890966</v>
      </c>
      <c s="113" r="K2754"/>
      <c t="s" s="18" r="L2754">
        <v>45</v>
      </c>
      <c t="s" s="18" r="M2754">
        <v>7624</v>
      </c>
      <c t="s" s="18" r="N2754">
        <v>13652</v>
      </c>
      <c t="s" s="18" r="O2754">
        <v>13653</v>
      </c>
    </row>
    <row r="2755">
      <c t="s" s="107" r="A2755">
        <v>13654</v>
      </c>
      <c t="s" s="113" r="B2755">
        <v>13655</v>
      </c>
      <c t="s" s="113" r="C2755">
        <v>13638</v>
      </c>
      <c t="s" s="113" r="D2755">
        <v>13656</v>
      </c>
      <c s="104" r="E2755">
        <v>41087.8672800926</v>
      </c>
      <c s="28" r="F2755"/>
      <c t="s" s="113" r="G2755">
        <v>53</v>
      </c>
      <c s="113" r="H2755"/>
      <c s="113" r="I2755">
        <v>0</v>
      </c>
      <c s="113" r="J2755">
        <v>125130856</v>
      </c>
      <c s="113" r="K2755"/>
      <c t="s" s="18" r="L2755">
        <v>45</v>
      </c>
      <c t="s" s="18" r="M2755">
        <v>13657</v>
      </c>
      <c t="s" s="18" r="N2755">
        <v>13658</v>
      </c>
      <c t="s" s="18" r="O2755">
        <v>13642</v>
      </c>
    </row>
    <row r="2756">
      <c t="s" s="107" r="A2756">
        <v>13659</v>
      </c>
      <c t="s" s="113" r="B2756">
        <v>13660</v>
      </c>
      <c t="s" s="113" r="C2756">
        <v>13638</v>
      </c>
      <c t="s" s="113" r="D2756">
        <v>13661</v>
      </c>
      <c s="104" r="E2756">
        <v>41087.86625</v>
      </c>
      <c s="28" r="F2756"/>
      <c t="s" s="113" r="G2756">
        <v>53</v>
      </c>
      <c s="113" r="H2756"/>
      <c s="113" r="I2756">
        <v>0</v>
      </c>
      <c s="113" r="J2756">
        <v>605606326</v>
      </c>
      <c s="113" r="K2756"/>
      <c t="s" s="18" r="L2756">
        <v>45</v>
      </c>
      <c t="s" s="18" r="M2756">
        <v>13662</v>
      </c>
      <c t="s" s="18" r="N2756">
        <v>13663</v>
      </c>
      <c t="s" s="18" r="O2756">
        <v>13642</v>
      </c>
    </row>
    <row r="2757">
      <c t="s" s="107" r="A2757">
        <v>13664</v>
      </c>
      <c t="s" s="113" r="B2757">
        <v>632</v>
      </c>
      <c t="s" s="113" r="C2757">
        <v>13638</v>
      </c>
      <c t="s" s="113" r="D2757">
        <v>13665</v>
      </c>
      <c s="104" r="E2757">
        <v>41087.8640046296</v>
      </c>
      <c s="28" r="F2757"/>
      <c t="s" s="113" r="G2757">
        <v>53</v>
      </c>
      <c s="113" r="H2757"/>
      <c s="113" r="I2757">
        <v>0</v>
      </c>
      <c s="113" r="J2757">
        <v>234198763</v>
      </c>
      <c s="113" r="K2757"/>
      <c t="s" s="18" r="L2757">
        <v>45</v>
      </c>
      <c t="s" s="18" r="M2757">
        <v>635</v>
      </c>
      <c t="s" s="18" r="N2757">
        <v>13666</v>
      </c>
      <c t="s" s="18" r="O2757">
        <v>13642</v>
      </c>
    </row>
    <row r="2758">
      <c t="s" s="107" r="A2758">
        <v>13667</v>
      </c>
      <c t="s" s="113" r="B2758">
        <v>632</v>
      </c>
      <c t="s" s="113" r="C2758">
        <v>13668</v>
      </c>
      <c t="s" s="113" r="D2758">
        <v>13669</v>
      </c>
      <c s="104" r="E2758">
        <v>41087.8639699074</v>
      </c>
      <c s="28" r="F2758"/>
      <c t="s" s="113" r="G2758">
        <v>53</v>
      </c>
      <c s="113" r="H2758"/>
      <c s="113" r="I2758">
        <v>0</v>
      </c>
      <c s="113" r="J2758">
        <v>234198763</v>
      </c>
      <c s="113" r="K2758"/>
      <c t="s" s="18" r="L2758">
        <v>45</v>
      </c>
      <c t="s" s="18" r="M2758">
        <v>635</v>
      </c>
      <c t="s" s="18" r="N2758">
        <v>13670</v>
      </c>
      <c t="s" s="18" r="O2758">
        <v>13671</v>
      </c>
    </row>
    <row r="2759">
      <c t="s" s="107" r="A2759">
        <v>13672</v>
      </c>
      <c t="s" s="113" r="B2759">
        <v>268</v>
      </c>
      <c t="s" s="113" r="C2759">
        <v>13673</v>
      </c>
      <c t="s" s="113" r="D2759">
        <v>13674</v>
      </c>
      <c s="104" r="E2759">
        <v>41087.8636805556</v>
      </c>
      <c s="28" r="F2759"/>
      <c t="s" s="113" r="G2759">
        <v>53</v>
      </c>
      <c s="113" r="H2759"/>
      <c s="113" r="I2759">
        <v>0</v>
      </c>
      <c s="113" r="J2759">
        <v>591539889</v>
      </c>
      <c s="113" r="K2759"/>
      <c t="s" s="18" r="L2759">
        <v>45</v>
      </c>
      <c t="s" s="18" r="M2759">
        <v>272</v>
      </c>
      <c t="s" s="18" r="N2759">
        <v>13675</v>
      </c>
      <c t="s" s="18" r="O2759">
        <v>13676</v>
      </c>
    </row>
    <row r="2760">
      <c t="s" s="107" r="A2760">
        <v>13677</v>
      </c>
      <c t="s" s="113" r="B2760">
        <v>268</v>
      </c>
      <c t="s" s="113" r="C2760">
        <v>13678</v>
      </c>
      <c t="s" s="113" r="D2760">
        <v>13679</v>
      </c>
      <c s="104" r="E2760">
        <v>41087.862662037</v>
      </c>
      <c s="28" r="F2760"/>
      <c t="s" s="113" r="G2760">
        <v>53</v>
      </c>
      <c s="113" r="H2760"/>
      <c s="113" r="I2760">
        <v>0</v>
      </c>
      <c s="113" r="J2760">
        <v>591539889</v>
      </c>
      <c s="113" r="K2760"/>
      <c t="s" s="18" r="L2760">
        <v>45</v>
      </c>
      <c t="s" s="18" r="M2760">
        <v>272</v>
      </c>
      <c t="s" s="18" r="N2760">
        <v>13680</v>
      </c>
      <c t="s" s="18" r="O2760">
        <v>13681</v>
      </c>
    </row>
    <row r="2761">
      <c t="s" s="107" r="A2761">
        <v>13682</v>
      </c>
      <c t="s" s="113" r="B2761">
        <v>4125</v>
      </c>
      <c t="s" s="113" r="C2761">
        <v>13683</v>
      </c>
      <c t="s" s="113" r="D2761">
        <v>13684</v>
      </c>
      <c s="104" r="E2761">
        <v>41087.2653472222</v>
      </c>
      <c s="28" r="F2761"/>
      <c t="s" s="113" r="G2761">
        <v>53</v>
      </c>
      <c s="113" r="H2761"/>
      <c s="113" r="I2761">
        <v>0</v>
      </c>
      <c s="113" r="J2761">
        <v>505018227</v>
      </c>
      <c s="113" r="K2761"/>
      <c t="s" s="18" r="L2761">
        <v>9225</v>
      </c>
      <c t="s" s="18" r="M2761">
        <v>4128</v>
      </c>
      <c t="s" s="18" r="N2761">
        <v>13685</v>
      </c>
      <c t="s" s="18" r="O2761">
        <v>13686</v>
      </c>
    </row>
    <row r="2762">
      <c t="s" s="107" r="A2762">
        <v>13687</v>
      </c>
      <c t="s" s="113" r="B2762">
        <v>4137</v>
      </c>
      <c t="s" s="113" r="C2762">
        <v>13688</v>
      </c>
      <c t="s" s="113" r="D2762">
        <v>13689</v>
      </c>
      <c s="104" r="E2762">
        <v>41087.1205671296</v>
      </c>
      <c s="28" r="F2762"/>
      <c t="s" s="113" r="G2762">
        <v>53</v>
      </c>
      <c s="113" r="H2762"/>
      <c s="113" r="I2762">
        <v>0</v>
      </c>
      <c s="113" r="J2762">
        <v>20779605</v>
      </c>
      <c s="113" r="K2762"/>
      <c t="s" s="18" r="L2762">
        <v>11255</v>
      </c>
      <c t="s" s="18" r="M2762">
        <v>8155</v>
      </c>
      <c t="s" s="18" r="N2762">
        <v>13690</v>
      </c>
      <c t="s" s="18" r="O2762">
        <v>13691</v>
      </c>
    </row>
    <row r="2763">
      <c t="s" s="107" r="A2763">
        <v>13692</v>
      </c>
      <c t="s" s="113" r="B2763">
        <v>13693</v>
      </c>
      <c t="s" s="113" r="C2763">
        <v>13694</v>
      </c>
      <c t="s" s="113" r="D2763">
        <v>13695</v>
      </c>
      <c s="104" r="E2763">
        <v>41087.0184722222</v>
      </c>
      <c s="28" r="F2763"/>
      <c t="s" s="113" r="G2763">
        <v>53</v>
      </c>
      <c s="113" r="H2763"/>
      <c s="113" r="I2763">
        <v>0</v>
      </c>
      <c s="113" r="J2763">
        <v>22111538</v>
      </c>
      <c s="113" r="K2763"/>
      <c t="s" s="18" r="L2763">
        <v>45</v>
      </c>
      <c t="s" s="18" r="M2763">
        <v>13696</v>
      </c>
      <c t="s" s="18" r="N2763">
        <v>13697</v>
      </c>
      <c t="s" s="18" r="O2763">
        <v>13698</v>
      </c>
    </row>
    <row r="2764">
      <c t="s" s="107" r="A2764">
        <v>13699</v>
      </c>
      <c t="s" s="113" r="B2764">
        <v>268</v>
      </c>
      <c t="s" s="113" r="C2764">
        <v>13683</v>
      </c>
      <c t="s" s="113" r="D2764">
        <v>13700</v>
      </c>
      <c s="104" r="E2764">
        <v>41087.0144675926</v>
      </c>
      <c s="28" r="F2764"/>
      <c t="s" s="113" r="G2764">
        <v>53</v>
      </c>
      <c s="113" r="H2764"/>
      <c s="113" r="I2764">
        <v>0</v>
      </c>
      <c s="113" r="J2764">
        <v>591539889</v>
      </c>
      <c s="113" r="K2764"/>
      <c t="s" s="18" r="L2764">
        <v>9225</v>
      </c>
      <c t="s" s="18" r="M2764">
        <v>272</v>
      </c>
      <c t="s" s="18" r="N2764">
        <v>13701</v>
      </c>
      <c t="s" s="18" r="O2764">
        <v>13686</v>
      </c>
    </row>
    <row r="2765">
      <c t="s" s="107" r="A2765">
        <v>13702</v>
      </c>
      <c t="s" s="113" r="B2765">
        <v>268</v>
      </c>
      <c t="s" s="113" r="C2765">
        <v>13694</v>
      </c>
      <c t="s" s="113" r="D2765">
        <v>13703</v>
      </c>
      <c s="104" r="E2765">
        <v>41087.0144328704</v>
      </c>
      <c s="28" r="F2765"/>
      <c t="s" s="113" r="G2765">
        <v>53</v>
      </c>
      <c s="113" r="H2765"/>
      <c s="113" r="I2765">
        <v>0</v>
      </c>
      <c s="113" r="J2765">
        <v>591539889</v>
      </c>
      <c s="113" r="K2765"/>
      <c t="s" s="18" r="L2765">
        <v>45</v>
      </c>
      <c t="s" s="18" r="M2765">
        <v>272</v>
      </c>
      <c t="s" s="18" r="N2765">
        <v>13704</v>
      </c>
      <c t="s" s="18" r="O2765">
        <v>13698</v>
      </c>
    </row>
    <row r="2766">
      <c t="s" s="107" r="A2766">
        <v>13705</v>
      </c>
      <c t="s" s="113" r="B2766">
        <v>268</v>
      </c>
      <c t="s" s="113" r="C2766">
        <v>13706</v>
      </c>
      <c t="s" s="113" r="D2766">
        <v>13707</v>
      </c>
      <c s="104" r="E2766">
        <v>41087.014375</v>
      </c>
      <c s="28" r="F2766"/>
      <c t="s" s="113" r="G2766">
        <v>53</v>
      </c>
      <c s="113" r="H2766"/>
      <c s="113" r="I2766">
        <v>0</v>
      </c>
      <c s="113" r="J2766">
        <v>591539889</v>
      </c>
      <c s="113" r="K2766"/>
      <c t="s" s="18" r="L2766">
        <v>45</v>
      </c>
      <c t="s" s="18" r="M2766">
        <v>272</v>
      </c>
      <c t="s" s="18" r="N2766">
        <v>13708</v>
      </c>
      <c t="s" s="18" r="O2766">
        <v>13709</v>
      </c>
    </row>
    <row r="2767">
      <c t="s" s="107" r="A2767">
        <v>13710</v>
      </c>
      <c t="s" s="113" r="B2767">
        <v>632</v>
      </c>
      <c t="s" s="113" r="C2767">
        <v>13706</v>
      </c>
      <c t="s" s="113" r="D2767">
        <v>13711</v>
      </c>
      <c s="104" r="E2767">
        <v>41087.0138657407</v>
      </c>
      <c s="28" r="F2767"/>
      <c t="s" s="113" r="G2767">
        <v>53</v>
      </c>
      <c s="113" r="H2767"/>
      <c s="113" r="I2767">
        <v>0</v>
      </c>
      <c s="113" r="J2767">
        <v>234198763</v>
      </c>
      <c s="113" r="K2767"/>
      <c t="s" s="18" r="L2767">
        <v>45</v>
      </c>
      <c t="s" s="18" r="M2767">
        <v>635</v>
      </c>
      <c t="s" s="18" r="N2767">
        <v>13712</v>
      </c>
      <c t="s" s="18" r="O2767">
        <v>13709</v>
      </c>
    </row>
    <row r="2768">
      <c t="s" s="107" r="A2768">
        <v>13713</v>
      </c>
      <c t="s" s="113" r="B2768">
        <v>632</v>
      </c>
      <c t="s" s="113" r="C2768">
        <v>13694</v>
      </c>
      <c t="s" s="113" r="D2768">
        <v>13714</v>
      </c>
      <c s="104" r="E2768">
        <v>41087.0138194444</v>
      </c>
      <c s="28" r="F2768"/>
      <c t="s" s="113" r="G2768">
        <v>53</v>
      </c>
      <c s="113" r="H2768"/>
      <c s="113" r="I2768">
        <v>0</v>
      </c>
      <c s="113" r="J2768">
        <v>234198763</v>
      </c>
      <c s="113" r="K2768"/>
      <c t="s" s="18" r="L2768">
        <v>45</v>
      </c>
      <c t="s" s="18" r="M2768">
        <v>635</v>
      </c>
      <c t="s" s="18" r="N2768">
        <v>13715</v>
      </c>
      <c t="s" s="18" r="O2768">
        <v>13698</v>
      </c>
    </row>
    <row r="2769">
      <c t="s" s="107" r="A2769">
        <v>13716</v>
      </c>
      <c t="s" s="113" r="B2769">
        <v>632</v>
      </c>
      <c t="s" s="113" r="C2769">
        <v>13683</v>
      </c>
      <c t="s" s="113" r="D2769">
        <v>13717</v>
      </c>
      <c s="104" r="E2769">
        <v>41087.0135763889</v>
      </c>
      <c s="28" r="F2769"/>
      <c t="s" s="113" r="G2769">
        <v>53</v>
      </c>
      <c s="113" r="H2769"/>
      <c s="113" r="I2769">
        <v>0</v>
      </c>
      <c s="113" r="J2769">
        <v>234198763</v>
      </c>
      <c s="113" r="K2769"/>
      <c t="s" s="18" r="L2769">
        <v>9225</v>
      </c>
      <c t="s" s="18" r="M2769">
        <v>635</v>
      </c>
      <c t="s" s="18" r="N2769">
        <v>13718</v>
      </c>
      <c t="s" s="18" r="O2769">
        <v>13686</v>
      </c>
    </row>
    <row r="2770">
      <c t="s" s="107" r="A2770">
        <v>13719</v>
      </c>
      <c t="s" s="113" r="B2770">
        <v>696</v>
      </c>
      <c t="s" s="113" r="C2770">
        <v>13683</v>
      </c>
      <c t="s" s="113" r="D2770">
        <v>13720</v>
      </c>
      <c s="104" r="E2770">
        <v>41086.9897800926</v>
      </c>
      <c s="28" r="F2770"/>
      <c t="s" s="113" r="G2770">
        <v>53</v>
      </c>
      <c s="113" r="H2770"/>
      <c s="113" r="I2770">
        <v>0</v>
      </c>
      <c s="113" r="J2770">
        <v>98890966</v>
      </c>
      <c s="113" r="K2770"/>
      <c t="s" s="18" r="L2770">
        <v>9225</v>
      </c>
      <c t="s" s="18" r="M2770">
        <v>7624</v>
      </c>
      <c t="s" s="18" r="N2770">
        <v>13721</v>
      </c>
      <c t="s" s="18" r="O2770">
        <v>13686</v>
      </c>
    </row>
    <row r="2771">
      <c t="s" s="107" r="A2771">
        <v>13722</v>
      </c>
      <c t="s" s="113" r="B2771">
        <v>696</v>
      </c>
      <c t="s" s="113" r="C2771">
        <v>13723</v>
      </c>
      <c t="s" s="113" r="D2771">
        <v>13724</v>
      </c>
      <c s="104" r="E2771">
        <v>41086.9897106482</v>
      </c>
      <c s="28" r="F2771"/>
      <c t="s" s="113" r="G2771">
        <v>53</v>
      </c>
      <c s="113" r="H2771"/>
      <c s="113" r="I2771">
        <v>0</v>
      </c>
      <c s="113" r="J2771">
        <v>98890966</v>
      </c>
      <c s="113" r="K2771"/>
      <c t="s" s="18" r="L2771">
        <v>45</v>
      </c>
      <c t="s" s="18" r="M2771">
        <v>7624</v>
      </c>
      <c t="s" s="18" r="N2771">
        <v>13725</v>
      </c>
      <c t="s" s="18" r="O2771">
        <v>13726</v>
      </c>
    </row>
    <row r="2772">
      <c t="s" s="107" r="A2772">
        <v>13727</v>
      </c>
      <c t="s" s="113" r="B2772">
        <v>86</v>
      </c>
      <c t="s" s="113" r="C2772">
        <v>13728</v>
      </c>
      <c t="s" s="113" r="D2772">
        <v>13729</v>
      </c>
      <c s="104" r="E2772">
        <v>41086.9894097222</v>
      </c>
      <c s="28" r="F2772"/>
      <c t="s" s="113" r="G2772">
        <v>53</v>
      </c>
      <c s="113" r="H2772"/>
      <c s="113" r="I2772">
        <v>0</v>
      </c>
      <c s="113" r="J2772">
        <v>213863609</v>
      </c>
      <c s="113" r="K2772"/>
      <c t="s" s="18" r="L2772">
        <v>9225</v>
      </c>
      <c t="s" s="18" r="M2772">
        <v>7572</v>
      </c>
      <c t="s" s="18" r="N2772">
        <v>13730</v>
      </c>
      <c t="s" s="18" r="O2772">
        <v>7145</v>
      </c>
    </row>
    <row r="2773">
      <c t="s" s="107" r="A2773">
        <v>13731</v>
      </c>
      <c t="s" s="113" r="B2773">
        <v>696</v>
      </c>
      <c t="s" s="113" r="C2773">
        <v>13732</v>
      </c>
      <c t="s" s="113" r="D2773">
        <v>13733</v>
      </c>
      <c s="104" r="E2773">
        <v>41086.9823842593</v>
      </c>
      <c s="28" r="F2773"/>
      <c t="s" s="113" r="G2773">
        <v>53</v>
      </c>
      <c s="113" r="H2773"/>
      <c s="113" r="I2773">
        <v>0</v>
      </c>
      <c s="113" r="J2773">
        <v>98890966</v>
      </c>
      <c s="113" r="K2773"/>
      <c t="s" s="18" r="L2773">
        <v>45</v>
      </c>
      <c t="s" s="18" r="M2773">
        <v>7624</v>
      </c>
      <c t="s" s="18" r="N2773">
        <v>13734</v>
      </c>
      <c t="s" s="18" r="O2773">
        <v>13735</v>
      </c>
    </row>
    <row r="2774">
      <c t="s" s="107" r="A2774">
        <v>13736</v>
      </c>
      <c t="s" s="113" r="B2774">
        <v>685</v>
      </c>
      <c t="s" s="113" r="C2774">
        <v>13737</v>
      </c>
      <c t="s" s="113" r="D2774">
        <v>13738</v>
      </c>
      <c s="104" r="E2774">
        <v>41086.8161226852</v>
      </c>
      <c s="28" r="F2774"/>
      <c t="s" s="113" r="G2774">
        <v>53</v>
      </c>
      <c t="s" s="113" r="H2774">
        <v>632</v>
      </c>
      <c s="113" r="I2774">
        <v>234198763</v>
      </c>
      <c s="113" r="J2774">
        <v>18630409</v>
      </c>
      <c t="s" s="113" r="K2774">
        <v>13739</v>
      </c>
      <c t="s" s="18" r="L2774">
        <v>9719</v>
      </c>
      <c t="s" s="18" r="M2774">
        <v>13372</v>
      </c>
      <c t="s" s="18" r="N2774">
        <v>13740</v>
      </c>
      <c t="s" s="18" r="O2774">
        <v>13741</v>
      </c>
    </row>
    <row r="2775">
      <c t="s" s="107" r="A2775">
        <v>13742</v>
      </c>
      <c t="s" s="113" r="B2775">
        <v>86</v>
      </c>
      <c t="s" s="113" r="C2775">
        <v>13743</v>
      </c>
      <c t="s" s="113" r="D2775">
        <v>13744</v>
      </c>
      <c s="104" r="E2775">
        <v>41086.7884606481</v>
      </c>
      <c s="28" r="F2775"/>
      <c t="s" s="113" r="G2775">
        <v>53</v>
      </c>
      <c s="113" r="H2775"/>
      <c s="113" r="I2775">
        <v>0</v>
      </c>
      <c s="113" r="J2775">
        <v>213863609</v>
      </c>
      <c s="113" r="K2775"/>
      <c t="s" s="18" r="L2775">
        <v>9225</v>
      </c>
      <c t="s" s="18" r="M2775">
        <v>7572</v>
      </c>
      <c t="s" s="18" r="N2775">
        <v>13745</v>
      </c>
      <c t="s" s="18" r="O2775">
        <v>13746</v>
      </c>
    </row>
    <row r="2776">
      <c t="s" s="107" r="A2776">
        <v>13747</v>
      </c>
      <c t="s" s="113" r="B2776">
        <v>268</v>
      </c>
      <c t="s" s="113" r="C2776">
        <v>13743</v>
      </c>
      <c t="s" s="113" r="D2776">
        <v>13748</v>
      </c>
      <c s="104" r="E2776">
        <v>41086.7883217593</v>
      </c>
      <c s="28" r="F2776"/>
      <c t="s" s="113" r="G2776">
        <v>53</v>
      </c>
      <c s="113" r="H2776"/>
      <c s="113" r="I2776">
        <v>0</v>
      </c>
      <c s="113" r="J2776">
        <v>591539889</v>
      </c>
      <c s="113" r="K2776"/>
      <c t="s" s="18" r="L2776">
        <v>9225</v>
      </c>
      <c t="s" s="18" r="M2776">
        <v>272</v>
      </c>
      <c t="s" s="18" r="N2776">
        <v>13749</v>
      </c>
      <c t="s" s="18" r="O2776">
        <v>13746</v>
      </c>
    </row>
    <row r="2777">
      <c t="s" s="107" r="A2777">
        <v>13750</v>
      </c>
      <c t="s" s="113" r="B2777">
        <v>632</v>
      </c>
      <c t="s" s="113" r="C2777">
        <v>13751</v>
      </c>
      <c t="s" s="113" r="D2777">
        <v>13752</v>
      </c>
      <c s="104" r="E2777">
        <v>41086.7879398148</v>
      </c>
      <c s="28" r="F2777"/>
      <c t="s" s="113" r="G2777">
        <v>53</v>
      </c>
      <c s="113" r="H2777"/>
      <c s="113" r="I2777">
        <v>0</v>
      </c>
      <c s="113" r="J2777">
        <v>234198763</v>
      </c>
      <c s="113" r="K2777"/>
      <c t="s" s="18" r="L2777">
        <v>9225</v>
      </c>
      <c t="s" s="18" r="M2777">
        <v>635</v>
      </c>
      <c t="s" s="18" r="N2777">
        <v>13753</v>
      </c>
      <c t="s" s="18" r="O2777">
        <v>11664</v>
      </c>
    </row>
    <row r="2778">
      <c t="s" s="107" r="A2778">
        <v>13754</v>
      </c>
      <c t="s" s="113" r="B2778">
        <v>4137</v>
      </c>
      <c t="s" s="113" r="C2778">
        <v>13755</v>
      </c>
      <c t="s" s="113" r="D2778">
        <v>13756</v>
      </c>
      <c s="104" r="E2778">
        <v>41086.7814467593</v>
      </c>
      <c s="28" r="F2778"/>
      <c t="s" s="113" r="G2778">
        <v>53</v>
      </c>
      <c s="113" r="H2778"/>
      <c s="113" r="I2778">
        <v>0</v>
      </c>
      <c s="113" r="J2778">
        <v>20779605</v>
      </c>
      <c s="113" r="K2778"/>
      <c t="s" s="18" r="L2778">
        <v>11255</v>
      </c>
      <c t="s" s="18" r="M2778">
        <v>8155</v>
      </c>
      <c t="s" s="18" r="N2778">
        <v>13757</v>
      </c>
      <c t="s" s="18" r="O2778">
        <v>13758</v>
      </c>
    </row>
    <row r="2779">
      <c t="s" s="107" r="A2779">
        <v>13759</v>
      </c>
      <c t="s" s="113" r="B2779">
        <v>86</v>
      </c>
      <c t="s" s="113" r="C2779">
        <v>13760</v>
      </c>
      <c t="s" s="113" r="D2779">
        <v>13761</v>
      </c>
      <c s="104" r="E2779">
        <v>41086.7661921296</v>
      </c>
      <c s="28" r="F2779"/>
      <c t="s" s="113" r="G2779">
        <v>53</v>
      </c>
      <c s="113" r="H2779"/>
      <c s="113" r="I2779">
        <v>0</v>
      </c>
      <c s="113" r="J2779">
        <v>213863609</v>
      </c>
      <c s="113" r="K2779"/>
      <c t="s" s="18" r="L2779">
        <v>9225</v>
      </c>
      <c t="s" s="18" r="M2779">
        <v>7572</v>
      </c>
      <c t="s" s="18" r="N2779">
        <v>13762</v>
      </c>
      <c t="s" s="18" r="O2779">
        <v>13763</v>
      </c>
    </row>
    <row r="2780">
      <c t="s" s="107" r="A2780">
        <v>13764</v>
      </c>
      <c t="s" s="113" r="B2780">
        <v>268</v>
      </c>
      <c t="s" s="113" r="C2780">
        <v>13765</v>
      </c>
      <c t="s" s="113" r="D2780">
        <v>13766</v>
      </c>
      <c s="104" r="E2780">
        <v>41086.760462963</v>
      </c>
      <c s="28" r="F2780"/>
      <c t="s" s="113" r="G2780">
        <v>53</v>
      </c>
      <c s="113" r="H2780"/>
      <c s="113" r="I2780">
        <v>0</v>
      </c>
      <c s="113" r="J2780">
        <v>591539889</v>
      </c>
      <c s="113" r="K2780"/>
      <c t="s" s="18" r="L2780">
        <v>45</v>
      </c>
      <c t="s" s="18" r="M2780">
        <v>272</v>
      </c>
      <c t="s" s="18" r="N2780">
        <v>13767</v>
      </c>
      <c t="s" s="18" r="O2780">
        <v>13768</v>
      </c>
    </row>
    <row r="2781">
      <c t="s" s="107" r="A2781">
        <v>13769</v>
      </c>
      <c t="s" s="113" r="B2781">
        <v>13770</v>
      </c>
      <c t="s" s="113" r="C2781">
        <v>13771</v>
      </c>
      <c t="s" s="113" r="D2781">
        <v>13772</v>
      </c>
      <c s="104" r="E2781">
        <v>41086.6737615741</v>
      </c>
      <c s="28" r="F2781"/>
      <c t="s" s="113" r="G2781">
        <v>53</v>
      </c>
      <c s="113" r="H2781"/>
      <c s="113" r="I2781">
        <v>0</v>
      </c>
      <c s="113" r="J2781">
        <v>414334174</v>
      </c>
      <c s="113" r="K2781"/>
      <c t="s" s="18" r="L2781">
        <v>9719</v>
      </c>
      <c t="s" s="18" r="M2781">
        <v>13773</v>
      </c>
      <c t="s" s="18" r="N2781">
        <v>13774</v>
      </c>
      <c t="s" s="18" r="O2781">
        <v>13775</v>
      </c>
    </row>
    <row r="2782">
      <c t="s" s="107" r="A2782">
        <v>13776</v>
      </c>
      <c t="s" s="113" r="B2782">
        <v>9175</v>
      </c>
      <c t="s" s="113" r="C2782">
        <v>13777</v>
      </c>
      <c t="s" s="113" r="D2782">
        <v>13778</v>
      </c>
      <c s="104" r="E2782">
        <v>41085.8361458333</v>
      </c>
      <c s="28" r="F2782"/>
      <c t="s" s="113" r="G2782">
        <v>53</v>
      </c>
      <c s="113" r="H2782"/>
      <c s="113" r="I2782">
        <v>0</v>
      </c>
      <c s="113" r="J2782">
        <v>16976126</v>
      </c>
      <c s="113" r="K2782"/>
      <c t="s" s="18" r="L2782">
        <v>45</v>
      </c>
      <c t="s" s="18" r="M2782">
        <v>9178</v>
      </c>
      <c t="s" s="18" r="N2782">
        <v>13779</v>
      </c>
      <c t="s" s="18" r="O2782">
        <v>13780</v>
      </c>
    </row>
    <row r="2783">
      <c t="s" s="107" r="A2783">
        <v>13781</v>
      </c>
      <c t="s" s="113" r="B2783">
        <v>86</v>
      </c>
      <c t="s" s="113" r="C2783">
        <v>13782</v>
      </c>
      <c t="s" s="113" r="D2783">
        <v>13783</v>
      </c>
      <c s="104" r="E2783">
        <v>41085.6990046296</v>
      </c>
      <c s="28" r="F2783"/>
      <c t="s" s="113" r="G2783">
        <v>53</v>
      </c>
      <c s="113" r="H2783"/>
      <c s="113" r="I2783">
        <v>0</v>
      </c>
      <c s="113" r="J2783">
        <v>213863609</v>
      </c>
      <c s="113" r="K2783"/>
      <c t="s" s="18" r="L2783">
        <v>45</v>
      </c>
      <c t="s" s="18" r="M2783">
        <v>7572</v>
      </c>
      <c t="s" s="18" r="N2783">
        <v>13784</v>
      </c>
      <c t="s" s="18" r="O2783">
        <v>13785</v>
      </c>
    </row>
    <row r="2784">
      <c t="s" s="107" r="A2784">
        <v>13786</v>
      </c>
      <c t="s" s="113" r="B2784">
        <v>268</v>
      </c>
      <c t="s" s="113" r="C2784">
        <v>13787</v>
      </c>
      <c t="s" s="113" r="D2784">
        <v>13788</v>
      </c>
      <c s="104" r="E2784">
        <v>41085.6986458333</v>
      </c>
      <c s="28" r="F2784"/>
      <c t="s" s="113" r="G2784">
        <v>53</v>
      </c>
      <c s="113" r="H2784"/>
      <c s="113" r="I2784">
        <v>0</v>
      </c>
      <c s="113" r="J2784">
        <v>591539889</v>
      </c>
      <c s="113" r="K2784"/>
      <c t="s" s="18" r="L2784">
        <v>45</v>
      </c>
      <c t="s" s="18" r="M2784">
        <v>272</v>
      </c>
      <c t="s" s="18" r="N2784">
        <v>13789</v>
      </c>
      <c t="s" s="18" r="O2784">
        <v>13790</v>
      </c>
    </row>
    <row r="2785">
      <c t="s" s="107" r="A2785">
        <v>13791</v>
      </c>
      <c t="s" s="113" r="B2785">
        <v>632</v>
      </c>
      <c t="s" s="113" r="C2785">
        <v>13777</v>
      </c>
      <c t="s" s="113" r="D2785">
        <v>13792</v>
      </c>
      <c s="104" r="E2785">
        <v>41085.6951851852</v>
      </c>
      <c s="28" r="F2785"/>
      <c t="s" s="113" r="G2785">
        <v>53</v>
      </c>
      <c s="113" r="H2785"/>
      <c s="113" r="I2785">
        <v>0</v>
      </c>
      <c s="113" r="J2785">
        <v>234198763</v>
      </c>
      <c s="113" r="K2785"/>
      <c t="s" s="18" r="L2785">
        <v>45</v>
      </c>
      <c t="s" s="18" r="M2785">
        <v>635</v>
      </c>
      <c t="s" s="18" r="N2785">
        <v>13793</v>
      </c>
      <c t="s" s="18" r="O2785">
        <v>13780</v>
      </c>
    </row>
    <row r="2786">
      <c t="s" s="107" r="A2786">
        <v>13794</v>
      </c>
      <c t="s" s="113" r="B2786">
        <v>86</v>
      </c>
      <c t="s" s="113" r="C2786">
        <v>13777</v>
      </c>
      <c t="s" s="113" r="D2786">
        <v>13795</v>
      </c>
      <c s="104" r="E2786">
        <v>41085.6948726852</v>
      </c>
      <c s="28" r="F2786"/>
      <c t="s" s="113" r="G2786">
        <v>53</v>
      </c>
      <c s="113" r="H2786"/>
      <c s="113" r="I2786">
        <v>0</v>
      </c>
      <c s="113" r="J2786">
        <v>213863609</v>
      </c>
      <c s="113" r="K2786"/>
      <c t="s" s="18" r="L2786">
        <v>45</v>
      </c>
      <c t="s" s="18" r="M2786">
        <v>7572</v>
      </c>
      <c t="s" s="18" r="N2786">
        <v>13796</v>
      </c>
      <c t="s" s="18" r="O2786">
        <v>13780</v>
      </c>
    </row>
    <row r="2787">
      <c t="s" s="107" r="A2787">
        <v>13797</v>
      </c>
      <c t="s" s="113" r="B2787">
        <v>268</v>
      </c>
      <c t="s" s="113" r="C2787">
        <v>13798</v>
      </c>
      <c t="s" s="113" r="D2787">
        <v>13799</v>
      </c>
      <c s="104" r="E2787">
        <v>41085.6944212963</v>
      </c>
      <c s="28" r="F2787"/>
      <c t="s" s="113" r="G2787">
        <v>53</v>
      </c>
      <c s="113" r="H2787"/>
      <c s="113" r="I2787">
        <v>0</v>
      </c>
      <c s="113" r="J2787">
        <v>591539889</v>
      </c>
      <c s="113" r="K2787"/>
      <c t="s" s="18" r="L2787">
        <v>45</v>
      </c>
      <c t="s" s="18" r="M2787">
        <v>272</v>
      </c>
      <c t="s" s="18" r="N2787">
        <v>13800</v>
      </c>
      <c t="s" s="18" r="O2787">
        <v>13801</v>
      </c>
    </row>
    <row r="2788">
      <c t="s" s="107" r="A2788">
        <v>13802</v>
      </c>
      <c t="s" s="113" r="B2788">
        <v>13803</v>
      </c>
      <c t="s" s="113" r="C2788">
        <v>13804</v>
      </c>
      <c t="s" s="113" r="D2788">
        <v>13805</v>
      </c>
      <c s="104" r="E2788">
        <v>41084.9639930556</v>
      </c>
      <c s="28" r="F2788"/>
      <c t="s" s="113" r="G2788">
        <v>53</v>
      </c>
      <c s="113" r="H2788"/>
      <c s="113" r="I2788">
        <v>0</v>
      </c>
      <c s="113" r="J2788">
        <v>27117326</v>
      </c>
      <c s="113" r="K2788"/>
      <c t="s" s="18" r="L2788">
        <v>11255</v>
      </c>
      <c t="s" s="18" r="M2788">
        <v>13806</v>
      </c>
      <c t="s" s="18" r="N2788">
        <v>13807</v>
      </c>
      <c t="s" s="18" r="O2788">
        <v>13808</v>
      </c>
    </row>
    <row r="2789">
      <c t="s" s="107" r="A2789">
        <v>13809</v>
      </c>
      <c t="s" s="113" r="B2789">
        <v>632</v>
      </c>
      <c t="s" s="113" r="C2789">
        <v>13810</v>
      </c>
      <c t="s" s="113" r="D2789">
        <v>13811</v>
      </c>
      <c s="104" r="E2789">
        <v>41084.9373032407</v>
      </c>
      <c s="28" r="F2789"/>
      <c t="s" s="113" r="G2789">
        <v>53</v>
      </c>
      <c s="113" r="H2789"/>
      <c s="113" r="I2789">
        <v>0</v>
      </c>
      <c s="113" r="J2789">
        <v>234198763</v>
      </c>
      <c s="113" r="K2789"/>
      <c t="s" s="18" r="L2789">
        <v>45</v>
      </c>
      <c t="s" s="18" r="M2789">
        <v>635</v>
      </c>
      <c t="s" s="18" r="N2789">
        <v>13812</v>
      </c>
      <c t="s" s="18" r="O2789">
        <v>13813</v>
      </c>
    </row>
    <row r="2790">
      <c t="s" s="107" r="A2790">
        <v>13814</v>
      </c>
      <c t="s" s="113" r="B2790">
        <v>632</v>
      </c>
      <c t="s" s="113" r="C2790">
        <v>13815</v>
      </c>
      <c t="s" s="113" r="D2790">
        <v>13816</v>
      </c>
      <c s="104" r="E2790">
        <v>41084.9372222222</v>
      </c>
      <c s="28" r="F2790"/>
      <c t="s" s="113" r="G2790">
        <v>53</v>
      </c>
      <c s="113" r="H2790"/>
      <c s="113" r="I2790">
        <v>0</v>
      </c>
      <c s="113" r="J2790">
        <v>234198763</v>
      </c>
      <c s="113" r="K2790"/>
      <c t="s" s="18" r="L2790">
        <v>13817</v>
      </c>
      <c t="s" s="18" r="M2790">
        <v>635</v>
      </c>
      <c t="s" s="18" r="N2790">
        <v>13818</v>
      </c>
      <c t="s" s="18" r="O2790">
        <v>13819</v>
      </c>
    </row>
    <row r="2791">
      <c t="s" s="107" r="A2791">
        <v>13820</v>
      </c>
      <c t="s" s="113" r="B2791">
        <v>86</v>
      </c>
      <c t="s" s="113" r="C2791">
        <v>13810</v>
      </c>
      <c t="s" s="113" r="D2791">
        <v>13821</v>
      </c>
      <c s="104" r="E2791">
        <v>41084.9327777778</v>
      </c>
      <c s="28" r="F2791"/>
      <c t="s" s="113" r="G2791">
        <v>53</v>
      </c>
      <c s="113" r="H2791"/>
      <c s="113" r="I2791">
        <v>0</v>
      </c>
      <c s="113" r="J2791">
        <v>213863609</v>
      </c>
      <c s="113" r="K2791"/>
      <c t="s" s="18" r="L2791">
        <v>45</v>
      </c>
      <c t="s" s="18" r="M2791">
        <v>7572</v>
      </c>
      <c t="s" s="18" r="N2791">
        <v>13822</v>
      </c>
      <c t="s" s="18" r="O2791">
        <v>13813</v>
      </c>
    </row>
    <row r="2792">
      <c t="s" s="107" r="A2792">
        <v>13823</v>
      </c>
      <c t="s" s="113" r="B2792">
        <v>86</v>
      </c>
      <c t="s" s="113" r="C2792">
        <v>13815</v>
      </c>
      <c t="s" s="113" r="D2792">
        <v>13824</v>
      </c>
      <c s="104" r="E2792">
        <v>41084.9327546296</v>
      </c>
      <c s="28" r="F2792"/>
      <c t="s" s="113" r="G2792">
        <v>53</v>
      </c>
      <c s="113" r="H2792"/>
      <c s="113" r="I2792">
        <v>0</v>
      </c>
      <c s="113" r="J2792">
        <v>213863609</v>
      </c>
      <c s="113" r="K2792"/>
      <c t="s" s="18" r="L2792">
        <v>13817</v>
      </c>
      <c t="s" s="18" r="M2792">
        <v>7572</v>
      </c>
      <c t="s" s="18" r="N2792">
        <v>13825</v>
      </c>
      <c t="s" s="18" r="O2792">
        <v>13819</v>
      </c>
    </row>
    <row r="2793">
      <c t="s" s="107" r="A2793">
        <v>13826</v>
      </c>
      <c t="s" s="113" r="B2793">
        <v>268</v>
      </c>
      <c t="s" s="113" r="C2793">
        <v>13815</v>
      </c>
      <c t="s" s="113" r="D2793">
        <v>13827</v>
      </c>
      <c s="104" r="E2793">
        <v>41084.9324537037</v>
      </c>
      <c s="28" r="F2793"/>
      <c t="s" s="113" r="G2793">
        <v>53</v>
      </c>
      <c s="113" r="H2793"/>
      <c s="113" r="I2793">
        <v>0</v>
      </c>
      <c s="113" r="J2793">
        <v>591539889</v>
      </c>
      <c s="113" r="K2793"/>
      <c t="s" s="18" r="L2793">
        <v>13817</v>
      </c>
      <c t="s" s="18" r="M2793">
        <v>272</v>
      </c>
      <c t="s" s="18" r="N2793">
        <v>13828</v>
      </c>
      <c t="s" s="18" r="O2793">
        <v>13819</v>
      </c>
    </row>
    <row r="2794">
      <c t="s" s="107" r="A2794">
        <v>13829</v>
      </c>
      <c t="s" s="113" r="B2794">
        <v>268</v>
      </c>
      <c t="s" s="113" r="C2794">
        <v>13810</v>
      </c>
      <c t="s" s="113" r="D2794">
        <v>13830</v>
      </c>
      <c s="104" r="E2794">
        <v>41084.9324074074</v>
      </c>
      <c s="28" r="F2794"/>
      <c t="s" s="113" r="G2794">
        <v>53</v>
      </c>
      <c s="113" r="H2794"/>
      <c s="113" r="I2794">
        <v>0</v>
      </c>
      <c s="113" r="J2794">
        <v>591539889</v>
      </c>
      <c s="113" r="K2794"/>
      <c t="s" s="18" r="L2794">
        <v>45</v>
      </c>
      <c t="s" s="18" r="M2794">
        <v>272</v>
      </c>
      <c t="s" s="18" r="N2794">
        <v>13831</v>
      </c>
      <c t="s" s="18" r="O2794">
        <v>13813</v>
      </c>
    </row>
    <row r="2795">
      <c t="s" s="107" r="A2795">
        <v>13832</v>
      </c>
      <c t="s" s="113" r="B2795">
        <v>13833</v>
      </c>
      <c t="s" s="113" r="C2795">
        <v>13834</v>
      </c>
      <c t="s" s="113" r="D2795">
        <v>13835</v>
      </c>
      <c s="104" r="E2795">
        <v>41084.909849537</v>
      </c>
      <c s="28" r="F2795"/>
      <c t="s" s="113" r="G2795">
        <v>53</v>
      </c>
      <c s="113" r="H2795"/>
      <c s="113" r="I2795">
        <v>0</v>
      </c>
      <c s="113" r="J2795">
        <v>147329450</v>
      </c>
      <c s="113" r="K2795"/>
      <c t="s" s="18" r="L2795">
        <v>13817</v>
      </c>
      <c t="s" s="18" r="M2795">
        <v>13836</v>
      </c>
      <c t="s" s="18" r="N2795">
        <v>13837</v>
      </c>
      <c t="s" s="18" r="O2795">
        <v>13838</v>
      </c>
    </row>
    <row r="2796">
      <c t="s" s="107" r="A2796">
        <v>13839</v>
      </c>
      <c t="s" s="113" r="B2796">
        <v>13840</v>
      </c>
      <c t="s" s="113" r="C2796">
        <v>13841</v>
      </c>
      <c t="s" s="113" r="D2796">
        <v>13842</v>
      </c>
      <c s="104" r="E2796">
        <v>41084.9052662037</v>
      </c>
      <c s="28" r="F2796"/>
      <c t="s" s="113" r="G2796">
        <v>53</v>
      </c>
      <c s="113" r="H2796"/>
      <c s="113" r="I2796">
        <v>0</v>
      </c>
      <c s="113" r="J2796">
        <v>15625829</v>
      </c>
      <c s="113" r="K2796"/>
      <c t="s" s="18" r="L2796">
        <v>45</v>
      </c>
      <c t="s" s="18" r="M2796">
        <v>13843</v>
      </c>
      <c t="s" s="18" r="N2796">
        <v>13844</v>
      </c>
      <c t="s" s="18" r="O2796">
        <v>13845</v>
      </c>
    </row>
    <row r="2797">
      <c t="s" s="107" r="A2797">
        <v>13846</v>
      </c>
      <c t="s" s="113" r="B2797">
        <v>10149</v>
      </c>
      <c t="s" s="113" r="C2797">
        <v>13847</v>
      </c>
      <c t="s" s="113" r="D2797">
        <v>13848</v>
      </c>
      <c s="104" r="E2797">
        <v>41084.7622685185</v>
      </c>
      <c s="28" r="F2797"/>
      <c t="s" s="113" r="G2797">
        <v>53</v>
      </c>
      <c s="113" r="H2797"/>
      <c s="113" r="I2797">
        <v>0</v>
      </c>
      <c s="113" r="J2797">
        <v>86836223</v>
      </c>
      <c s="113" r="K2797"/>
      <c t="s" s="18" r="L2797">
        <v>45</v>
      </c>
      <c t="s" s="18" r="M2797">
        <v>10157</v>
      </c>
      <c t="s" s="18" r="N2797">
        <v>13849</v>
      </c>
      <c t="s" s="18" r="O2797">
        <v>13850</v>
      </c>
    </row>
    <row r="2798">
      <c t="s" s="107" r="A2798">
        <v>13851</v>
      </c>
      <c t="s" s="113" r="B2798">
        <v>164</v>
      </c>
      <c t="s" s="113" r="C2798">
        <v>13847</v>
      </c>
      <c t="s" s="113" r="D2798">
        <v>13852</v>
      </c>
      <c s="104" r="E2798">
        <v>41084.7305902778</v>
      </c>
      <c s="28" r="F2798"/>
      <c t="s" s="113" r="G2798">
        <v>53</v>
      </c>
      <c s="113" r="H2798"/>
      <c s="113" r="I2798">
        <v>0</v>
      </c>
      <c s="113" r="J2798">
        <v>242180541</v>
      </c>
      <c s="113" r="K2798"/>
      <c t="s" s="18" r="L2798">
        <v>45</v>
      </c>
      <c t="s" s="18" r="M2798">
        <v>168</v>
      </c>
      <c t="s" s="18" r="N2798">
        <v>13853</v>
      </c>
      <c t="s" s="18" r="O2798">
        <v>13850</v>
      </c>
    </row>
    <row r="2799">
      <c t="s" s="107" r="A2799">
        <v>13854</v>
      </c>
      <c t="s" s="113" r="B2799">
        <v>86</v>
      </c>
      <c t="s" s="113" r="C2799">
        <v>13847</v>
      </c>
      <c t="s" s="113" r="D2799">
        <v>13855</v>
      </c>
      <c s="104" r="E2799">
        <v>41084.7277314815</v>
      </c>
      <c s="28" r="F2799"/>
      <c t="s" s="113" r="G2799">
        <v>53</v>
      </c>
      <c s="113" r="H2799"/>
      <c s="113" r="I2799">
        <v>0</v>
      </c>
      <c s="113" r="J2799">
        <v>213863609</v>
      </c>
      <c s="113" r="K2799"/>
      <c t="s" s="18" r="L2799">
        <v>45</v>
      </c>
      <c t="s" s="18" r="M2799">
        <v>7572</v>
      </c>
      <c t="s" s="18" r="N2799">
        <v>13856</v>
      </c>
      <c t="s" s="18" r="O2799">
        <v>13850</v>
      </c>
    </row>
    <row r="2800">
      <c t="s" s="107" r="A2800">
        <v>13857</v>
      </c>
      <c t="s" s="113" r="B2800">
        <v>268</v>
      </c>
      <c t="s" s="113" r="C2800">
        <v>13858</v>
      </c>
      <c t="s" s="113" r="D2800">
        <v>13859</v>
      </c>
      <c s="104" r="E2800">
        <v>41084.7191435185</v>
      </c>
      <c s="28" r="F2800"/>
      <c t="s" s="113" r="G2800">
        <v>53</v>
      </c>
      <c s="113" r="H2800"/>
      <c s="113" r="I2800">
        <v>0</v>
      </c>
      <c s="113" r="J2800">
        <v>591539889</v>
      </c>
      <c s="113" r="K2800"/>
      <c t="s" s="18" r="L2800">
        <v>45</v>
      </c>
      <c t="s" s="18" r="M2800">
        <v>272</v>
      </c>
      <c t="s" s="18" r="N2800">
        <v>13860</v>
      </c>
      <c t="s" s="18" r="O2800">
        <v>13861</v>
      </c>
    </row>
    <row r="2801">
      <c t="s" s="107" r="A2801">
        <v>13862</v>
      </c>
      <c t="s" s="113" r="B2801">
        <v>632</v>
      </c>
      <c t="s" s="113" r="C2801">
        <v>13863</v>
      </c>
      <c t="s" s="113" r="D2801">
        <v>13864</v>
      </c>
      <c s="104" r="E2801">
        <v>41084.633912037</v>
      </c>
      <c s="28" r="F2801"/>
      <c t="s" s="113" r="G2801">
        <v>53</v>
      </c>
      <c s="113" r="H2801"/>
      <c s="113" r="I2801">
        <v>0</v>
      </c>
      <c s="113" r="J2801">
        <v>234198763</v>
      </c>
      <c s="113" r="K2801"/>
      <c t="s" s="18" r="L2801">
        <v>45</v>
      </c>
      <c t="s" s="18" r="M2801">
        <v>635</v>
      </c>
      <c t="s" s="18" r="N2801">
        <v>13865</v>
      </c>
      <c t="s" s="18" r="O2801">
        <v>13866</v>
      </c>
    </row>
    <row r="2802">
      <c t="s" s="107" r="A2802">
        <v>13867</v>
      </c>
      <c t="s" s="113" r="B2802">
        <v>4137</v>
      </c>
      <c t="s" s="113" r="C2802">
        <v>13868</v>
      </c>
      <c t="s" s="113" r="D2802">
        <v>13869</v>
      </c>
      <c s="104" r="E2802">
        <v>41083.8465972222</v>
      </c>
      <c s="28" r="F2802"/>
      <c t="s" s="113" r="G2802">
        <v>53</v>
      </c>
      <c s="113" r="H2802"/>
      <c s="113" r="I2802">
        <v>0</v>
      </c>
      <c s="113" r="J2802">
        <v>20779605</v>
      </c>
      <c s="113" r="K2802"/>
      <c t="s" s="18" r="L2802">
        <v>11255</v>
      </c>
      <c t="s" s="18" r="M2802">
        <v>8155</v>
      </c>
      <c t="s" s="18" r="N2802">
        <v>13870</v>
      </c>
      <c t="s" s="18" r="O2802">
        <v>13871</v>
      </c>
    </row>
    <row r="2803">
      <c t="s" s="107" r="A2803">
        <v>13872</v>
      </c>
      <c t="s" s="113" r="B2803">
        <v>4137</v>
      </c>
      <c t="s" s="113" r="C2803">
        <v>13873</v>
      </c>
      <c t="s" s="113" r="D2803">
        <v>13874</v>
      </c>
      <c s="104" r="E2803">
        <v>41083.7963657407</v>
      </c>
      <c s="28" r="F2803"/>
      <c t="s" s="113" r="G2803">
        <v>53</v>
      </c>
      <c s="113" r="H2803"/>
      <c s="113" r="I2803">
        <v>0</v>
      </c>
      <c s="113" r="J2803">
        <v>20779605</v>
      </c>
      <c s="113" r="K2803"/>
      <c t="s" s="18" r="L2803">
        <v>45</v>
      </c>
      <c t="s" s="18" r="M2803">
        <v>8155</v>
      </c>
      <c t="s" s="18" r="N2803">
        <v>13875</v>
      </c>
      <c t="s" s="18" r="O2803">
        <v>13876</v>
      </c>
    </row>
    <row r="2804">
      <c t="s" s="107" r="A2804">
        <v>13877</v>
      </c>
      <c t="s" s="113" r="B2804">
        <v>797</v>
      </c>
      <c t="s" s="113" r="C2804">
        <v>13873</v>
      </c>
      <c t="s" s="113" r="D2804">
        <v>13878</v>
      </c>
      <c s="104" r="E2804">
        <v>41083.7533217593</v>
      </c>
      <c s="28" r="F2804"/>
      <c t="s" s="113" r="G2804">
        <v>53</v>
      </c>
      <c s="113" r="H2804"/>
      <c s="113" r="I2804">
        <v>0</v>
      </c>
      <c s="113" r="J2804">
        <v>3766981</v>
      </c>
      <c s="113" r="K2804"/>
      <c t="s" s="18" r="L2804">
        <v>45</v>
      </c>
      <c t="s" s="18" r="M2804">
        <v>6293</v>
      </c>
      <c t="s" s="18" r="N2804">
        <v>13879</v>
      </c>
      <c t="s" s="18" r="O2804">
        <v>13876</v>
      </c>
    </row>
    <row r="2805">
      <c t="s" s="107" r="A2805">
        <v>13880</v>
      </c>
      <c t="s" s="113" r="B2805">
        <v>13881</v>
      </c>
      <c t="s" s="113" r="C2805">
        <v>13873</v>
      </c>
      <c t="s" s="113" r="D2805">
        <v>13882</v>
      </c>
      <c s="104" r="E2805">
        <v>41083.7292939815</v>
      </c>
      <c s="28" r="F2805"/>
      <c t="s" s="113" r="G2805">
        <v>53</v>
      </c>
      <c s="113" r="H2805"/>
      <c s="113" r="I2805">
        <v>0</v>
      </c>
      <c s="113" r="J2805">
        <v>19047724</v>
      </c>
      <c s="113" r="K2805"/>
      <c t="s" s="18" r="L2805">
        <v>45</v>
      </c>
      <c t="s" s="18" r="M2805">
        <v>13883</v>
      </c>
      <c t="s" s="18" r="N2805">
        <v>13884</v>
      </c>
      <c t="s" s="18" r="O2805">
        <v>13876</v>
      </c>
    </row>
    <row r="2806">
      <c t="s" s="107" r="A2806">
        <v>13885</v>
      </c>
      <c t="s" s="113" r="B2806">
        <v>632</v>
      </c>
      <c t="s" s="113" r="C2806">
        <v>13873</v>
      </c>
      <c t="s" s="113" r="D2806">
        <v>13886</v>
      </c>
      <c s="104" r="E2806">
        <v>41083.7288310185</v>
      </c>
      <c s="28" r="F2806"/>
      <c t="s" s="113" r="G2806">
        <v>53</v>
      </c>
      <c s="113" r="H2806"/>
      <c s="113" r="I2806">
        <v>0</v>
      </c>
      <c s="113" r="J2806">
        <v>234198763</v>
      </c>
      <c s="113" r="K2806"/>
      <c t="s" s="18" r="L2806">
        <v>45</v>
      </c>
      <c t="s" s="18" r="M2806">
        <v>635</v>
      </c>
      <c t="s" s="18" r="N2806">
        <v>13887</v>
      </c>
      <c t="s" s="18" r="O2806">
        <v>13876</v>
      </c>
    </row>
    <row r="2807">
      <c t="s" s="107" r="A2807">
        <v>13888</v>
      </c>
      <c t="s" s="113" r="B2807">
        <v>268</v>
      </c>
      <c t="s" s="113" r="C2807">
        <v>13889</v>
      </c>
      <c t="s" s="113" r="D2807">
        <v>13890</v>
      </c>
      <c s="104" r="E2807">
        <v>41083.7185300926</v>
      </c>
      <c s="28" r="F2807"/>
      <c t="s" s="113" r="G2807">
        <v>53</v>
      </c>
      <c s="113" r="H2807"/>
      <c s="113" r="I2807">
        <v>0</v>
      </c>
      <c s="113" r="J2807">
        <v>591539889</v>
      </c>
      <c s="113" r="K2807"/>
      <c t="s" s="18" r="L2807">
        <v>9860</v>
      </c>
      <c t="s" s="18" r="M2807">
        <v>272</v>
      </c>
      <c t="s" s="18" r="N2807">
        <v>13891</v>
      </c>
      <c t="s" s="18" r="O2807">
        <v>13892</v>
      </c>
    </row>
    <row r="2808">
      <c t="s" s="107" r="A2808">
        <v>13893</v>
      </c>
      <c t="s" s="113" r="B2808">
        <v>86</v>
      </c>
      <c t="s" s="113" r="C2808">
        <v>13873</v>
      </c>
      <c t="s" s="113" r="D2808">
        <v>13894</v>
      </c>
      <c s="104" r="E2808">
        <v>41083.7159606482</v>
      </c>
      <c s="28" r="F2808"/>
      <c t="s" s="113" r="G2808">
        <v>53</v>
      </c>
      <c s="113" r="H2808"/>
      <c s="113" r="I2808">
        <v>0</v>
      </c>
      <c s="113" r="J2808">
        <v>213863609</v>
      </c>
      <c s="113" r="K2808"/>
      <c t="s" s="18" r="L2808">
        <v>45</v>
      </c>
      <c t="s" s="18" r="M2808">
        <v>7572</v>
      </c>
      <c t="s" s="18" r="N2808">
        <v>13895</v>
      </c>
      <c t="s" s="18" r="O2808">
        <v>13876</v>
      </c>
    </row>
    <row r="2809">
      <c t="s" s="107" r="A2809">
        <v>13896</v>
      </c>
      <c t="s" s="113" r="B2809">
        <v>268</v>
      </c>
      <c t="s" s="113" r="C2809">
        <v>13897</v>
      </c>
      <c t="s" s="113" r="D2809">
        <v>13898</v>
      </c>
      <c s="104" r="E2809">
        <v>41083.7145138889</v>
      </c>
      <c s="28" r="F2809"/>
      <c t="s" s="113" r="G2809">
        <v>53</v>
      </c>
      <c s="113" r="H2809"/>
      <c s="113" r="I2809">
        <v>0</v>
      </c>
      <c s="113" r="J2809">
        <v>591539889</v>
      </c>
      <c s="113" r="K2809"/>
      <c t="s" s="18" r="L2809">
        <v>45</v>
      </c>
      <c t="s" s="18" r="M2809">
        <v>272</v>
      </c>
      <c t="s" s="18" r="N2809">
        <v>13899</v>
      </c>
      <c t="s" s="18" r="O2809">
        <v>13900</v>
      </c>
    </row>
    <row r="2810">
      <c t="s" s="107" r="A2810">
        <v>13901</v>
      </c>
      <c t="s" s="113" r="B2810">
        <v>86</v>
      </c>
      <c t="s" s="113" r="C2810">
        <v>13902</v>
      </c>
      <c t="s" s="113" r="D2810">
        <v>13903</v>
      </c>
      <c s="104" r="E2810">
        <v>41083.7011226852</v>
      </c>
      <c s="28" r="F2810"/>
      <c t="s" s="113" r="G2810">
        <v>53</v>
      </c>
      <c s="113" r="H2810"/>
      <c s="113" r="I2810">
        <v>0</v>
      </c>
      <c s="113" r="J2810">
        <v>213863609</v>
      </c>
      <c s="113" r="K2810"/>
      <c t="s" s="18" r="L2810">
        <v>13904</v>
      </c>
      <c t="s" s="18" r="M2810">
        <v>7572</v>
      </c>
      <c t="s" s="18" r="N2810">
        <v>13905</v>
      </c>
      <c t="s" s="18" r="O2810">
        <v>13906</v>
      </c>
    </row>
    <row r="2811">
      <c t="s" s="107" r="A2811">
        <v>13907</v>
      </c>
      <c t="s" s="113" r="B2811">
        <v>268</v>
      </c>
      <c t="s" s="113" r="C2811">
        <v>13902</v>
      </c>
      <c t="s" s="113" r="D2811">
        <v>13908</v>
      </c>
      <c s="104" r="E2811">
        <v>41083.6998611111</v>
      </c>
      <c s="28" r="F2811"/>
      <c t="s" s="113" r="G2811">
        <v>53</v>
      </c>
      <c s="113" r="H2811"/>
      <c s="113" r="I2811">
        <v>0</v>
      </c>
      <c s="113" r="J2811">
        <v>591539889</v>
      </c>
      <c s="113" r="K2811"/>
      <c t="s" s="18" r="L2811">
        <v>13904</v>
      </c>
      <c t="s" s="18" r="M2811">
        <v>272</v>
      </c>
      <c t="s" s="18" r="N2811">
        <v>13909</v>
      </c>
      <c t="s" s="18" r="O2811">
        <v>13906</v>
      </c>
    </row>
    <row r="2812">
      <c t="s" s="107" r="A2812">
        <v>13910</v>
      </c>
      <c t="s" s="113" r="B2812">
        <v>13911</v>
      </c>
      <c t="s" s="113" r="C2812">
        <v>13889</v>
      </c>
      <c t="s" s="113" r="D2812">
        <v>13912</v>
      </c>
      <c s="104" r="E2812">
        <v>41082.9721643518</v>
      </c>
      <c s="28" r="F2812"/>
      <c t="s" s="113" r="G2812">
        <v>53</v>
      </c>
      <c s="113" r="H2812"/>
      <c s="113" r="I2812">
        <v>0</v>
      </c>
      <c s="113" r="J2812">
        <v>55102118</v>
      </c>
      <c s="113" r="K2812"/>
      <c t="s" s="18" r="L2812">
        <v>9860</v>
      </c>
      <c t="s" s="18" r="M2812">
        <v>13913</v>
      </c>
      <c t="s" s="18" r="N2812">
        <v>13914</v>
      </c>
      <c t="s" s="18" r="O2812">
        <v>13892</v>
      </c>
    </row>
    <row r="2813">
      <c t="s" s="107" r="A2813">
        <v>13915</v>
      </c>
      <c t="s" s="113" r="B2813">
        <v>13602</v>
      </c>
      <c t="s" s="113" r="C2813">
        <v>13916</v>
      </c>
      <c t="s" s="113" r="D2813">
        <v>13917</v>
      </c>
      <c s="104" r="E2813">
        <v>41082.9005092593</v>
      </c>
      <c s="28" r="F2813"/>
      <c t="s" s="113" r="G2813">
        <v>53</v>
      </c>
      <c s="113" r="H2813"/>
      <c s="113" r="I2813">
        <v>0</v>
      </c>
      <c s="113" r="J2813">
        <v>607999702</v>
      </c>
      <c s="113" r="K2813"/>
      <c t="s" s="18" r="L2813">
        <v>13904</v>
      </c>
      <c t="s" s="18" r="M2813">
        <v>13605</v>
      </c>
      <c t="s" s="18" r="N2813">
        <v>13918</v>
      </c>
      <c t="s" s="18" r="O2813">
        <v>13919</v>
      </c>
    </row>
    <row r="2814">
      <c t="s" s="107" r="A2814">
        <v>13920</v>
      </c>
      <c t="s" s="113" r="B2814">
        <v>4137</v>
      </c>
      <c t="s" s="113" r="C2814">
        <v>13921</v>
      </c>
      <c t="s" s="113" r="D2814">
        <v>13922</v>
      </c>
      <c s="104" r="E2814">
        <v>41082.8544675926</v>
      </c>
      <c s="28" r="F2814"/>
      <c t="s" s="113" r="G2814">
        <v>53</v>
      </c>
      <c t="s" s="113" r="H2814">
        <v>86</v>
      </c>
      <c s="113" r="I2814">
        <v>213863609</v>
      </c>
      <c s="113" r="J2814">
        <v>20779605</v>
      </c>
      <c t="s" s="113" r="K2814">
        <v>13923</v>
      </c>
      <c t="s" s="18" r="L2814">
        <v>11255</v>
      </c>
      <c t="s" s="18" r="M2814">
        <v>8155</v>
      </c>
      <c t="s" s="18" r="N2814">
        <v>13924</v>
      </c>
      <c t="s" s="18" r="O2814">
        <v>13925</v>
      </c>
    </row>
    <row r="2815">
      <c t="s" s="107" r="A2815">
        <v>13926</v>
      </c>
      <c t="s" s="113" r="B2815">
        <v>4137</v>
      </c>
      <c t="s" s="113" r="C2815">
        <v>13927</v>
      </c>
      <c t="s" s="113" r="D2815">
        <v>13928</v>
      </c>
      <c s="104" r="E2815">
        <v>41082.8541550926</v>
      </c>
      <c s="28" r="F2815"/>
      <c t="s" s="113" r="G2815">
        <v>53</v>
      </c>
      <c s="113" r="H2815"/>
      <c s="113" r="I2815">
        <v>0</v>
      </c>
      <c s="113" r="J2815">
        <v>20779605</v>
      </c>
      <c s="113" r="K2815"/>
      <c t="s" s="18" r="L2815">
        <v>11255</v>
      </c>
      <c t="s" s="18" r="M2815">
        <v>8155</v>
      </c>
      <c t="s" s="18" r="N2815">
        <v>13929</v>
      </c>
      <c t="s" s="18" r="O2815">
        <v>13930</v>
      </c>
    </row>
    <row r="2816">
      <c t="s" s="107" r="A2816">
        <v>13931</v>
      </c>
      <c t="s" s="113" r="B2816">
        <v>86</v>
      </c>
      <c t="s" s="113" r="C2816">
        <v>13932</v>
      </c>
      <c t="s" s="113" r="D2816">
        <v>13933</v>
      </c>
      <c s="104" r="E2816">
        <v>41082.8528819444</v>
      </c>
      <c s="28" r="F2816"/>
      <c t="s" s="113" r="G2816">
        <v>53</v>
      </c>
      <c s="113" r="H2816"/>
      <c s="113" r="I2816">
        <v>0</v>
      </c>
      <c s="113" r="J2816">
        <v>213863609</v>
      </c>
      <c s="113" r="K2816"/>
      <c t="s" s="18" r="L2816">
        <v>9860</v>
      </c>
      <c t="s" s="18" r="M2816">
        <v>7572</v>
      </c>
      <c t="s" s="18" r="N2816">
        <v>13934</v>
      </c>
      <c t="s" s="18" r="O2816">
        <v>13935</v>
      </c>
    </row>
    <row r="2817">
      <c t="s" s="107" r="A2817">
        <v>13936</v>
      </c>
      <c t="s" s="113" r="B2817">
        <v>86</v>
      </c>
      <c t="s" s="113" r="C2817">
        <v>13937</v>
      </c>
      <c t="s" s="113" r="D2817">
        <v>13938</v>
      </c>
      <c s="104" r="E2817">
        <v>41082.8518287037</v>
      </c>
      <c s="28" r="F2817"/>
      <c t="s" s="113" r="G2817">
        <v>53</v>
      </c>
      <c s="113" r="H2817"/>
      <c s="113" r="I2817">
        <v>0</v>
      </c>
      <c s="113" r="J2817">
        <v>213863609</v>
      </c>
      <c s="113" r="K2817"/>
      <c t="s" s="18" r="L2817">
        <v>9246</v>
      </c>
      <c t="s" s="18" r="M2817">
        <v>7572</v>
      </c>
      <c t="s" s="18" r="N2817">
        <v>13939</v>
      </c>
      <c t="s" s="18" r="O2817">
        <v>13940</v>
      </c>
    </row>
    <row r="2818">
      <c t="s" s="107" r="A2818">
        <v>13941</v>
      </c>
      <c t="s" s="113" r="B2818">
        <v>86</v>
      </c>
      <c t="s" s="113" r="C2818">
        <v>13942</v>
      </c>
      <c t="s" s="113" r="D2818">
        <v>13943</v>
      </c>
      <c s="104" r="E2818">
        <v>41082.8515277778</v>
      </c>
      <c s="28" r="F2818"/>
      <c t="s" s="113" r="G2818">
        <v>53</v>
      </c>
      <c t="s" s="113" r="H2818">
        <v>4137</v>
      </c>
      <c s="113" r="I2818">
        <v>20779605</v>
      </c>
      <c s="113" r="J2818">
        <v>213863609</v>
      </c>
      <c t="s" s="113" r="K2818">
        <v>13944</v>
      </c>
      <c t="s" s="18" r="L2818">
        <v>9860</v>
      </c>
      <c t="s" s="18" r="M2818">
        <v>7572</v>
      </c>
      <c t="s" s="18" r="N2818">
        <v>13945</v>
      </c>
      <c t="s" s="18" r="O2818">
        <v>13946</v>
      </c>
    </row>
    <row r="2819">
      <c t="s" s="107" r="A2819">
        <v>13947</v>
      </c>
      <c t="s" s="113" r="B2819">
        <v>768</v>
      </c>
      <c t="s" s="113" r="C2819">
        <v>13948</v>
      </c>
      <c t="s" s="113" r="D2819">
        <v>13949</v>
      </c>
      <c s="104" r="E2819">
        <v>41082.8415856482</v>
      </c>
      <c s="28" r="F2819"/>
      <c t="s" s="113" r="G2819">
        <v>53</v>
      </c>
      <c t="s" s="113" r="H2819">
        <v>4137</v>
      </c>
      <c s="113" r="I2819">
        <v>20779605</v>
      </c>
      <c s="113" r="J2819">
        <v>300661777</v>
      </c>
      <c t="s" s="113" r="K2819">
        <v>13950</v>
      </c>
      <c t="s" s="18" r="L2819">
        <v>45</v>
      </c>
      <c t="s" s="18" r="M2819">
        <v>13951</v>
      </c>
      <c t="s" s="18" r="N2819">
        <v>13952</v>
      </c>
      <c t="s" s="18" r="O2819">
        <v>13953</v>
      </c>
    </row>
    <row r="2820">
      <c t="s" s="107" r="A2820">
        <v>13954</v>
      </c>
      <c t="s" s="113" r="B2820">
        <v>797</v>
      </c>
      <c t="s" s="113" r="C2820">
        <v>13955</v>
      </c>
      <c t="s" s="113" r="D2820">
        <v>13956</v>
      </c>
      <c s="104" r="E2820">
        <v>41082.8409722222</v>
      </c>
      <c s="28" r="F2820"/>
      <c t="s" s="113" r="G2820">
        <v>53</v>
      </c>
      <c s="113" r="H2820"/>
      <c s="113" r="I2820">
        <v>0</v>
      </c>
      <c s="113" r="J2820">
        <v>3766981</v>
      </c>
      <c s="113" r="K2820"/>
      <c t="s" s="18" r="L2820">
        <v>9246</v>
      </c>
      <c t="s" s="18" r="M2820">
        <v>6293</v>
      </c>
      <c t="s" s="18" r="N2820">
        <v>13957</v>
      </c>
      <c t="s" s="18" r="O2820">
        <v>13958</v>
      </c>
    </row>
    <row r="2821">
      <c t="s" s="107" r="A2821">
        <v>13959</v>
      </c>
      <c t="s" s="113" r="B2821">
        <v>268</v>
      </c>
      <c t="s" s="113" r="C2821">
        <v>13960</v>
      </c>
      <c t="s" s="113" r="D2821">
        <v>13961</v>
      </c>
      <c s="104" r="E2821">
        <v>41082.8403356482</v>
      </c>
      <c s="28" r="F2821"/>
      <c t="s" s="113" r="G2821">
        <v>53</v>
      </c>
      <c s="113" r="H2821"/>
      <c s="113" r="I2821">
        <v>0</v>
      </c>
      <c s="113" r="J2821">
        <v>591539889</v>
      </c>
      <c s="113" r="K2821"/>
      <c t="s" s="18" r="L2821">
        <v>11255</v>
      </c>
      <c t="s" s="18" r="M2821">
        <v>272</v>
      </c>
      <c t="s" s="18" r="N2821">
        <v>13962</v>
      </c>
      <c t="s" s="18" r="O2821">
        <v>13963</v>
      </c>
    </row>
    <row r="2822">
      <c t="s" s="107" r="A2822">
        <v>13964</v>
      </c>
      <c t="s" s="113" r="B2822">
        <v>4137</v>
      </c>
      <c t="s" s="113" r="C2822">
        <v>13965</v>
      </c>
      <c t="s" s="113" r="D2822">
        <v>13966</v>
      </c>
      <c s="104" r="E2822">
        <v>41082.839837963</v>
      </c>
      <c s="28" r="F2822"/>
      <c t="s" s="113" r="G2822">
        <v>53</v>
      </c>
      <c s="113" r="H2822"/>
      <c s="113" r="I2822">
        <v>0</v>
      </c>
      <c s="113" r="J2822">
        <v>20779605</v>
      </c>
      <c s="113" r="K2822"/>
      <c t="s" s="18" r="L2822">
        <v>11255</v>
      </c>
      <c t="s" s="18" r="M2822">
        <v>8155</v>
      </c>
      <c t="s" s="18" r="N2822">
        <v>13967</v>
      </c>
      <c t="s" s="18" r="O2822">
        <v>13968</v>
      </c>
    </row>
    <row r="2823">
      <c t="s" s="107" r="A2823">
        <v>13969</v>
      </c>
      <c t="s" s="113" r="B2823">
        <v>86</v>
      </c>
      <c t="s" s="113" r="C2823">
        <v>13955</v>
      </c>
      <c t="s" s="113" r="D2823">
        <v>13970</v>
      </c>
      <c s="104" r="E2823">
        <v>41082.837662037</v>
      </c>
      <c s="28" r="F2823"/>
      <c t="s" s="113" r="G2823">
        <v>53</v>
      </c>
      <c s="113" r="H2823"/>
      <c s="113" r="I2823">
        <v>0</v>
      </c>
      <c s="113" r="J2823">
        <v>213863609</v>
      </c>
      <c s="113" r="K2823"/>
      <c t="s" s="18" r="L2823">
        <v>45</v>
      </c>
      <c t="s" s="18" r="M2823">
        <v>7572</v>
      </c>
      <c t="s" s="18" r="N2823">
        <v>13971</v>
      </c>
      <c t="s" s="18" r="O2823">
        <v>13958</v>
      </c>
    </row>
    <row r="2824">
      <c t="s" s="107" r="A2824">
        <v>13972</v>
      </c>
      <c t="s" s="113" r="B2824">
        <v>86</v>
      </c>
      <c t="s" s="113" r="C2824">
        <v>13973</v>
      </c>
      <c t="s" s="113" r="D2824">
        <v>13974</v>
      </c>
      <c s="104" r="E2824">
        <v>41082.8375</v>
      </c>
      <c s="28" r="F2824"/>
      <c t="s" s="113" r="G2824">
        <v>53</v>
      </c>
      <c s="113" r="H2824"/>
      <c s="113" r="I2824">
        <v>0</v>
      </c>
      <c s="113" r="J2824">
        <v>213863609</v>
      </c>
      <c s="113" r="K2824"/>
      <c t="s" s="18" r="L2824">
        <v>11255</v>
      </c>
      <c t="s" s="18" r="M2824">
        <v>7572</v>
      </c>
      <c t="s" s="18" r="N2824">
        <v>13975</v>
      </c>
      <c t="s" s="18" r="O2824">
        <v>13976</v>
      </c>
    </row>
    <row r="2825">
      <c t="s" s="107" r="A2825">
        <v>13977</v>
      </c>
      <c t="s" s="113" r="B2825">
        <v>86</v>
      </c>
      <c t="s" s="113" r="C2825">
        <v>13978</v>
      </c>
      <c t="s" s="113" r="D2825">
        <v>13979</v>
      </c>
      <c s="104" r="E2825">
        <v>41082.837349537</v>
      </c>
      <c s="28" r="F2825"/>
      <c t="s" s="113" r="G2825">
        <v>53</v>
      </c>
      <c s="113" r="H2825"/>
      <c s="113" r="I2825">
        <v>0</v>
      </c>
      <c s="113" r="J2825">
        <v>213863609</v>
      </c>
      <c s="113" r="K2825"/>
      <c t="s" s="18" r="L2825">
        <v>45</v>
      </c>
      <c t="s" s="18" r="M2825">
        <v>7572</v>
      </c>
      <c t="s" s="18" r="N2825">
        <v>13980</v>
      </c>
      <c t="s" s="18" r="O2825">
        <v>13981</v>
      </c>
    </row>
    <row r="2826">
      <c t="s" s="107" r="A2826">
        <v>13982</v>
      </c>
      <c t="s" s="113" r="B2826">
        <v>4137</v>
      </c>
      <c t="s" s="113" r="C2826">
        <v>13983</v>
      </c>
      <c t="s" s="113" r="D2826">
        <v>13984</v>
      </c>
      <c s="104" r="E2826">
        <v>41082.8367708333</v>
      </c>
      <c s="28" r="F2826"/>
      <c t="s" s="113" r="G2826">
        <v>53</v>
      </c>
      <c s="113" r="H2826"/>
      <c s="113" r="I2826">
        <v>0</v>
      </c>
      <c s="113" r="J2826">
        <v>20779605</v>
      </c>
      <c s="113" r="K2826"/>
      <c t="s" s="18" r="L2826">
        <v>11255</v>
      </c>
      <c t="s" s="18" r="M2826">
        <v>8155</v>
      </c>
      <c t="s" s="18" r="N2826">
        <v>13985</v>
      </c>
      <c t="s" s="18" r="O2826">
        <v>13986</v>
      </c>
    </row>
    <row r="2827">
      <c t="s" s="107" r="A2827">
        <v>13987</v>
      </c>
      <c t="s" s="113" r="B2827">
        <v>4137</v>
      </c>
      <c t="s" s="113" r="C2827">
        <v>13988</v>
      </c>
      <c t="s" s="113" r="D2827">
        <v>13989</v>
      </c>
      <c s="104" r="E2827">
        <v>41082.8366087963</v>
      </c>
      <c s="28" r="F2827"/>
      <c t="s" s="113" r="G2827">
        <v>53</v>
      </c>
      <c t="s" s="113" r="H2827">
        <v>797</v>
      </c>
      <c s="113" r="I2827">
        <v>3766981</v>
      </c>
      <c s="113" r="J2827">
        <v>20779605</v>
      </c>
      <c t="s" s="113" r="K2827">
        <v>13990</v>
      </c>
      <c t="s" s="18" r="L2827">
        <v>11255</v>
      </c>
      <c t="s" s="18" r="M2827">
        <v>8155</v>
      </c>
      <c t="s" s="18" r="N2827">
        <v>13991</v>
      </c>
      <c t="s" s="18" r="O2827">
        <v>13992</v>
      </c>
    </row>
    <row r="2828">
      <c t="s" s="107" r="A2828">
        <v>13993</v>
      </c>
      <c t="s" s="113" r="B2828">
        <v>13994</v>
      </c>
      <c t="s" s="113" r="C2828">
        <v>13978</v>
      </c>
      <c t="s" s="113" r="D2828">
        <v>13995</v>
      </c>
      <c s="104" r="E2828">
        <v>41082.8359722222</v>
      </c>
      <c s="28" r="F2828"/>
      <c t="s" s="113" r="G2828">
        <v>53</v>
      </c>
      <c s="113" r="H2828"/>
      <c s="113" r="I2828">
        <v>0</v>
      </c>
      <c s="113" r="J2828">
        <v>359278745</v>
      </c>
      <c s="113" r="K2828"/>
      <c t="s" s="18" r="L2828">
        <v>45</v>
      </c>
      <c t="s" s="18" r="M2828">
        <v>13996</v>
      </c>
      <c t="s" s="18" r="N2828">
        <v>13997</v>
      </c>
      <c t="s" s="18" r="O2828">
        <v>13981</v>
      </c>
    </row>
    <row r="2829">
      <c t="s" s="107" r="A2829">
        <v>13998</v>
      </c>
      <c t="s" s="113" r="B2829">
        <v>268</v>
      </c>
      <c t="s" s="113" r="C2829">
        <v>13999</v>
      </c>
      <c t="s" s="113" r="D2829">
        <v>14000</v>
      </c>
      <c s="104" r="E2829">
        <v>41082.8356712963</v>
      </c>
      <c s="28" r="F2829"/>
      <c t="s" s="113" r="G2829">
        <v>53</v>
      </c>
      <c s="113" r="H2829"/>
      <c s="113" r="I2829">
        <v>0</v>
      </c>
      <c s="113" r="J2829">
        <v>591539889</v>
      </c>
      <c s="113" r="K2829"/>
      <c t="s" s="18" r="L2829">
        <v>45</v>
      </c>
      <c t="s" s="18" r="M2829">
        <v>272</v>
      </c>
      <c t="s" s="18" r="N2829">
        <v>14001</v>
      </c>
      <c t="s" s="18" r="O2829">
        <v>14002</v>
      </c>
    </row>
    <row r="2830">
      <c t="s" s="107" r="A2830">
        <v>14003</v>
      </c>
      <c t="s" s="113" r="B2830">
        <v>797</v>
      </c>
      <c t="s" s="113" r="C2830">
        <v>14004</v>
      </c>
      <c t="s" s="113" r="D2830">
        <v>14005</v>
      </c>
      <c s="104" r="E2830">
        <v>41082.8356481481</v>
      </c>
      <c s="28" r="F2830"/>
      <c t="s" s="113" r="G2830">
        <v>53</v>
      </c>
      <c t="s" s="113" r="H2830">
        <v>4137</v>
      </c>
      <c s="113" r="I2830">
        <v>20779605</v>
      </c>
      <c s="113" r="J2830">
        <v>3766981</v>
      </c>
      <c t="s" s="113" r="K2830">
        <v>14006</v>
      </c>
      <c t="s" s="18" r="L2830">
        <v>9246</v>
      </c>
      <c t="s" s="18" r="M2830">
        <v>6293</v>
      </c>
      <c t="s" s="18" r="N2830">
        <v>14007</v>
      </c>
      <c t="s" s="18" r="O2830">
        <v>14008</v>
      </c>
    </row>
    <row r="2831">
      <c t="s" s="107" r="A2831">
        <v>14009</v>
      </c>
      <c t="s" s="113" r="B2831">
        <v>768</v>
      </c>
      <c t="s" s="113" r="C2831">
        <v>14010</v>
      </c>
      <c t="s" s="113" r="D2831">
        <v>14011</v>
      </c>
      <c s="104" r="E2831">
        <v>41082.8355671296</v>
      </c>
      <c s="28" r="F2831"/>
      <c t="s" s="113" r="G2831">
        <v>53</v>
      </c>
      <c s="113" r="H2831"/>
      <c s="113" r="I2831">
        <v>0</v>
      </c>
      <c s="113" r="J2831">
        <v>300661777</v>
      </c>
      <c s="113" r="K2831"/>
      <c t="s" s="18" r="L2831">
        <v>45</v>
      </c>
      <c t="s" s="18" r="M2831">
        <v>13951</v>
      </c>
      <c t="s" s="18" r="N2831">
        <v>14012</v>
      </c>
      <c t="s" s="18" r="O2831">
        <v>210</v>
      </c>
    </row>
    <row r="2832">
      <c t="s" s="107" r="A2832">
        <v>14013</v>
      </c>
      <c t="s" s="113" r="B2832">
        <v>4137</v>
      </c>
      <c t="s" s="113" r="C2832">
        <v>14014</v>
      </c>
      <c t="s" s="113" r="D2832">
        <v>14015</v>
      </c>
      <c s="104" r="E2832">
        <v>41082.835150463</v>
      </c>
      <c s="28" r="F2832"/>
      <c t="s" s="113" r="G2832">
        <v>53</v>
      </c>
      <c s="113" r="H2832"/>
      <c s="113" r="I2832">
        <v>0</v>
      </c>
      <c s="113" r="J2832">
        <v>20779605</v>
      </c>
      <c s="113" r="K2832"/>
      <c t="s" s="18" r="L2832">
        <v>11255</v>
      </c>
      <c t="s" s="18" r="M2832">
        <v>8155</v>
      </c>
      <c t="s" s="18" r="N2832">
        <v>14016</v>
      </c>
      <c t="s" s="18" r="O2832">
        <v>14017</v>
      </c>
    </row>
    <row r="2833">
      <c t="s" s="107" r="A2833">
        <v>14018</v>
      </c>
      <c t="s" s="113" r="B2833">
        <v>4137</v>
      </c>
      <c t="s" s="113" r="C2833">
        <v>14019</v>
      </c>
      <c t="s" s="113" r="D2833">
        <v>14020</v>
      </c>
      <c s="104" r="E2833">
        <v>41082.8337384259</v>
      </c>
      <c s="28" r="F2833"/>
      <c t="s" s="113" r="G2833">
        <v>53</v>
      </c>
      <c t="s" s="113" r="H2833">
        <v>10149</v>
      </c>
      <c s="113" r="I2833">
        <v>86836223</v>
      </c>
      <c s="113" r="J2833">
        <v>20779605</v>
      </c>
      <c t="s" s="113" r="K2833">
        <v>14021</v>
      </c>
      <c t="s" s="18" r="L2833">
        <v>11255</v>
      </c>
      <c t="s" s="18" r="M2833">
        <v>8155</v>
      </c>
      <c t="s" s="18" r="N2833">
        <v>14022</v>
      </c>
      <c t="s" s="18" r="O2833">
        <v>14023</v>
      </c>
    </row>
    <row r="2834">
      <c t="s" s="107" r="A2834">
        <v>14024</v>
      </c>
      <c t="s" s="113" r="B2834">
        <v>10149</v>
      </c>
      <c t="s" s="113" r="C2834">
        <v>14025</v>
      </c>
      <c t="s" s="113" r="D2834">
        <v>14026</v>
      </c>
      <c s="104" r="E2834">
        <v>41082.8335069444</v>
      </c>
      <c s="28" r="F2834"/>
      <c t="s" s="113" r="G2834">
        <v>53</v>
      </c>
      <c t="s" s="113" r="H2834">
        <v>4137</v>
      </c>
      <c s="113" r="I2834">
        <v>20779605</v>
      </c>
      <c s="113" r="J2834">
        <v>86836223</v>
      </c>
      <c s="113" r="K2834"/>
      <c t="s" s="18" r="L2834">
        <v>45</v>
      </c>
      <c t="s" s="18" r="M2834">
        <v>10157</v>
      </c>
      <c t="s" s="18" r="N2834">
        <v>14027</v>
      </c>
      <c t="s" s="18" r="O2834">
        <v>4963</v>
      </c>
    </row>
    <row r="2835">
      <c t="s" s="107" r="A2835">
        <v>14028</v>
      </c>
      <c t="s" s="113" r="B2835">
        <v>4137</v>
      </c>
      <c t="s" s="113" r="C2835">
        <v>14029</v>
      </c>
      <c t="s" s="113" r="D2835">
        <v>14030</v>
      </c>
      <c s="104" r="E2835">
        <v>41082.8334027778</v>
      </c>
      <c s="28" r="F2835"/>
      <c t="s" s="113" r="G2835">
        <v>53</v>
      </c>
      <c s="113" r="H2835"/>
      <c s="113" r="I2835">
        <v>0</v>
      </c>
      <c s="113" r="J2835">
        <v>20779605</v>
      </c>
      <c s="113" r="K2835"/>
      <c t="s" s="18" r="L2835">
        <v>11255</v>
      </c>
      <c t="s" s="18" r="M2835">
        <v>8155</v>
      </c>
      <c t="s" s="18" r="N2835">
        <v>14031</v>
      </c>
      <c t="s" s="18" r="O2835">
        <v>14032</v>
      </c>
    </row>
    <row r="2836">
      <c t="s" s="107" r="A2836">
        <v>14033</v>
      </c>
      <c t="s" s="113" r="B2836">
        <v>268</v>
      </c>
      <c t="s" s="113" r="C2836">
        <v>14034</v>
      </c>
      <c t="s" s="113" r="D2836">
        <v>14035</v>
      </c>
      <c s="104" r="E2836">
        <v>41082.8333680556</v>
      </c>
      <c s="28" r="F2836"/>
      <c t="s" s="113" r="G2836">
        <v>53</v>
      </c>
      <c s="113" r="H2836"/>
      <c s="113" r="I2836">
        <v>0</v>
      </c>
      <c s="113" r="J2836">
        <v>591539889</v>
      </c>
      <c s="113" r="K2836"/>
      <c t="s" s="18" r="L2836">
        <v>45</v>
      </c>
      <c t="s" s="18" r="M2836">
        <v>272</v>
      </c>
      <c t="s" s="18" r="N2836">
        <v>14036</v>
      </c>
      <c t="s" s="18" r="O2836">
        <v>14037</v>
      </c>
    </row>
    <row r="2837">
      <c t="s" s="107" r="A2837">
        <v>14038</v>
      </c>
      <c t="s" s="113" r="B2837">
        <v>4137</v>
      </c>
      <c t="s" s="113" r="C2837">
        <v>14039</v>
      </c>
      <c t="s" s="113" r="D2837">
        <v>14040</v>
      </c>
      <c s="104" r="E2837">
        <v>41082.8329513889</v>
      </c>
      <c s="28" r="F2837"/>
      <c t="s" s="113" r="G2837">
        <v>53</v>
      </c>
      <c t="s" s="113" r="H2837">
        <v>6460</v>
      </c>
      <c s="113" r="I2837">
        <v>234403619</v>
      </c>
      <c s="113" r="J2837">
        <v>20779605</v>
      </c>
      <c t="s" s="113" r="K2837">
        <v>14041</v>
      </c>
      <c t="s" s="18" r="L2837">
        <v>11255</v>
      </c>
      <c t="s" s="18" r="M2837">
        <v>8155</v>
      </c>
      <c t="s" s="18" r="N2837">
        <v>14042</v>
      </c>
      <c t="s" s="18" r="O2837">
        <v>14043</v>
      </c>
    </row>
    <row r="2838">
      <c t="s" s="107" r="A2838">
        <v>14044</v>
      </c>
      <c t="s" s="113" r="B2838">
        <v>268</v>
      </c>
      <c t="s" s="113" r="C2838">
        <v>14045</v>
      </c>
      <c t="s" s="113" r="D2838">
        <v>14046</v>
      </c>
      <c s="104" r="E2838">
        <v>41082.8329398148</v>
      </c>
      <c s="28" r="F2838"/>
      <c t="s" s="113" r="G2838">
        <v>53</v>
      </c>
      <c s="113" r="H2838"/>
      <c s="113" r="I2838">
        <v>0</v>
      </c>
      <c s="113" r="J2838">
        <v>591539889</v>
      </c>
      <c s="113" r="K2838"/>
      <c t="s" s="18" r="L2838">
        <v>45</v>
      </c>
      <c t="s" s="18" r="M2838">
        <v>272</v>
      </c>
      <c t="s" s="18" r="N2838">
        <v>14047</v>
      </c>
      <c t="s" s="18" r="O2838">
        <v>14048</v>
      </c>
    </row>
    <row r="2839">
      <c t="s" s="107" r="A2839">
        <v>14049</v>
      </c>
      <c t="s" s="113" r="B2839">
        <v>6460</v>
      </c>
      <c t="s" s="113" r="C2839">
        <v>14050</v>
      </c>
      <c t="s" s="113" r="D2839">
        <v>14051</v>
      </c>
      <c s="104" r="E2839">
        <v>41082.8325</v>
      </c>
      <c s="28" r="F2839"/>
      <c t="s" s="113" r="G2839">
        <v>53</v>
      </c>
      <c s="113" r="H2839"/>
      <c s="113" r="I2839">
        <v>0</v>
      </c>
      <c s="113" r="J2839">
        <v>234403619</v>
      </c>
      <c s="113" r="K2839"/>
      <c t="s" s="18" r="L2839">
        <v>45</v>
      </c>
      <c t="s" s="18" r="M2839">
        <v>6472</v>
      </c>
      <c t="s" s="18" r="N2839">
        <v>14052</v>
      </c>
      <c t="s" s="18" r="O2839">
        <v>210</v>
      </c>
    </row>
    <row r="2840">
      <c t="s" s="107" r="A2840">
        <v>14053</v>
      </c>
      <c t="s" s="113" r="B2840">
        <v>4137</v>
      </c>
      <c t="s" s="113" r="C2840">
        <v>14054</v>
      </c>
      <c t="s" s="113" r="D2840">
        <v>14055</v>
      </c>
      <c s="104" r="E2840">
        <v>41082.8323958333</v>
      </c>
      <c s="28" r="F2840"/>
      <c t="s" s="113" r="G2840">
        <v>53</v>
      </c>
      <c s="113" r="H2840"/>
      <c s="113" r="I2840">
        <v>0</v>
      </c>
      <c s="113" r="J2840">
        <v>20779605</v>
      </c>
      <c s="113" r="K2840"/>
      <c t="s" s="18" r="L2840">
        <v>11255</v>
      </c>
      <c t="s" s="18" r="M2840">
        <v>8155</v>
      </c>
      <c t="s" s="18" r="N2840">
        <v>14056</v>
      </c>
      <c t="s" s="18" r="O2840">
        <v>14057</v>
      </c>
    </row>
    <row r="2841">
      <c t="s" s="107" r="A2841">
        <v>14058</v>
      </c>
      <c t="s" s="113" r="B2841">
        <v>4137</v>
      </c>
      <c t="s" s="113" r="C2841">
        <v>14059</v>
      </c>
      <c t="s" s="113" r="D2841">
        <v>14060</v>
      </c>
      <c s="104" r="E2841">
        <v>41082.8319097222</v>
      </c>
      <c s="28" r="F2841"/>
      <c t="s" s="113" r="G2841">
        <v>53</v>
      </c>
      <c s="113" r="H2841"/>
      <c s="113" r="I2841">
        <v>0</v>
      </c>
      <c s="113" r="J2841">
        <v>20779605</v>
      </c>
      <c s="113" r="K2841"/>
      <c t="s" s="18" r="L2841">
        <v>11255</v>
      </c>
      <c t="s" s="18" r="M2841">
        <v>8155</v>
      </c>
      <c t="s" s="18" r="N2841">
        <v>14061</v>
      </c>
      <c t="s" s="18" r="O2841">
        <v>14062</v>
      </c>
    </row>
    <row r="2842">
      <c t="s" s="107" r="A2842">
        <v>14063</v>
      </c>
      <c t="s" s="113" r="B2842">
        <v>14064</v>
      </c>
      <c t="s" s="113" r="C2842">
        <v>14065</v>
      </c>
      <c t="s" s="113" r="D2842">
        <v>14066</v>
      </c>
      <c s="104" r="E2842">
        <v>41082.831712963</v>
      </c>
      <c s="28" r="F2842"/>
      <c t="s" s="113" r="G2842">
        <v>53</v>
      </c>
      <c s="113" r="H2842"/>
      <c s="113" r="I2842">
        <v>0</v>
      </c>
      <c s="113" r="J2842">
        <v>458966079</v>
      </c>
      <c s="113" r="K2842"/>
      <c t="s" s="18" r="L2842">
        <v>9246</v>
      </c>
      <c t="s" s="18" r="M2842">
        <v>14067</v>
      </c>
      <c t="s" s="18" r="N2842">
        <v>14068</v>
      </c>
      <c t="s" s="18" r="O2842">
        <v>14069</v>
      </c>
    </row>
    <row r="2843">
      <c t="s" s="107" r="A2843">
        <v>14070</v>
      </c>
      <c t="s" s="113" r="B2843">
        <v>4137</v>
      </c>
      <c t="s" s="113" r="C2843">
        <v>14071</v>
      </c>
      <c t="s" s="113" r="D2843">
        <v>14072</v>
      </c>
      <c s="104" r="E2843">
        <v>41082.8315509259</v>
      </c>
      <c s="28" r="F2843"/>
      <c t="s" s="113" r="G2843">
        <v>53</v>
      </c>
      <c t="s" s="113" r="H2843">
        <v>10149</v>
      </c>
      <c s="113" r="I2843">
        <v>86836223</v>
      </c>
      <c s="113" r="J2843">
        <v>20779605</v>
      </c>
      <c t="s" s="113" r="K2843">
        <v>14073</v>
      </c>
      <c t="s" s="18" r="L2843">
        <v>11255</v>
      </c>
      <c t="s" s="18" r="M2843">
        <v>8155</v>
      </c>
      <c t="s" s="18" r="N2843">
        <v>14074</v>
      </c>
      <c t="s" s="18" r="O2843">
        <v>14075</v>
      </c>
    </row>
    <row r="2844">
      <c t="s" s="107" r="A2844">
        <v>14076</v>
      </c>
      <c t="s" s="113" r="B2844">
        <v>797</v>
      </c>
      <c t="s" s="113" r="C2844">
        <v>14077</v>
      </c>
      <c t="s" s="113" r="D2844">
        <v>14078</v>
      </c>
      <c s="104" r="E2844">
        <v>41082.8314699074</v>
      </c>
      <c s="28" r="F2844"/>
      <c t="s" s="113" r="G2844">
        <v>53</v>
      </c>
      <c s="113" r="H2844"/>
      <c s="113" r="I2844">
        <v>0</v>
      </c>
      <c s="113" r="J2844">
        <v>3766981</v>
      </c>
      <c s="113" r="K2844"/>
      <c t="s" s="18" r="L2844">
        <v>9246</v>
      </c>
      <c t="s" s="18" r="M2844">
        <v>6293</v>
      </c>
      <c t="s" s="18" r="N2844">
        <v>14079</v>
      </c>
      <c t="s" s="18" r="O2844">
        <v>14080</v>
      </c>
    </row>
    <row r="2845">
      <c t="s" s="107" r="A2845">
        <v>14081</v>
      </c>
      <c t="s" s="113" r="B2845">
        <v>4137</v>
      </c>
      <c t="s" s="113" r="C2845">
        <v>14082</v>
      </c>
      <c t="s" s="113" r="D2845">
        <v>14083</v>
      </c>
      <c s="104" r="E2845">
        <v>41082.8311458333</v>
      </c>
      <c s="28" r="F2845"/>
      <c t="s" s="113" r="G2845">
        <v>53</v>
      </c>
      <c s="113" r="H2845"/>
      <c s="113" r="I2845">
        <v>0</v>
      </c>
      <c s="113" r="J2845">
        <v>20779605</v>
      </c>
      <c s="113" r="K2845"/>
      <c t="s" s="18" r="L2845">
        <v>11255</v>
      </c>
      <c t="s" s="18" r="M2845">
        <v>8155</v>
      </c>
      <c t="s" s="18" r="N2845">
        <v>14084</v>
      </c>
      <c t="s" s="18" r="O2845">
        <v>14085</v>
      </c>
    </row>
    <row r="2846">
      <c t="s" s="107" r="A2846">
        <v>14086</v>
      </c>
      <c t="s" s="113" r="B2846">
        <v>4137</v>
      </c>
      <c t="s" s="113" r="C2846">
        <v>14087</v>
      </c>
      <c t="s" s="113" r="D2846">
        <v>14088</v>
      </c>
      <c s="104" r="E2846">
        <v>41082.8308796296</v>
      </c>
      <c s="28" r="F2846"/>
      <c t="s" s="113" r="G2846">
        <v>53</v>
      </c>
      <c t="s" s="113" r="H2846">
        <v>10149</v>
      </c>
      <c s="113" r="I2846">
        <v>86836223</v>
      </c>
      <c s="113" r="J2846">
        <v>20779605</v>
      </c>
      <c t="s" s="113" r="K2846">
        <v>14089</v>
      </c>
      <c t="s" s="18" r="L2846">
        <v>11255</v>
      </c>
      <c t="s" s="18" r="M2846">
        <v>8155</v>
      </c>
      <c t="s" s="18" r="N2846">
        <v>14090</v>
      </c>
      <c t="s" s="18" r="O2846">
        <v>14091</v>
      </c>
    </row>
    <row r="2847">
      <c t="s" s="107" r="A2847">
        <v>14092</v>
      </c>
      <c t="s" s="113" r="B2847">
        <v>4137</v>
      </c>
      <c t="s" s="113" r="C2847">
        <v>14093</v>
      </c>
      <c t="s" s="113" r="D2847">
        <v>14094</v>
      </c>
      <c s="104" r="E2847">
        <v>41082.8303587963</v>
      </c>
      <c s="28" r="F2847"/>
      <c t="s" s="113" r="G2847">
        <v>53</v>
      </c>
      <c t="s" s="113" r="H2847">
        <v>768</v>
      </c>
      <c s="113" r="I2847">
        <v>300661777</v>
      </c>
      <c s="113" r="J2847">
        <v>20779605</v>
      </c>
      <c t="s" s="113" r="K2847">
        <v>14095</v>
      </c>
      <c t="s" s="18" r="L2847">
        <v>11255</v>
      </c>
      <c t="s" s="18" r="M2847">
        <v>8155</v>
      </c>
      <c t="s" s="18" r="N2847">
        <v>14096</v>
      </c>
      <c t="s" s="18" r="O2847">
        <v>14097</v>
      </c>
    </row>
    <row r="2848">
      <c t="s" s="107" r="A2848">
        <v>14098</v>
      </c>
      <c t="s" s="113" r="B2848">
        <v>13590</v>
      </c>
      <c t="s" s="113" r="C2848">
        <v>14099</v>
      </c>
      <c t="s" s="113" r="D2848">
        <v>14100</v>
      </c>
      <c s="104" r="E2848">
        <v>41082.8299537037</v>
      </c>
      <c s="28" r="F2848"/>
      <c t="s" s="113" r="G2848">
        <v>53</v>
      </c>
      <c s="113" r="H2848"/>
      <c s="113" r="I2848">
        <v>0</v>
      </c>
      <c s="113" r="J2848">
        <v>15309973</v>
      </c>
      <c s="113" r="K2848"/>
      <c t="s" s="18" r="L2848">
        <v>9246</v>
      </c>
      <c t="s" s="18" r="M2848">
        <v>14101</v>
      </c>
      <c t="s" s="18" r="N2848">
        <v>14102</v>
      </c>
      <c t="s" s="18" r="O2848">
        <v>14103</v>
      </c>
    </row>
    <row r="2849">
      <c t="s" s="107" r="A2849">
        <v>14104</v>
      </c>
      <c t="s" s="113" r="B2849">
        <v>768</v>
      </c>
      <c t="s" s="113" r="C2849">
        <v>14105</v>
      </c>
      <c t="s" s="113" r="D2849">
        <v>14106</v>
      </c>
      <c s="104" r="E2849">
        <v>41082.8299074074</v>
      </c>
      <c s="28" r="F2849"/>
      <c t="s" s="113" r="G2849">
        <v>53</v>
      </c>
      <c s="113" r="H2849"/>
      <c s="113" r="I2849">
        <v>0</v>
      </c>
      <c s="113" r="J2849">
        <v>300661777</v>
      </c>
      <c s="113" r="K2849"/>
      <c t="s" s="18" r="L2849">
        <v>45</v>
      </c>
      <c t="s" s="18" r="M2849">
        <v>13951</v>
      </c>
      <c t="s" s="18" r="N2849">
        <v>14107</v>
      </c>
      <c t="s" s="18" r="O2849">
        <v>10644</v>
      </c>
    </row>
    <row r="2850">
      <c t="s" s="107" r="A2850">
        <v>14108</v>
      </c>
      <c t="s" s="113" r="B2850">
        <v>4137</v>
      </c>
      <c t="s" s="113" r="C2850">
        <v>14109</v>
      </c>
      <c t="s" s="113" r="D2850">
        <v>14110</v>
      </c>
      <c s="104" r="E2850">
        <v>41082.8296180556</v>
      </c>
      <c s="28" r="F2850"/>
      <c t="s" s="113" r="G2850">
        <v>53</v>
      </c>
      <c t="s" s="113" r="H2850">
        <v>164</v>
      </c>
      <c s="113" r="I2850">
        <v>242180541</v>
      </c>
      <c s="113" r="J2850">
        <v>20779605</v>
      </c>
      <c t="s" s="113" r="K2850">
        <v>14111</v>
      </c>
      <c t="s" s="18" r="L2850">
        <v>11255</v>
      </c>
      <c t="s" s="18" r="M2850">
        <v>8155</v>
      </c>
      <c t="s" s="18" r="N2850">
        <v>14112</v>
      </c>
      <c t="s" s="18" r="O2850">
        <v>14113</v>
      </c>
    </row>
    <row r="2851">
      <c t="s" s="107" r="A2851">
        <v>14114</v>
      </c>
      <c t="s" s="113" r="B2851">
        <v>4137</v>
      </c>
      <c t="s" s="113" r="C2851">
        <v>14115</v>
      </c>
      <c t="s" s="113" r="D2851">
        <v>14116</v>
      </c>
      <c s="104" r="E2851">
        <v>41082.829375</v>
      </c>
      <c s="28" r="F2851"/>
      <c t="s" s="113" r="G2851">
        <v>53</v>
      </c>
      <c t="s" s="113" r="H2851">
        <v>10149</v>
      </c>
      <c s="113" r="I2851">
        <v>86836223</v>
      </c>
      <c s="113" r="J2851">
        <v>20779605</v>
      </c>
      <c t="s" s="113" r="K2851">
        <v>14073</v>
      </c>
      <c t="s" s="18" r="L2851">
        <v>11255</v>
      </c>
      <c t="s" s="18" r="M2851">
        <v>8155</v>
      </c>
      <c t="s" s="18" r="N2851">
        <v>14117</v>
      </c>
      <c t="s" s="18" r="O2851">
        <v>14118</v>
      </c>
    </row>
    <row r="2852">
      <c t="s" s="107" r="A2852">
        <v>14119</v>
      </c>
      <c t="s" s="113" r="B2852">
        <v>164</v>
      </c>
      <c t="s" s="113" r="C2852">
        <v>14120</v>
      </c>
      <c t="s" s="113" r="D2852">
        <v>14121</v>
      </c>
      <c s="104" r="E2852">
        <v>41082.8290277778</v>
      </c>
      <c s="28" r="F2852"/>
      <c t="s" s="113" r="G2852">
        <v>53</v>
      </c>
      <c s="113" r="H2852"/>
      <c s="113" r="I2852">
        <v>0</v>
      </c>
      <c s="113" r="J2852">
        <v>242180541</v>
      </c>
      <c s="113" r="K2852"/>
      <c t="s" s="18" r="L2852">
        <v>9246</v>
      </c>
      <c t="s" s="18" r="M2852">
        <v>168</v>
      </c>
      <c t="s" s="18" r="N2852">
        <v>14122</v>
      </c>
      <c t="s" s="18" r="O2852">
        <v>14123</v>
      </c>
    </row>
    <row r="2853">
      <c t="s" s="107" r="A2853">
        <v>14124</v>
      </c>
      <c t="s" s="113" r="B2853">
        <v>4137</v>
      </c>
      <c t="s" s="113" r="C2853">
        <v>14125</v>
      </c>
      <c t="s" s="113" r="D2853">
        <v>14126</v>
      </c>
      <c s="104" r="E2853">
        <v>41082.8283449074</v>
      </c>
      <c s="28" r="F2853"/>
      <c t="s" s="113" r="G2853">
        <v>53</v>
      </c>
      <c t="s" s="113" r="H2853">
        <v>10149</v>
      </c>
      <c s="113" r="I2853">
        <v>86836223</v>
      </c>
      <c s="113" r="J2853">
        <v>20779605</v>
      </c>
      <c t="s" s="113" r="K2853">
        <v>14127</v>
      </c>
      <c t="s" s="18" r="L2853">
        <v>11255</v>
      </c>
      <c t="s" s="18" r="M2853">
        <v>8155</v>
      </c>
      <c t="s" s="18" r="N2853">
        <v>14128</v>
      </c>
      <c t="s" s="18" r="O2853">
        <v>14129</v>
      </c>
    </row>
    <row r="2854">
      <c t="s" s="107" r="A2854">
        <v>14130</v>
      </c>
      <c t="s" s="113" r="B2854">
        <v>10149</v>
      </c>
      <c t="s" s="113" r="C2854">
        <v>14131</v>
      </c>
      <c t="s" s="113" r="D2854">
        <v>14132</v>
      </c>
      <c s="104" r="E2854">
        <v>41082.8279861111</v>
      </c>
      <c s="28" r="F2854"/>
      <c t="s" s="113" r="G2854">
        <v>53</v>
      </c>
      <c s="113" r="H2854"/>
      <c s="113" r="I2854">
        <v>0</v>
      </c>
      <c s="113" r="J2854">
        <v>86836223</v>
      </c>
      <c s="113" r="K2854"/>
      <c t="s" s="18" r="L2854">
        <v>45</v>
      </c>
      <c t="s" s="18" r="M2854">
        <v>10157</v>
      </c>
      <c t="s" s="18" r="N2854">
        <v>14133</v>
      </c>
      <c t="s" s="18" r="O2854">
        <v>6860</v>
      </c>
    </row>
    <row r="2855">
      <c t="s" s="107" r="A2855">
        <v>14134</v>
      </c>
      <c t="s" s="113" r="B2855">
        <v>4137</v>
      </c>
      <c t="s" s="113" r="C2855">
        <v>14135</v>
      </c>
      <c t="s" s="113" r="D2855">
        <v>14136</v>
      </c>
      <c s="104" r="E2855">
        <v>41082.8271759259</v>
      </c>
      <c s="28" r="F2855"/>
      <c t="s" s="113" r="G2855">
        <v>53</v>
      </c>
      <c t="s" s="113" r="H2855">
        <v>10149</v>
      </c>
      <c s="113" r="I2855">
        <v>86836223</v>
      </c>
      <c s="113" r="J2855">
        <v>20779605</v>
      </c>
      <c t="s" s="113" r="K2855">
        <v>14127</v>
      </c>
      <c t="s" s="18" r="L2855">
        <v>11255</v>
      </c>
      <c t="s" s="18" r="M2855">
        <v>8155</v>
      </c>
      <c t="s" s="18" r="N2855">
        <v>14137</v>
      </c>
      <c t="s" s="18" r="O2855">
        <v>14138</v>
      </c>
    </row>
    <row r="2856">
      <c t="s" s="107" r="A2856">
        <v>14139</v>
      </c>
      <c t="s" s="113" r="B2856">
        <v>4137</v>
      </c>
      <c t="s" s="113" r="C2856">
        <v>14140</v>
      </c>
      <c t="s" s="113" r="D2856">
        <v>14141</v>
      </c>
      <c s="104" r="E2856">
        <v>41082.8264930556</v>
      </c>
      <c s="28" r="F2856"/>
      <c t="s" s="113" r="G2856">
        <v>53</v>
      </c>
      <c s="113" r="H2856"/>
      <c s="113" r="I2856">
        <v>0</v>
      </c>
      <c s="113" r="J2856">
        <v>20779605</v>
      </c>
      <c s="113" r="K2856"/>
      <c t="s" s="18" r="L2856">
        <v>11255</v>
      </c>
      <c t="s" s="18" r="M2856">
        <v>8155</v>
      </c>
      <c t="s" s="18" r="N2856">
        <v>14142</v>
      </c>
      <c t="s" s="18" r="O2856">
        <v>14143</v>
      </c>
    </row>
    <row r="2857">
      <c t="s" s="107" r="A2857">
        <v>14144</v>
      </c>
      <c t="s" s="113" r="B2857">
        <v>797</v>
      </c>
      <c t="s" s="113" r="C2857">
        <v>14145</v>
      </c>
      <c t="s" s="113" r="D2857">
        <v>14146</v>
      </c>
      <c s="104" r="E2857">
        <v>41082.8263194444</v>
      </c>
      <c s="28" r="F2857"/>
      <c t="s" s="113" r="G2857">
        <v>53</v>
      </c>
      <c s="113" r="H2857"/>
      <c s="113" r="I2857">
        <v>0</v>
      </c>
      <c s="113" r="J2857">
        <v>3766981</v>
      </c>
      <c s="113" r="K2857"/>
      <c t="s" s="18" r="L2857">
        <v>9246</v>
      </c>
      <c t="s" s="18" r="M2857">
        <v>6293</v>
      </c>
      <c t="s" s="18" r="N2857">
        <v>14147</v>
      </c>
      <c t="s" s="18" r="O2857">
        <v>14148</v>
      </c>
    </row>
    <row r="2858">
      <c t="s" s="107" r="A2858">
        <v>14149</v>
      </c>
      <c t="s" s="113" r="B2858">
        <v>4137</v>
      </c>
      <c t="s" s="113" r="C2858">
        <v>14150</v>
      </c>
      <c t="s" s="113" r="D2858">
        <v>14151</v>
      </c>
      <c s="104" r="E2858">
        <v>41082.8262615741</v>
      </c>
      <c s="28" r="F2858"/>
      <c t="s" s="113" r="G2858">
        <v>53</v>
      </c>
      <c s="113" r="H2858"/>
      <c s="113" r="I2858">
        <v>0</v>
      </c>
      <c s="113" r="J2858">
        <v>20779605</v>
      </c>
      <c s="113" r="K2858"/>
      <c t="s" s="18" r="L2858">
        <v>11255</v>
      </c>
      <c t="s" s="18" r="M2858">
        <v>8155</v>
      </c>
      <c t="s" s="18" r="N2858">
        <v>14152</v>
      </c>
      <c t="s" s="18" r="O2858">
        <v>14153</v>
      </c>
    </row>
    <row r="2859">
      <c t="s" s="107" r="A2859">
        <v>14154</v>
      </c>
      <c t="s" s="113" r="B2859">
        <v>4137</v>
      </c>
      <c t="s" s="113" r="C2859">
        <v>14155</v>
      </c>
      <c t="s" s="113" r="D2859">
        <v>14156</v>
      </c>
      <c s="104" r="E2859">
        <v>41082.8260416667</v>
      </c>
      <c s="28" r="F2859"/>
      <c t="s" s="113" r="G2859">
        <v>53</v>
      </c>
      <c t="s" s="113" r="H2859">
        <v>3769</v>
      </c>
      <c s="113" r="I2859">
        <v>14987006</v>
      </c>
      <c s="113" r="J2859">
        <v>20779605</v>
      </c>
      <c t="s" s="113" r="K2859">
        <v>14157</v>
      </c>
      <c t="s" s="18" r="L2859">
        <v>11255</v>
      </c>
      <c t="s" s="18" r="M2859">
        <v>8155</v>
      </c>
      <c t="s" s="18" r="N2859">
        <v>14158</v>
      </c>
      <c t="s" s="18" r="O2859">
        <v>14159</v>
      </c>
    </row>
    <row r="2860">
      <c t="s" s="107" r="A2860">
        <v>14160</v>
      </c>
      <c t="s" s="113" r="B2860">
        <v>4137</v>
      </c>
      <c t="s" s="113" r="C2860">
        <v>14161</v>
      </c>
      <c t="s" s="113" r="D2860">
        <v>14162</v>
      </c>
      <c s="104" r="E2860">
        <v>41082.8257291667</v>
      </c>
      <c s="28" r="F2860"/>
      <c t="s" s="113" r="G2860">
        <v>53</v>
      </c>
      <c s="113" r="H2860"/>
      <c s="113" r="I2860">
        <v>0</v>
      </c>
      <c s="113" r="J2860">
        <v>20779605</v>
      </c>
      <c s="113" r="K2860"/>
      <c t="s" s="18" r="L2860">
        <v>11255</v>
      </c>
      <c t="s" s="18" r="M2860">
        <v>8155</v>
      </c>
      <c t="s" s="18" r="N2860">
        <v>14163</v>
      </c>
      <c t="s" s="18" r="O2860">
        <v>14164</v>
      </c>
    </row>
    <row r="2861">
      <c t="s" s="107" r="A2861">
        <v>14165</v>
      </c>
      <c t="s" s="113" r="B2861">
        <v>10149</v>
      </c>
      <c t="s" s="113" r="C2861">
        <v>14166</v>
      </c>
      <c t="s" s="113" r="D2861">
        <v>14167</v>
      </c>
      <c s="104" r="E2861">
        <v>41082.8255555556</v>
      </c>
      <c s="28" r="F2861"/>
      <c t="s" s="113" r="G2861">
        <v>53</v>
      </c>
      <c t="s" s="113" r="H2861">
        <v>4137</v>
      </c>
      <c s="113" r="I2861">
        <v>20779605</v>
      </c>
      <c s="113" r="J2861">
        <v>86836223</v>
      </c>
      <c t="s" s="113" r="K2861">
        <v>14168</v>
      </c>
      <c t="s" s="18" r="L2861">
        <v>45</v>
      </c>
      <c t="s" s="18" r="M2861">
        <v>10157</v>
      </c>
      <c t="s" s="18" r="N2861">
        <v>14169</v>
      </c>
      <c t="s" s="18" r="O2861">
        <v>4963</v>
      </c>
    </row>
    <row r="2862">
      <c t="s" s="107" r="A2862">
        <v>14170</v>
      </c>
      <c t="s" s="113" r="B2862">
        <v>4137</v>
      </c>
      <c t="s" s="113" r="C2862">
        <v>14171</v>
      </c>
      <c t="s" s="113" r="D2862">
        <v>14172</v>
      </c>
      <c s="104" r="E2862">
        <v>41082.8254282407</v>
      </c>
      <c s="28" r="F2862"/>
      <c t="s" s="113" r="G2862">
        <v>53</v>
      </c>
      <c s="113" r="H2862"/>
      <c s="113" r="I2862">
        <v>0</v>
      </c>
      <c s="113" r="J2862">
        <v>20779605</v>
      </c>
      <c s="113" r="K2862"/>
      <c t="s" s="18" r="L2862">
        <v>11255</v>
      </c>
      <c t="s" s="18" r="M2862">
        <v>8155</v>
      </c>
      <c t="s" s="18" r="N2862">
        <v>14173</v>
      </c>
      <c t="s" s="18" r="O2862">
        <v>14174</v>
      </c>
    </row>
    <row r="2863">
      <c t="s" s="107" r="A2863">
        <v>14175</v>
      </c>
      <c t="s" s="113" r="B2863">
        <v>4137</v>
      </c>
      <c t="s" s="113" r="C2863">
        <v>14176</v>
      </c>
      <c t="s" s="113" r="D2863">
        <v>14177</v>
      </c>
      <c s="104" r="E2863">
        <v>41082.8251967593</v>
      </c>
      <c s="28" r="F2863"/>
      <c t="s" s="113" r="G2863">
        <v>53</v>
      </c>
      <c s="113" r="H2863"/>
      <c s="113" r="I2863">
        <v>0</v>
      </c>
      <c s="113" r="J2863">
        <v>20779605</v>
      </c>
      <c s="113" r="K2863"/>
      <c t="s" s="18" r="L2863">
        <v>11255</v>
      </c>
      <c t="s" s="18" r="M2863">
        <v>8155</v>
      </c>
      <c t="s" s="18" r="N2863">
        <v>14178</v>
      </c>
      <c t="s" s="18" r="O2863">
        <v>14179</v>
      </c>
    </row>
    <row r="2864">
      <c t="s" s="107" r="A2864">
        <v>14180</v>
      </c>
      <c t="s" s="113" r="B2864">
        <v>3769</v>
      </c>
      <c t="s" s="113" r="C2864">
        <v>14181</v>
      </c>
      <c t="s" s="113" r="D2864">
        <v>14182</v>
      </c>
      <c s="104" r="E2864">
        <v>41082.8246180556</v>
      </c>
      <c s="28" r="F2864"/>
      <c t="s" s="113" r="G2864">
        <v>53</v>
      </c>
      <c s="113" r="H2864"/>
      <c s="113" r="I2864">
        <v>0</v>
      </c>
      <c s="113" r="J2864">
        <v>14987006</v>
      </c>
      <c s="113" r="K2864"/>
      <c t="s" s="18" r="L2864">
        <v>45</v>
      </c>
      <c t="s" s="18" r="M2864">
        <v>9418</v>
      </c>
      <c t="s" s="18" r="N2864">
        <v>14183</v>
      </c>
      <c t="s" s="18" r="O2864">
        <v>3280</v>
      </c>
    </row>
    <row r="2865">
      <c t="s" s="107" r="A2865">
        <v>14184</v>
      </c>
      <c t="s" s="113" r="B2865">
        <v>4137</v>
      </c>
      <c t="s" s="113" r="C2865">
        <v>14185</v>
      </c>
      <c t="s" s="113" r="D2865">
        <v>14186</v>
      </c>
      <c s="104" r="E2865">
        <v>41082.8234259259</v>
      </c>
      <c s="28" r="F2865"/>
      <c t="s" s="113" r="G2865">
        <v>53</v>
      </c>
      <c s="113" r="H2865"/>
      <c s="113" r="I2865">
        <v>0</v>
      </c>
      <c s="113" r="J2865">
        <v>20779605</v>
      </c>
      <c s="113" r="K2865"/>
      <c t="s" s="18" r="L2865">
        <v>11255</v>
      </c>
      <c t="s" s="18" r="M2865">
        <v>8155</v>
      </c>
      <c t="s" s="18" r="N2865">
        <v>14187</v>
      </c>
      <c t="s" s="18" r="O2865">
        <v>6455</v>
      </c>
    </row>
    <row r="2866">
      <c t="s" s="107" r="A2866">
        <v>14188</v>
      </c>
      <c t="s" s="113" r="B2866">
        <v>4137</v>
      </c>
      <c t="s" s="113" r="C2866">
        <v>14189</v>
      </c>
      <c t="s" s="113" r="D2866">
        <v>14190</v>
      </c>
      <c s="104" r="E2866">
        <v>41082.8231365741</v>
      </c>
      <c s="28" r="F2866"/>
      <c t="s" s="113" r="G2866">
        <v>53</v>
      </c>
      <c t="s" s="113" r="H2866">
        <v>3769</v>
      </c>
      <c s="113" r="I2866">
        <v>14987006</v>
      </c>
      <c s="113" r="J2866">
        <v>20779605</v>
      </c>
      <c t="s" s="113" r="K2866">
        <v>14191</v>
      </c>
      <c t="s" s="18" r="L2866">
        <v>11255</v>
      </c>
      <c t="s" s="18" r="M2866">
        <v>8155</v>
      </c>
      <c t="s" s="18" r="N2866">
        <v>14192</v>
      </c>
      <c t="s" s="18" r="O2866">
        <v>14193</v>
      </c>
    </row>
    <row r="2867">
      <c t="s" s="107" r="A2867">
        <v>14194</v>
      </c>
      <c t="s" s="113" r="B2867">
        <v>3769</v>
      </c>
      <c t="s" s="113" r="C2867">
        <v>14195</v>
      </c>
      <c t="s" s="113" r="D2867">
        <v>14196</v>
      </c>
      <c s="104" r="E2867">
        <v>41082.8228703704</v>
      </c>
      <c s="28" r="F2867"/>
      <c t="s" s="113" r="G2867">
        <v>53</v>
      </c>
      <c s="113" r="H2867"/>
      <c s="113" r="I2867">
        <v>0</v>
      </c>
      <c s="113" r="J2867">
        <v>14987006</v>
      </c>
      <c s="113" r="K2867"/>
      <c t="s" s="18" r="L2867">
        <v>45</v>
      </c>
      <c t="s" s="18" r="M2867">
        <v>9418</v>
      </c>
      <c t="s" s="18" r="N2867">
        <v>14197</v>
      </c>
      <c t="s" s="18" r="O2867">
        <v>14198</v>
      </c>
    </row>
    <row r="2868">
      <c t="s" s="107" r="A2868">
        <v>14199</v>
      </c>
      <c t="s" s="113" r="B2868">
        <v>4137</v>
      </c>
      <c t="s" s="113" r="C2868">
        <v>14200</v>
      </c>
      <c t="s" s="113" r="D2868">
        <v>14201</v>
      </c>
      <c s="104" r="E2868">
        <v>41082.8227083333</v>
      </c>
      <c s="28" r="F2868"/>
      <c t="s" s="113" r="G2868">
        <v>53</v>
      </c>
      <c t="s" s="113" r="H2868">
        <v>3769</v>
      </c>
      <c s="113" r="I2868">
        <v>14987006</v>
      </c>
      <c s="113" r="J2868">
        <v>20779605</v>
      </c>
      <c t="s" s="113" r="K2868">
        <v>14202</v>
      </c>
      <c t="s" s="18" r="L2868">
        <v>11255</v>
      </c>
      <c t="s" s="18" r="M2868">
        <v>8155</v>
      </c>
      <c t="s" s="18" r="N2868">
        <v>14203</v>
      </c>
      <c t="s" s="18" r="O2868">
        <v>14204</v>
      </c>
    </row>
    <row r="2869">
      <c t="s" s="107" r="A2869">
        <v>14205</v>
      </c>
      <c t="s" s="113" r="B2869">
        <v>3769</v>
      </c>
      <c t="s" s="113" r="C2869">
        <v>14206</v>
      </c>
      <c t="s" s="113" r="D2869">
        <v>14207</v>
      </c>
      <c s="104" r="E2869">
        <v>41082.8222106482</v>
      </c>
      <c s="28" r="F2869"/>
      <c t="s" s="113" r="G2869">
        <v>53</v>
      </c>
      <c t="s" s="113" r="H2869">
        <v>4137</v>
      </c>
      <c s="113" r="I2869">
        <v>20779605</v>
      </c>
      <c s="113" r="J2869">
        <v>14987006</v>
      </c>
      <c t="s" s="113" r="K2869">
        <v>14208</v>
      </c>
      <c t="s" s="18" r="L2869">
        <v>45</v>
      </c>
      <c t="s" s="18" r="M2869">
        <v>9418</v>
      </c>
      <c t="s" s="18" r="N2869">
        <v>14209</v>
      </c>
      <c t="s" s="18" r="O2869">
        <v>14210</v>
      </c>
    </row>
    <row r="2870">
      <c t="s" s="107" r="A2870">
        <v>14211</v>
      </c>
      <c t="s" s="113" r="B2870">
        <v>4137</v>
      </c>
      <c t="s" s="113" r="C2870">
        <v>14212</v>
      </c>
      <c t="s" s="113" r="D2870">
        <v>14213</v>
      </c>
      <c s="104" r="E2870">
        <v>41082.8219097222</v>
      </c>
      <c s="28" r="F2870"/>
      <c t="s" s="113" r="G2870">
        <v>53</v>
      </c>
      <c s="113" r="H2870"/>
      <c s="113" r="I2870">
        <v>0</v>
      </c>
      <c s="113" r="J2870">
        <v>20779605</v>
      </c>
      <c s="113" r="K2870"/>
      <c t="s" s="18" r="L2870">
        <v>11255</v>
      </c>
      <c t="s" s="18" r="M2870">
        <v>8155</v>
      </c>
      <c t="s" s="18" r="N2870">
        <v>14214</v>
      </c>
      <c t="s" s="18" r="O2870">
        <v>14215</v>
      </c>
    </row>
    <row r="2871">
      <c t="s" s="107" r="A2871">
        <v>14216</v>
      </c>
      <c t="s" s="113" r="B2871">
        <v>4137</v>
      </c>
      <c t="s" s="113" r="C2871">
        <v>14217</v>
      </c>
      <c t="s" s="113" r="D2871">
        <v>14218</v>
      </c>
      <c s="104" r="E2871">
        <v>41082.8216319444</v>
      </c>
      <c s="28" r="F2871"/>
      <c t="s" s="113" r="G2871">
        <v>53</v>
      </c>
      <c t="s" s="113" r="H2871">
        <v>164</v>
      </c>
      <c s="113" r="I2871">
        <v>242180541</v>
      </c>
      <c s="113" r="J2871">
        <v>20779605</v>
      </c>
      <c t="s" s="113" r="K2871">
        <v>14219</v>
      </c>
      <c t="s" s="18" r="L2871">
        <v>11255</v>
      </c>
      <c t="s" s="18" r="M2871">
        <v>8155</v>
      </c>
      <c t="s" s="18" r="N2871">
        <v>14220</v>
      </c>
      <c t="s" s="18" r="O2871">
        <v>14221</v>
      </c>
    </row>
    <row r="2872">
      <c t="s" s="107" r="A2872">
        <v>14222</v>
      </c>
      <c t="s" s="113" r="B2872">
        <v>164</v>
      </c>
      <c t="s" s="113" r="C2872">
        <v>14223</v>
      </c>
      <c t="s" s="113" r="D2872">
        <v>14224</v>
      </c>
      <c s="104" r="E2872">
        <v>41082.8211921296</v>
      </c>
      <c s="28" r="F2872"/>
      <c t="s" s="113" r="G2872">
        <v>53</v>
      </c>
      <c t="s" s="113" r="H2872">
        <v>4137</v>
      </c>
      <c s="113" r="I2872">
        <v>20779605</v>
      </c>
      <c s="113" r="J2872">
        <v>242180541</v>
      </c>
      <c s="113" r="K2872"/>
      <c t="s" s="18" r="L2872">
        <v>9246</v>
      </c>
      <c t="s" s="18" r="M2872">
        <v>168</v>
      </c>
      <c t="s" s="18" r="N2872">
        <v>14225</v>
      </c>
      <c t="s" s="18" r="O2872">
        <v>14226</v>
      </c>
    </row>
    <row r="2873">
      <c t="s" s="107" r="A2873">
        <v>14227</v>
      </c>
      <c t="s" s="113" r="B2873">
        <v>4137</v>
      </c>
      <c t="s" s="113" r="C2873">
        <v>14228</v>
      </c>
      <c t="s" s="113" r="D2873">
        <v>14229</v>
      </c>
      <c s="104" r="E2873">
        <v>41082.8211458333</v>
      </c>
      <c s="28" r="F2873"/>
      <c t="s" s="113" r="G2873">
        <v>53</v>
      </c>
      <c s="113" r="H2873"/>
      <c s="113" r="I2873">
        <v>0</v>
      </c>
      <c s="113" r="J2873">
        <v>20779605</v>
      </c>
      <c s="113" r="K2873"/>
      <c t="s" s="18" r="L2873">
        <v>11255</v>
      </c>
      <c t="s" s="18" r="M2873">
        <v>8155</v>
      </c>
      <c t="s" s="18" r="N2873">
        <v>14230</v>
      </c>
      <c t="s" s="18" r="O2873">
        <v>14231</v>
      </c>
    </row>
    <row r="2874">
      <c t="s" s="107" r="A2874">
        <v>14232</v>
      </c>
      <c t="s" s="113" r="B2874">
        <v>4137</v>
      </c>
      <c t="s" s="113" r="C2874">
        <v>14233</v>
      </c>
      <c t="s" s="113" r="D2874">
        <v>14234</v>
      </c>
      <c s="104" r="E2874">
        <v>41082.8208217593</v>
      </c>
      <c s="28" r="F2874"/>
      <c t="s" s="113" r="G2874">
        <v>53</v>
      </c>
      <c s="113" r="H2874"/>
      <c s="113" r="I2874">
        <v>0</v>
      </c>
      <c s="113" r="J2874">
        <v>20779605</v>
      </c>
      <c s="113" r="K2874"/>
      <c t="s" s="18" r="L2874">
        <v>11255</v>
      </c>
      <c t="s" s="18" r="M2874">
        <v>8155</v>
      </c>
      <c t="s" s="18" r="N2874">
        <v>14235</v>
      </c>
      <c t="s" s="18" r="O2874">
        <v>14236</v>
      </c>
    </row>
    <row r="2875">
      <c t="s" s="107" r="A2875">
        <v>14237</v>
      </c>
      <c t="s" s="113" r="B2875">
        <v>164</v>
      </c>
      <c t="s" s="113" r="C2875">
        <v>14238</v>
      </c>
      <c t="s" s="113" r="D2875">
        <v>14239</v>
      </c>
      <c s="104" r="E2875">
        <v>41082.8207986111</v>
      </c>
      <c s="28" r="F2875"/>
      <c t="s" s="113" r="G2875">
        <v>53</v>
      </c>
      <c t="s" s="113" r="H2875">
        <v>4137</v>
      </c>
      <c s="113" r="I2875">
        <v>20779605</v>
      </c>
      <c s="113" r="J2875">
        <v>242180541</v>
      </c>
      <c t="s" s="113" r="K2875">
        <v>14208</v>
      </c>
      <c t="s" s="18" r="L2875">
        <v>9246</v>
      </c>
      <c t="s" s="18" r="M2875">
        <v>168</v>
      </c>
      <c t="s" s="18" r="N2875">
        <v>14240</v>
      </c>
      <c t="s" s="18" r="O2875">
        <v>14241</v>
      </c>
    </row>
    <row r="2876">
      <c t="s" s="107" r="A2876">
        <v>14242</v>
      </c>
      <c t="s" s="113" r="B2876">
        <v>3769</v>
      </c>
      <c t="s" s="113" r="C2876">
        <v>14243</v>
      </c>
      <c t="s" s="113" r="D2876">
        <v>14244</v>
      </c>
      <c s="104" r="E2876">
        <v>41082.8206134259</v>
      </c>
      <c s="28" r="F2876"/>
      <c t="s" s="113" r="G2876">
        <v>53</v>
      </c>
      <c s="113" r="H2876"/>
      <c s="113" r="I2876">
        <v>0</v>
      </c>
      <c s="113" r="J2876">
        <v>14987006</v>
      </c>
      <c s="113" r="K2876"/>
      <c t="s" s="18" r="L2876">
        <v>45</v>
      </c>
      <c t="s" s="18" r="M2876">
        <v>9418</v>
      </c>
      <c t="s" s="18" r="N2876">
        <v>14245</v>
      </c>
      <c t="s" s="18" r="O2876">
        <v>3940</v>
      </c>
    </row>
    <row r="2877">
      <c t="s" s="107" r="A2877">
        <v>14246</v>
      </c>
      <c t="s" s="113" r="B2877">
        <v>4137</v>
      </c>
      <c t="s" s="113" r="C2877">
        <v>14247</v>
      </c>
      <c t="s" s="113" r="D2877">
        <v>14248</v>
      </c>
      <c s="104" r="E2877">
        <v>41082.8206018519</v>
      </c>
      <c s="28" r="F2877"/>
      <c t="s" s="113" r="G2877">
        <v>53</v>
      </c>
      <c s="113" r="H2877"/>
      <c s="113" r="I2877">
        <v>0</v>
      </c>
      <c s="113" r="J2877">
        <v>20779605</v>
      </c>
      <c s="113" r="K2877"/>
      <c t="s" s="18" r="L2877">
        <v>11255</v>
      </c>
      <c t="s" s="18" r="M2877">
        <v>8155</v>
      </c>
      <c t="s" s="18" r="N2877">
        <v>14249</v>
      </c>
      <c t="s" s="18" r="O2877">
        <v>5072</v>
      </c>
    </row>
    <row r="2878">
      <c t="s" s="107" r="A2878">
        <v>14250</v>
      </c>
      <c t="s" s="113" r="B2878">
        <v>10149</v>
      </c>
      <c t="s" s="113" r="C2878">
        <v>14251</v>
      </c>
      <c t="s" s="113" r="D2878">
        <v>14252</v>
      </c>
      <c s="104" r="E2878">
        <v>41082.8200462963</v>
      </c>
      <c s="28" r="F2878"/>
      <c t="s" s="113" r="G2878">
        <v>53</v>
      </c>
      <c t="s" s="113" r="H2878">
        <v>4137</v>
      </c>
      <c s="113" r="I2878">
        <v>20779605</v>
      </c>
      <c s="113" r="J2878">
        <v>86836223</v>
      </c>
      <c t="s" s="113" r="K2878">
        <v>14253</v>
      </c>
      <c t="s" s="18" r="L2878">
        <v>45</v>
      </c>
      <c t="s" s="18" r="M2878">
        <v>10157</v>
      </c>
      <c t="s" s="18" r="N2878">
        <v>14254</v>
      </c>
      <c t="s" s="18" r="O2878">
        <v>4963</v>
      </c>
    </row>
    <row r="2879">
      <c t="s" s="107" r="A2879">
        <v>14255</v>
      </c>
      <c t="s" s="113" r="B2879">
        <v>4137</v>
      </c>
      <c t="s" s="113" r="C2879">
        <v>14256</v>
      </c>
      <c t="s" s="113" r="D2879">
        <v>14257</v>
      </c>
      <c s="104" r="E2879">
        <v>41082.8199421296</v>
      </c>
      <c s="28" r="F2879"/>
      <c t="s" s="113" r="G2879">
        <v>53</v>
      </c>
      <c s="113" r="H2879"/>
      <c s="113" r="I2879">
        <v>0</v>
      </c>
      <c s="113" r="J2879">
        <v>20779605</v>
      </c>
      <c s="113" r="K2879"/>
      <c t="s" s="18" r="L2879">
        <v>11255</v>
      </c>
      <c t="s" s="18" r="M2879">
        <v>8155</v>
      </c>
      <c t="s" s="18" r="N2879">
        <v>14258</v>
      </c>
      <c t="s" s="18" r="O2879">
        <v>1694</v>
      </c>
    </row>
    <row r="2880">
      <c t="s" s="107" r="A2880">
        <v>14259</v>
      </c>
      <c t="s" s="113" r="B2880">
        <v>3769</v>
      </c>
      <c t="s" s="113" r="C2880">
        <v>14260</v>
      </c>
      <c t="s" s="113" r="D2880">
        <v>14261</v>
      </c>
      <c s="104" r="E2880">
        <v>41082.8198842593</v>
      </c>
      <c s="28" r="F2880"/>
      <c t="s" s="113" r="G2880">
        <v>53</v>
      </c>
      <c s="113" r="H2880"/>
      <c s="113" r="I2880">
        <v>0</v>
      </c>
      <c s="113" r="J2880">
        <v>14987006</v>
      </c>
      <c s="113" r="K2880"/>
      <c t="s" s="18" r="L2880">
        <v>45</v>
      </c>
      <c t="s" s="18" r="M2880">
        <v>9418</v>
      </c>
      <c t="s" s="18" r="N2880">
        <v>14262</v>
      </c>
      <c t="s" s="18" r="O2880">
        <v>1694</v>
      </c>
    </row>
    <row r="2881">
      <c t="s" s="107" r="A2881">
        <v>14263</v>
      </c>
      <c t="s" s="113" r="B2881">
        <v>4137</v>
      </c>
      <c t="s" s="113" r="C2881">
        <v>14264</v>
      </c>
      <c t="s" s="113" r="D2881">
        <v>14265</v>
      </c>
      <c s="104" r="E2881">
        <v>41082.8194328704</v>
      </c>
      <c s="28" r="F2881"/>
      <c t="s" s="113" r="G2881">
        <v>53</v>
      </c>
      <c s="113" r="H2881"/>
      <c s="113" r="I2881">
        <v>0</v>
      </c>
      <c s="113" r="J2881">
        <v>20779605</v>
      </c>
      <c s="113" r="K2881"/>
      <c t="s" s="18" r="L2881">
        <v>11255</v>
      </c>
      <c t="s" s="18" r="M2881">
        <v>8155</v>
      </c>
      <c t="s" s="18" r="N2881">
        <v>14266</v>
      </c>
      <c t="s" s="18" r="O2881">
        <v>14267</v>
      </c>
    </row>
    <row r="2882">
      <c t="s" s="107" r="A2882">
        <v>14268</v>
      </c>
      <c t="s" s="113" r="B2882">
        <v>4137</v>
      </c>
      <c t="s" s="113" r="C2882">
        <v>14269</v>
      </c>
      <c t="s" s="113" r="D2882">
        <v>14270</v>
      </c>
      <c s="104" r="E2882">
        <v>41082.8191782407</v>
      </c>
      <c s="28" r="F2882"/>
      <c t="s" s="113" r="G2882">
        <v>53</v>
      </c>
      <c t="s" s="113" r="H2882">
        <v>10149</v>
      </c>
      <c s="113" r="I2882">
        <v>86836223</v>
      </c>
      <c s="113" r="J2882">
        <v>20779605</v>
      </c>
      <c t="s" s="113" r="K2882">
        <v>14271</v>
      </c>
      <c t="s" s="18" r="L2882">
        <v>11255</v>
      </c>
      <c t="s" s="18" r="M2882">
        <v>8155</v>
      </c>
      <c t="s" s="18" r="N2882">
        <v>14272</v>
      </c>
      <c t="s" s="18" r="O2882">
        <v>14273</v>
      </c>
    </row>
    <row r="2883">
      <c t="s" s="107" r="A2883">
        <v>14274</v>
      </c>
      <c t="s" s="113" r="B2883">
        <v>3769</v>
      </c>
      <c t="s" s="113" r="C2883">
        <v>14275</v>
      </c>
      <c t="s" s="113" r="D2883">
        <v>14276</v>
      </c>
      <c s="104" r="E2883">
        <v>41082.8188888889</v>
      </c>
      <c s="28" r="F2883"/>
      <c t="s" s="113" r="G2883">
        <v>53</v>
      </c>
      <c s="113" r="H2883"/>
      <c s="113" r="I2883">
        <v>0</v>
      </c>
      <c s="113" r="J2883">
        <v>14987006</v>
      </c>
      <c s="113" r="K2883"/>
      <c t="s" s="18" r="L2883">
        <v>45</v>
      </c>
      <c t="s" s="18" r="M2883">
        <v>9418</v>
      </c>
      <c t="s" s="18" r="N2883">
        <v>14277</v>
      </c>
      <c t="s" s="18" r="O2883">
        <v>8732</v>
      </c>
    </row>
    <row r="2884">
      <c t="s" s="107" r="A2884">
        <v>14278</v>
      </c>
      <c t="s" s="113" r="B2884">
        <v>4137</v>
      </c>
      <c t="s" s="113" r="C2884">
        <v>14279</v>
      </c>
      <c t="s" s="113" r="D2884">
        <v>14280</v>
      </c>
      <c s="104" r="E2884">
        <v>41082.8188310185</v>
      </c>
      <c s="28" r="F2884"/>
      <c t="s" s="113" r="G2884">
        <v>53</v>
      </c>
      <c s="113" r="H2884"/>
      <c s="113" r="I2884">
        <v>0</v>
      </c>
      <c s="113" r="J2884">
        <v>20779605</v>
      </c>
      <c s="113" r="K2884"/>
      <c t="s" s="18" r="L2884">
        <v>11255</v>
      </c>
      <c t="s" s="18" r="M2884">
        <v>8155</v>
      </c>
      <c t="s" s="18" r="N2884">
        <v>14281</v>
      </c>
      <c t="s" s="18" r="O2884">
        <v>14282</v>
      </c>
    </row>
    <row r="2885">
      <c t="s" s="107" r="A2885">
        <v>14283</v>
      </c>
      <c t="s" s="113" r="B2885">
        <v>4137</v>
      </c>
      <c t="s" s="113" r="C2885">
        <v>14284</v>
      </c>
      <c t="s" s="113" r="D2885">
        <v>14285</v>
      </c>
      <c s="104" r="E2885">
        <v>41082.8185069444</v>
      </c>
      <c s="28" r="F2885"/>
      <c t="s" s="113" r="G2885">
        <v>53</v>
      </c>
      <c s="113" r="H2885"/>
      <c s="113" r="I2885">
        <v>0</v>
      </c>
      <c s="113" r="J2885">
        <v>20779605</v>
      </c>
      <c s="113" r="K2885"/>
      <c t="s" s="18" r="L2885">
        <v>11255</v>
      </c>
      <c t="s" s="18" r="M2885">
        <v>8155</v>
      </c>
      <c t="s" s="18" r="N2885">
        <v>14286</v>
      </c>
      <c t="s" s="18" r="O2885">
        <v>1501</v>
      </c>
    </row>
    <row r="2886">
      <c t="s" s="107" r="A2886">
        <v>14287</v>
      </c>
      <c t="s" s="113" r="B2886">
        <v>768</v>
      </c>
      <c t="s" s="113" r="C2886">
        <v>14288</v>
      </c>
      <c t="s" s="113" r="D2886">
        <v>14289</v>
      </c>
      <c s="104" r="E2886">
        <v>41082.8184375</v>
      </c>
      <c s="28" r="F2886"/>
      <c t="s" s="113" r="G2886">
        <v>53</v>
      </c>
      <c t="s" s="113" r="H2886">
        <v>10149</v>
      </c>
      <c s="113" r="I2886">
        <v>86836223</v>
      </c>
      <c s="113" r="J2886">
        <v>300661777</v>
      </c>
      <c s="113" r="K2886"/>
      <c t="s" s="18" r="L2886">
        <v>45</v>
      </c>
      <c t="s" s="18" r="M2886">
        <v>13951</v>
      </c>
      <c t="s" s="18" r="N2886">
        <v>14290</v>
      </c>
      <c t="s" s="18" r="O2886">
        <v>14291</v>
      </c>
    </row>
    <row r="2887">
      <c t="s" s="107" r="A2887">
        <v>14292</v>
      </c>
      <c t="s" s="113" r="B2887">
        <v>4137</v>
      </c>
      <c t="s" s="113" r="C2887">
        <v>14293</v>
      </c>
      <c t="s" s="113" r="D2887">
        <v>14294</v>
      </c>
      <c s="104" r="E2887">
        <v>41082.8180092593</v>
      </c>
      <c s="28" r="F2887"/>
      <c t="s" s="113" r="G2887">
        <v>53</v>
      </c>
      <c s="113" r="H2887"/>
      <c s="113" r="I2887">
        <v>0</v>
      </c>
      <c s="113" r="J2887">
        <v>20779605</v>
      </c>
      <c s="113" r="K2887"/>
      <c t="s" s="18" r="L2887">
        <v>11255</v>
      </c>
      <c t="s" s="18" r="M2887">
        <v>8155</v>
      </c>
      <c t="s" s="18" r="N2887">
        <v>14295</v>
      </c>
      <c t="s" s="18" r="O2887">
        <v>14296</v>
      </c>
    </row>
    <row r="2888">
      <c t="s" s="107" r="A2888">
        <v>14297</v>
      </c>
      <c t="s" s="113" r="B2888">
        <v>4137</v>
      </c>
      <c t="s" s="113" r="C2888">
        <v>14298</v>
      </c>
      <c t="s" s="113" r="D2888">
        <v>14299</v>
      </c>
      <c s="104" r="E2888">
        <v>41082.8176041667</v>
      </c>
      <c s="28" r="F2888"/>
      <c t="s" s="113" r="G2888">
        <v>53</v>
      </c>
      <c s="113" r="H2888"/>
      <c s="113" r="I2888">
        <v>0</v>
      </c>
      <c s="113" r="J2888">
        <v>20779605</v>
      </c>
      <c s="113" r="K2888"/>
      <c t="s" s="18" r="L2888">
        <v>11255</v>
      </c>
      <c t="s" s="18" r="M2888">
        <v>8155</v>
      </c>
      <c t="s" s="18" r="N2888">
        <v>14300</v>
      </c>
      <c t="s" s="18" r="O2888">
        <v>14301</v>
      </c>
    </row>
    <row r="2889">
      <c t="s" s="107" r="A2889">
        <v>14302</v>
      </c>
      <c t="s" s="113" r="B2889">
        <v>3769</v>
      </c>
      <c t="s" s="113" r="C2889">
        <v>14303</v>
      </c>
      <c t="s" s="113" r="D2889">
        <v>14304</v>
      </c>
      <c s="104" r="E2889">
        <v>41082.8174074074</v>
      </c>
      <c s="28" r="F2889"/>
      <c t="s" s="113" r="G2889">
        <v>53</v>
      </c>
      <c t="s" s="113" r="H2889">
        <v>10149</v>
      </c>
      <c s="113" r="I2889">
        <v>86836223</v>
      </c>
      <c s="113" r="J2889">
        <v>14987006</v>
      </c>
      <c t="s" s="113" r="K2889">
        <v>14305</v>
      </c>
      <c t="s" s="18" r="L2889">
        <v>45</v>
      </c>
      <c t="s" s="18" r="M2889">
        <v>9418</v>
      </c>
      <c t="s" s="18" r="N2889">
        <v>14306</v>
      </c>
      <c t="s" s="18" r="O2889">
        <v>14307</v>
      </c>
    </row>
    <row r="2890">
      <c t="s" s="107" r="A2890">
        <v>14308</v>
      </c>
      <c t="s" s="113" r="B2890">
        <v>164</v>
      </c>
      <c t="s" s="113" r="C2890">
        <v>14309</v>
      </c>
      <c t="s" s="113" r="D2890">
        <v>14310</v>
      </c>
      <c s="104" r="E2890">
        <v>41082.8173958333</v>
      </c>
      <c s="28" r="F2890"/>
      <c t="s" s="113" r="G2890">
        <v>53</v>
      </c>
      <c t="s" s="113" r="H2890">
        <v>3769</v>
      </c>
      <c s="113" r="I2890">
        <v>14987006</v>
      </c>
      <c s="113" r="J2890">
        <v>242180541</v>
      </c>
      <c t="s" s="113" r="K2890">
        <v>14311</v>
      </c>
      <c t="s" s="18" r="L2890">
        <v>9246</v>
      </c>
      <c t="s" s="18" r="M2890">
        <v>168</v>
      </c>
      <c t="s" s="18" r="N2890">
        <v>14312</v>
      </c>
      <c t="s" s="18" r="O2890">
        <v>14313</v>
      </c>
    </row>
    <row r="2891">
      <c t="s" s="107" r="A2891">
        <v>14314</v>
      </c>
      <c t="s" s="113" r="B2891">
        <v>4137</v>
      </c>
      <c t="s" s="113" r="C2891">
        <v>14315</v>
      </c>
      <c t="s" s="113" r="D2891">
        <v>14316</v>
      </c>
      <c s="104" r="E2891">
        <v>41082.8169675926</v>
      </c>
      <c s="28" r="F2891"/>
      <c t="s" s="113" r="G2891">
        <v>53</v>
      </c>
      <c t="s" s="113" r="H2891">
        <v>3769</v>
      </c>
      <c s="113" r="I2891">
        <v>14987006</v>
      </c>
      <c s="113" r="J2891">
        <v>20779605</v>
      </c>
      <c t="s" s="113" r="K2891">
        <v>14311</v>
      </c>
      <c t="s" s="18" r="L2891">
        <v>11255</v>
      </c>
      <c t="s" s="18" r="M2891">
        <v>8155</v>
      </c>
      <c t="s" s="18" r="N2891">
        <v>14317</v>
      </c>
      <c t="s" s="18" r="O2891">
        <v>14318</v>
      </c>
    </row>
    <row r="2892">
      <c t="s" s="107" r="A2892">
        <v>14319</v>
      </c>
      <c t="s" s="113" r="B2892">
        <v>3769</v>
      </c>
      <c t="s" s="113" r="C2892">
        <v>14320</v>
      </c>
      <c t="s" s="113" r="D2892">
        <v>14321</v>
      </c>
      <c s="104" r="E2892">
        <v>41082.8167476852</v>
      </c>
      <c s="28" r="F2892"/>
      <c t="s" s="113" r="G2892">
        <v>53</v>
      </c>
      <c t="s" s="113" r="H2892">
        <v>10149</v>
      </c>
      <c s="113" r="I2892">
        <v>86836223</v>
      </c>
      <c s="113" r="J2892">
        <v>14987006</v>
      </c>
      <c t="s" s="113" r="K2892">
        <v>14322</v>
      </c>
      <c t="s" s="18" r="L2892">
        <v>45</v>
      </c>
      <c t="s" s="18" r="M2892">
        <v>9418</v>
      </c>
      <c t="s" s="18" r="N2892">
        <v>14323</v>
      </c>
      <c t="s" s="18" r="O2892">
        <v>14324</v>
      </c>
    </row>
    <row r="2893">
      <c t="s" s="107" r="A2893">
        <v>14325</v>
      </c>
      <c t="s" s="113" r="B2893">
        <v>4137</v>
      </c>
      <c t="s" s="113" r="C2893">
        <v>14326</v>
      </c>
      <c t="s" s="113" r="D2893">
        <v>14327</v>
      </c>
      <c s="104" r="E2893">
        <v>41082.816724537</v>
      </c>
      <c s="28" r="F2893"/>
      <c t="s" s="113" r="G2893">
        <v>53</v>
      </c>
      <c t="s" s="113" r="H2893">
        <v>10149</v>
      </c>
      <c s="113" r="I2893">
        <v>86836223</v>
      </c>
      <c s="113" r="J2893">
        <v>20779605</v>
      </c>
      <c t="s" s="113" r="K2893">
        <v>14305</v>
      </c>
      <c t="s" s="18" r="L2893">
        <v>11255</v>
      </c>
      <c t="s" s="18" r="M2893">
        <v>8155</v>
      </c>
      <c t="s" s="18" r="N2893">
        <v>14328</v>
      </c>
      <c t="s" s="18" r="O2893">
        <v>14329</v>
      </c>
    </row>
    <row r="2894">
      <c t="s" s="107" r="A2894">
        <v>14330</v>
      </c>
      <c t="s" s="113" r="B2894">
        <v>10149</v>
      </c>
      <c t="s" s="113" r="C2894">
        <v>14331</v>
      </c>
      <c t="s" s="113" r="D2894">
        <v>14332</v>
      </c>
      <c s="104" r="E2894">
        <v>41082.8164814815</v>
      </c>
      <c s="28" r="F2894"/>
      <c t="s" s="113" r="G2894">
        <v>53</v>
      </c>
      <c s="113" r="H2894"/>
      <c s="113" r="I2894">
        <v>0</v>
      </c>
      <c s="113" r="J2894">
        <v>86836223</v>
      </c>
      <c s="113" r="K2894"/>
      <c t="s" s="18" r="L2894">
        <v>45</v>
      </c>
      <c t="s" s="18" r="M2894">
        <v>10157</v>
      </c>
      <c t="s" s="18" r="N2894">
        <v>14333</v>
      </c>
      <c t="s" s="18" r="O2894">
        <v>4608</v>
      </c>
    </row>
    <row r="2895">
      <c t="s" s="107" r="A2895">
        <v>14334</v>
      </c>
      <c t="s" s="113" r="B2895">
        <v>4137</v>
      </c>
      <c t="s" s="113" r="C2895">
        <v>14335</v>
      </c>
      <c t="s" s="113" r="D2895">
        <v>14336</v>
      </c>
      <c s="104" r="E2895">
        <v>41082.8163657407</v>
      </c>
      <c s="28" r="F2895"/>
      <c t="s" s="113" r="G2895">
        <v>53</v>
      </c>
      <c s="113" r="H2895"/>
      <c s="113" r="I2895">
        <v>0</v>
      </c>
      <c s="113" r="J2895">
        <v>20779605</v>
      </c>
      <c s="113" r="K2895"/>
      <c t="s" s="18" r="L2895">
        <v>11255</v>
      </c>
      <c t="s" s="18" r="M2895">
        <v>8155</v>
      </c>
      <c t="s" s="18" r="N2895">
        <v>14337</v>
      </c>
      <c t="s" s="18" r="O2895">
        <v>14338</v>
      </c>
    </row>
    <row r="2896">
      <c t="s" s="107" r="A2896">
        <v>14339</v>
      </c>
      <c t="s" s="113" r="B2896">
        <v>768</v>
      </c>
      <c t="s" s="113" r="C2896">
        <v>14340</v>
      </c>
      <c t="s" s="113" r="D2896">
        <v>14341</v>
      </c>
      <c s="104" r="E2896">
        <v>41082.8163425926</v>
      </c>
      <c s="28" r="F2896"/>
      <c t="s" s="113" r="G2896">
        <v>53</v>
      </c>
      <c s="113" r="H2896"/>
      <c s="113" r="I2896">
        <v>0</v>
      </c>
      <c s="113" r="J2896">
        <v>300661777</v>
      </c>
      <c s="113" r="K2896"/>
      <c t="s" s="18" r="L2896">
        <v>45</v>
      </c>
      <c t="s" s="18" r="M2896">
        <v>13951</v>
      </c>
      <c t="s" s="18" r="N2896">
        <v>14342</v>
      </c>
      <c t="s" s="18" r="O2896">
        <v>14343</v>
      </c>
    </row>
    <row r="2897">
      <c t="s" s="107" r="A2897">
        <v>14344</v>
      </c>
      <c t="s" s="113" r="B2897">
        <v>4137</v>
      </c>
      <c t="s" s="113" r="C2897">
        <v>14345</v>
      </c>
      <c t="s" s="113" r="D2897">
        <v>14346</v>
      </c>
      <c s="104" r="E2897">
        <v>41082.8160300926</v>
      </c>
      <c s="28" r="F2897"/>
      <c t="s" s="113" r="G2897">
        <v>53</v>
      </c>
      <c t="s" s="113" r="H2897">
        <v>10149</v>
      </c>
      <c s="113" r="I2897">
        <v>86836223</v>
      </c>
      <c s="113" r="J2897">
        <v>20779605</v>
      </c>
      <c t="s" s="113" r="K2897">
        <v>14322</v>
      </c>
      <c t="s" s="18" r="L2897">
        <v>11255</v>
      </c>
      <c t="s" s="18" r="M2897">
        <v>8155</v>
      </c>
      <c t="s" s="18" r="N2897">
        <v>14347</v>
      </c>
      <c t="s" s="18" r="O2897">
        <v>14348</v>
      </c>
    </row>
    <row r="2898">
      <c t="s" s="107" r="A2898">
        <v>14349</v>
      </c>
      <c t="s" s="113" r="B2898">
        <v>4137</v>
      </c>
      <c t="s" s="113" r="C2898">
        <v>14350</v>
      </c>
      <c t="s" s="113" r="D2898">
        <v>14351</v>
      </c>
      <c s="104" r="E2898">
        <v>41082.8157523148</v>
      </c>
      <c s="28" r="F2898"/>
      <c t="s" s="113" r="G2898">
        <v>53</v>
      </c>
      <c s="113" r="H2898"/>
      <c s="113" r="I2898">
        <v>0</v>
      </c>
      <c s="113" r="J2898">
        <v>20779605</v>
      </c>
      <c s="113" r="K2898"/>
      <c t="s" s="18" r="L2898">
        <v>11255</v>
      </c>
      <c t="s" s="18" r="M2898">
        <v>8155</v>
      </c>
      <c t="s" s="18" r="N2898">
        <v>14352</v>
      </c>
      <c t="s" s="18" r="O2898">
        <v>14353</v>
      </c>
    </row>
    <row r="2899">
      <c t="s" s="107" r="A2899">
        <v>14354</v>
      </c>
      <c t="s" s="113" r="B2899">
        <v>164</v>
      </c>
      <c t="s" s="113" r="C2899">
        <v>14355</v>
      </c>
      <c t="s" s="113" r="D2899">
        <v>14356</v>
      </c>
      <c s="104" r="E2899">
        <v>41082.8155439815</v>
      </c>
      <c s="28" r="F2899"/>
      <c t="s" s="113" r="G2899">
        <v>53</v>
      </c>
      <c s="113" r="H2899"/>
      <c s="113" r="I2899">
        <v>0</v>
      </c>
      <c s="113" r="J2899">
        <v>242180541</v>
      </c>
      <c s="113" r="K2899"/>
      <c t="s" s="18" r="L2899">
        <v>45</v>
      </c>
      <c t="s" s="18" r="M2899">
        <v>168</v>
      </c>
      <c t="s" s="18" r="N2899">
        <v>14357</v>
      </c>
      <c t="s" s="18" r="O2899">
        <v>14358</v>
      </c>
    </row>
    <row r="2900">
      <c t="s" s="107" r="A2900">
        <v>14359</v>
      </c>
      <c t="s" s="113" r="B2900">
        <v>86</v>
      </c>
      <c t="s" s="113" r="C2900">
        <v>14355</v>
      </c>
      <c t="s" s="113" r="D2900">
        <v>14360</v>
      </c>
      <c s="104" r="E2900">
        <v>41082.8150462963</v>
      </c>
      <c s="28" r="F2900"/>
      <c t="s" s="113" r="G2900">
        <v>53</v>
      </c>
      <c s="113" r="H2900"/>
      <c s="113" r="I2900">
        <v>0</v>
      </c>
      <c s="113" r="J2900">
        <v>213863609</v>
      </c>
      <c s="113" r="K2900"/>
      <c t="s" s="18" r="L2900">
        <v>45</v>
      </c>
      <c t="s" s="18" r="M2900">
        <v>7572</v>
      </c>
      <c t="s" s="18" r="N2900">
        <v>14361</v>
      </c>
      <c t="s" s="18" r="O2900">
        <v>14358</v>
      </c>
    </row>
    <row r="2901">
      <c t="s" s="107" r="A2901">
        <v>14362</v>
      </c>
      <c t="s" s="113" r="B2901">
        <v>4137</v>
      </c>
      <c t="s" s="113" r="C2901">
        <v>14363</v>
      </c>
      <c t="s" s="113" r="D2901">
        <v>14364</v>
      </c>
      <c s="104" r="E2901">
        <v>41082.814849537</v>
      </c>
      <c s="28" r="F2901"/>
      <c t="s" s="113" r="G2901">
        <v>53</v>
      </c>
      <c s="113" r="H2901"/>
      <c s="113" r="I2901">
        <v>0</v>
      </c>
      <c s="113" r="J2901">
        <v>20779605</v>
      </c>
      <c s="113" r="K2901"/>
      <c t="s" s="18" r="L2901">
        <v>11255</v>
      </c>
      <c t="s" s="18" r="M2901">
        <v>8155</v>
      </c>
      <c t="s" s="18" r="N2901">
        <v>14365</v>
      </c>
      <c t="s" s="18" r="O2901">
        <v>3197</v>
      </c>
    </row>
    <row r="2902">
      <c t="s" s="107" r="A2902">
        <v>14366</v>
      </c>
      <c t="s" s="113" r="B2902">
        <v>268</v>
      </c>
      <c t="s" s="113" r="C2902">
        <v>14367</v>
      </c>
      <c t="s" s="113" r="D2902">
        <v>14368</v>
      </c>
      <c s="104" r="E2902">
        <v>41082.8145601852</v>
      </c>
      <c s="28" r="F2902"/>
      <c t="s" s="113" r="G2902">
        <v>53</v>
      </c>
      <c s="113" r="H2902"/>
      <c s="113" r="I2902">
        <v>0</v>
      </c>
      <c s="113" r="J2902">
        <v>591539889</v>
      </c>
      <c s="113" r="K2902"/>
      <c t="s" s="18" r="L2902">
        <v>45</v>
      </c>
      <c t="s" s="18" r="M2902">
        <v>272</v>
      </c>
      <c t="s" s="18" r="N2902">
        <v>14369</v>
      </c>
      <c t="s" s="18" r="O2902">
        <v>14370</v>
      </c>
    </row>
    <row r="2903">
      <c t="s" s="107" r="A2903">
        <v>14371</v>
      </c>
      <c t="s" s="113" r="B2903">
        <v>4137</v>
      </c>
      <c t="s" s="113" r="C2903">
        <v>14372</v>
      </c>
      <c t="s" s="113" r="D2903">
        <v>14373</v>
      </c>
      <c s="104" r="E2903">
        <v>41082.8139351852</v>
      </c>
      <c s="28" r="F2903"/>
      <c t="s" s="113" r="G2903">
        <v>53</v>
      </c>
      <c s="113" r="H2903"/>
      <c s="113" r="I2903">
        <v>0</v>
      </c>
      <c s="113" r="J2903">
        <v>20779605</v>
      </c>
      <c s="113" r="K2903"/>
      <c t="s" s="18" r="L2903">
        <v>11255</v>
      </c>
      <c t="s" s="18" r="M2903">
        <v>8155</v>
      </c>
      <c t="s" s="18" r="N2903">
        <v>14374</v>
      </c>
      <c t="s" s="18" r="O2903">
        <v>239</v>
      </c>
    </row>
    <row r="2904">
      <c t="s" s="107" r="A2904">
        <v>14375</v>
      </c>
      <c t="s" s="113" r="B2904">
        <v>3769</v>
      </c>
      <c t="s" s="113" r="C2904">
        <v>14376</v>
      </c>
      <c t="s" s="113" r="D2904">
        <v>14377</v>
      </c>
      <c s="104" r="E2904">
        <v>41082.8136574074</v>
      </c>
      <c s="28" r="F2904"/>
      <c t="s" s="113" r="G2904">
        <v>53</v>
      </c>
      <c t="s" s="113" r="H2904">
        <v>164</v>
      </c>
      <c s="113" r="I2904">
        <v>242180541</v>
      </c>
      <c s="113" r="J2904">
        <v>14987006</v>
      </c>
      <c t="s" s="113" r="K2904">
        <v>14378</v>
      </c>
      <c t="s" s="18" r="L2904">
        <v>45</v>
      </c>
      <c t="s" s="18" r="M2904">
        <v>9418</v>
      </c>
      <c t="s" s="18" r="N2904">
        <v>14379</v>
      </c>
      <c t="s" s="18" r="O2904">
        <v>10432</v>
      </c>
    </row>
    <row r="2905">
      <c t="s" s="107" r="A2905">
        <v>14380</v>
      </c>
      <c t="s" s="113" r="B2905">
        <v>4137</v>
      </c>
      <c t="s" s="113" r="C2905">
        <v>14381</v>
      </c>
      <c t="s" s="113" r="D2905">
        <v>14382</v>
      </c>
      <c s="104" r="E2905">
        <v>41082.8131481481</v>
      </c>
      <c s="28" r="F2905"/>
      <c t="s" s="113" r="G2905">
        <v>53</v>
      </c>
      <c s="113" r="H2905"/>
      <c s="113" r="I2905">
        <v>0</v>
      </c>
      <c s="113" r="J2905">
        <v>20779605</v>
      </c>
      <c s="113" r="K2905"/>
      <c t="s" s="18" r="L2905">
        <v>11255</v>
      </c>
      <c t="s" s="18" r="M2905">
        <v>8155</v>
      </c>
      <c t="s" s="18" r="N2905">
        <v>14383</v>
      </c>
      <c t="s" s="18" r="O2905">
        <v>2192</v>
      </c>
    </row>
    <row r="2906">
      <c t="s" s="107" r="A2906">
        <v>14384</v>
      </c>
      <c t="s" s="113" r="B2906">
        <v>164</v>
      </c>
      <c t="s" s="113" r="C2906">
        <v>14385</v>
      </c>
      <c t="s" s="113" r="D2906">
        <v>14386</v>
      </c>
      <c s="104" r="E2906">
        <v>41082.8130208333</v>
      </c>
      <c s="28" r="F2906"/>
      <c t="s" s="113" r="G2906">
        <v>14387</v>
      </c>
      <c t="s" s="113" r="H2906">
        <v>10149</v>
      </c>
      <c s="113" r="I2906">
        <v>86836223</v>
      </c>
      <c s="113" r="J2906">
        <v>242180541</v>
      </c>
      <c t="s" s="113" r="K2906">
        <v>14388</v>
      </c>
      <c t="s" s="18" r="L2906">
        <v>9246</v>
      </c>
      <c t="s" s="18" r="M2906">
        <v>168</v>
      </c>
      <c t="s" s="18" r="N2906">
        <v>14389</v>
      </c>
      <c t="s" s="18" r="O2906">
        <v>14390</v>
      </c>
    </row>
    <row r="2907">
      <c t="s" s="107" r="A2907">
        <v>14391</v>
      </c>
      <c t="s" s="113" r="B2907">
        <v>10149</v>
      </c>
      <c t="s" s="113" r="C2907">
        <v>14392</v>
      </c>
      <c t="s" s="113" r="D2907">
        <v>14393</v>
      </c>
      <c s="104" r="E2907">
        <v>41082.8121990741</v>
      </c>
      <c s="28" r="F2907"/>
      <c t="s" s="113" r="G2907">
        <v>53</v>
      </c>
      <c t="s" s="113" r="H2907">
        <v>4137</v>
      </c>
      <c s="113" r="I2907">
        <v>20779605</v>
      </c>
      <c s="113" r="J2907">
        <v>86836223</v>
      </c>
      <c t="s" s="113" r="K2907">
        <v>14394</v>
      </c>
      <c t="s" s="18" r="L2907">
        <v>45</v>
      </c>
      <c t="s" s="18" r="M2907">
        <v>10157</v>
      </c>
      <c t="s" s="18" r="N2907">
        <v>14395</v>
      </c>
      <c t="s" s="18" r="O2907">
        <v>14396</v>
      </c>
    </row>
    <row r="2908">
      <c t="s" s="107" r="A2908">
        <v>14397</v>
      </c>
      <c t="s" s="113" r="B2908">
        <v>4137</v>
      </c>
      <c t="s" s="113" r="C2908">
        <v>14398</v>
      </c>
      <c t="s" s="113" r="D2908">
        <v>14399</v>
      </c>
      <c s="104" r="E2908">
        <v>41082.8121064815</v>
      </c>
      <c s="28" r="F2908"/>
      <c t="s" s="113" r="G2908">
        <v>53</v>
      </c>
      <c t="s" s="113" r="H2908">
        <v>10149</v>
      </c>
      <c s="113" r="I2908">
        <v>86836223</v>
      </c>
      <c s="113" r="J2908">
        <v>20779605</v>
      </c>
      <c t="s" s="113" r="K2908">
        <v>14400</v>
      </c>
      <c t="s" s="18" r="L2908">
        <v>11255</v>
      </c>
      <c t="s" s="18" r="M2908">
        <v>8155</v>
      </c>
      <c t="s" s="18" r="N2908">
        <v>14401</v>
      </c>
      <c t="s" s="18" r="O2908">
        <v>14402</v>
      </c>
    </row>
    <row r="2909">
      <c t="s" s="107" r="A2909">
        <v>14403</v>
      </c>
      <c t="s" s="113" r="B2909">
        <v>4137</v>
      </c>
      <c t="s" s="113" r="C2909">
        <v>14404</v>
      </c>
      <c t="s" s="113" r="D2909">
        <v>14405</v>
      </c>
      <c s="104" r="E2909">
        <v>41082.8118287037</v>
      </c>
      <c s="28" r="F2909"/>
      <c t="s" s="113" r="G2909">
        <v>53</v>
      </c>
      <c t="s" s="113" r="H2909">
        <v>797</v>
      </c>
      <c s="113" r="I2909">
        <v>3766981</v>
      </c>
      <c s="113" r="J2909">
        <v>20779605</v>
      </c>
      <c t="s" s="113" r="K2909">
        <v>14406</v>
      </c>
      <c t="s" s="18" r="L2909">
        <v>11255</v>
      </c>
      <c t="s" s="18" r="M2909">
        <v>8155</v>
      </c>
      <c t="s" s="18" r="N2909">
        <v>14407</v>
      </c>
      <c t="s" s="18" r="O2909">
        <v>14408</v>
      </c>
    </row>
    <row r="2910">
      <c t="s" s="107" r="A2910">
        <v>14409</v>
      </c>
      <c t="s" s="113" r="B2910">
        <v>10149</v>
      </c>
      <c t="s" s="113" r="C2910">
        <v>14410</v>
      </c>
      <c t="s" s="113" r="D2910">
        <v>14411</v>
      </c>
      <c s="104" r="E2910">
        <v>41082.8114699074</v>
      </c>
      <c s="28" r="F2910"/>
      <c t="s" s="113" r="G2910">
        <v>53</v>
      </c>
      <c s="113" r="H2910"/>
      <c s="113" r="I2910">
        <v>0</v>
      </c>
      <c s="113" r="J2910">
        <v>86836223</v>
      </c>
      <c s="113" r="K2910"/>
      <c t="s" s="18" r="L2910">
        <v>45</v>
      </c>
      <c t="s" s="18" r="M2910">
        <v>10157</v>
      </c>
      <c t="s" s="18" r="N2910">
        <v>14412</v>
      </c>
      <c t="s" s="18" r="O2910">
        <v>14267</v>
      </c>
    </row>
    <row r="2911">
      <c t="s" s="107" r="A2911">
        <v>14413</v>
      </c>
      <c t="s" s="113" r="B2911">
        <v>4137</v>
      </c>
      <c t="s" s="113" r="C2911">
        <v>14414</v>
      </c>
      <c t="s" s="113" r="D2911">
        <v>14415</v>
      </c>
      <c s="104" r="E2911">
        <v>41082.8114583333</v>
      </c>
      <c s="28" r="F2911"/>
      <c t="s" s="113" r="G2911">
        <v>53</v>
      </c>
      <c t="s" s="113" r="H2911">
        <v>10149</v>
      </c>
      <c s="113" r="I2911">
        <v>86836223</v>
      </c>
      <c s="113" r="J2911">
        <v>20779605</v>
      </c>
      <c t="s" s="113" r="K2911">
        <v>14416</v>
      </c>
      <c t="s" s="18" r="L2911">
        <v>11255</v>
      </c>
      <c t="s" s="18" r="M2911">
        <v>8155</v>
      </c>
      <c t="s" s="18" r="N2911">
        <v>14417</v>
      </c>
      <c t="s" s="18" r="O2911">
        <v>14418</v>
      </c>
    </row>
    <row r="2912">
      <c t="s" s="107" r="A2912">
        <v>14419</v>
      </c>
      <c t="s" s="113" r="B2912">
        <v>164</v>
      </c>
      <c t="s" s="113" r="C2912">
        <v>14420</v>
      </c>
      <c t="s" s="113" r="D2912">
        <v>14421</v>
      </c>
      <c s="104" r="E2912">
        <v>41082.8114351852</v>
      </c>
      <c s="28" r="F2912"/>
      <c t="s" s="113" r="G2912">
        <v>53</v>
      </c>
      <c t="s" s="113" r="H2912">
        <v>3769</v>
      </c>
      <c s="113" r="I2912">
        <v>14987006</v>
      </c>
      <c s="113" r="J2912">
        <v>242180541</v>
      </c>
      <c s="113" r="K2912"/>
      <c t="s" s="18" r="L2912">
        <v>9246</v>
      </c>
      <c t="s" s="18" r="M2912">
        <v>168</v>
      </c>
      <c t="s" s="18" r="N2912">
        <v>14422</v>
      </c>
      <c t="s" s="18" r="O2912">
        <v>14423</v>
      </c>
    </row>
    <row r="2913">
      <c t="s" s="107" r="A2913">
        <v>14424</v>
      </c>
      <c t="s" s="113" r="B2913">
        <v>4137</v>
      </c>
      <c t="s" s="113" r="C2913">
        <v>14425</v>
      </c>
      <c t="s" s="113" r="D2913">
        <v>14426</v>
      </c>
      <c s="104" r="E2913">
        <v>41082.8111342593</v>
      </c>
      <c s="28" r="F2913"/>
      <c t="s" s="113" r="G2913">
        <v>53</v>
      </c>
      <c t="s" s="113" r="H2913">
        <v>10149</v>
      </c>
      <c s="113" r="I2913">
        <v>86836223</v>
      </c>
      <c s="113" r="J2913">
        <v>20779605</v>
      </c>
      <c t="s" s="113" r="K2913">
        <v>14416</v>
      </c>
      <c t="s" s="18" r="L2913">
        <v>11255</v>
      </c>
      <c t="s" s="18" r="M2913">
        <v>8155</v>
      </c>
      <c t="s" s="18" r="N2913">
        <v>14427</v>
      </c>
      <c t="s" s="18" r="O2913">
        <v>14428</v>
      </c>
    </row>
    <row r="2914">
      <c t="s" s="107" r="A2914">
        <v>14429</v>
      </c>
      <c t="s" s="113" r="B2914">
        <v>797</v>
      </c>
      <c t="s" s="113" r="C2914">
        <v>14430</v>
      </c>
      <c t="s" s="113" r="D2914">
        <v>14431</v>
      </c>
      <c s="104" r="E2914">
        <v>41082.810474537</v>
      </c>
      <c s="28" r="F2914"/>
      <c t="s" s="113" r="G2914">
        <v>53</v>
      </c>
      <c s="113" r="H2914"/>
      <c s="113" r="I2914">
        <v>0</v>
      </c>
      <c s="113" r="J2914">
        <v>3766981</v>
      </c>
      <c s="113" r="K2914"/>
      <c t="s" s="18" r="L2914">
        <v>9246</v>
      </c>
      <c t="s" s="18" r="M2914">
        <v>6293</v>
      </c>
      <c t="s" s="18" r="N2914">
        <v>14432</v>
      </c>
      <c t="s" s="18" r="O2914">
        <v>14433</v>
      </c>
    </row>
    <row r="2915">
      <c t="s" s="107" r="A2915">
        <v>14434</v>
      </c>
      <c t="s" s="113" r="B2915">
        <v>4137</v>
      </c>
      <c t="s" s="113" r="C2915">
        <v>14435</v>
      </c>
      <c t="s" s="113" r="D2915">
        <v>14436</v>
      </c>
      <c s="104" r="E2915">
        <v>41082.8096296296</v>
      </c>
      <c s="28" r="F2915"/>
      <c t="s" s="113" r="G2915">
        <v>53</v>
      </c>
      <c t="s" s="113" r="H2915">
        <v>10149</v>
      </c>
      <c s="113" r="I2915">
        <v>86836223</v>
      </c>
      <c s="113" r="J2915">
        <v>20779605</v>
      </c>
      <c t="s" s="113" r="K2915">
        <v>14416</v>
      </c>
      <c t="s" s="18" r="L2915">
        <v>11255</v>
      </c>
      <c t="s" s="18" r="M2915">
        <v>8155</v>
      </c>
      <c t="s" s="18" r="N2915">
        <v>14437</v>
      </c>
      <c t="s" s="18" r="O2915">
        <v>14438</v>
      </c>
    </row>
    <row r="2916">
      <c t="s" s="107" r="A2916">
        <v>14439</v>
      </c>
      <c t="s" s="113" r="B2916">
        <v>797</v>
      </c>
      <c t="s" s="113" r="C2916">
        <v>14440</v>
      </c>
      <c t="s" s="113" r="D2916">
        <v>14441</v>
      </c>
      <c s="104" r="E2916">
        <v>41082.8094328704</v>
      </c>
      <c s="28" r="F2916"/>
      <c t="s" s="113" r="G2916">
        <v>53</v>
      </c>
      <c s="113" r="H2916"/>
      <c s="113" r="I2916">
        <v>0</v>
      </c>
      <c s="113" r="J2916">
        <v>3766981</v>
      </c>
      <c s="113" r="K2916"/>
      <c t="s" s="18" r="L2916">
        <v>9246</v>
      </c>
      <c t="s" s="18" r="M2916">
        <v>6293</v>
      </c>
      <c t="s" s="18" r="N2916">
        <v>14442</v>
      </c>
      <c t="s" s="18" r="O2916">
        <v>14443</v>
      </c>
    </row>
    <row r="2917">
      <c t="s" s="107" r="A2917">
        <v>14444</v>
      </c>
      <c t="s" s="113" r="B2917">
        <v>4137</v>
      </c>
      <c t="s" s="113" r="C2917">
        <v>14445</v>
      </c>
      <c t="s" s="113" r="D2917">
        <v>14446</v>
      </c>
      <c s="104" r="E2917">
        <v>41082.8088657407</v>
      </c>
      <c s="28" r="F2917"/>
      <c t="s" s="113" r="G2917">
        <v>53</v>
      </c>
      <c t="s" s="113" r="H2917">
        <v>797</v>
      </c>
      <c s="113" r="I2917">
        <v>3766981</v>
      </c>
      <c s="113" r="J2917">
        <v>20779605</v>
      </c>
      <c t="s" s="113" r="K2917">
        <v>14447</v>
      </c>
      <c t="s" s="18" r="L2917">
        <v>11255</v>
      </c>
      <c t="s" s="18" r="M2917">
        <v>8155</v>
      </c>
      <c t="s" s="18" r="N2917">
        <v>14448</v>
      </c>
      <c t="s" s="18" r="O2917">
        <v>14449</v>
      </c>
    </row>
    <row r="2918">
      <c t="s" s="107" r="A2918">
        <v>14450</v>
      </c>
      <c t="s" s="113" r="B2918">
        <v>164</v>
      </c>
      <c t="s" s="113" r="C2918">
        <v>14451</v>
      </c>
      <c t="s" s="113" r="D2918">
        <v>14452</v>
      </c>
      <c s="104" r="E2918">
        <v>41082.8087037037</v>
      </c>
      <c s="28" r="F2918"/>
      <c t="s" s="113" r="G2918">
        <v>53</v>
      </c>
      <c t="s" s="113" r="H2918">
        <v>3769</v>
      </c>
      <c s="113" r="I2918">
        <v>14987006</v>
      </c>
      <c s="113" r="J2918">
        <v>242180541</v>
      </c>
      <c t="s" s="113" r="K2918">
        <v>14453</v>
      </c>
      <c t="s" s="18" r="L2918">
        <v>9246</v>
      </c>
      <c t="s" s="18" r="M2918">
        <v>168</v>
      </c>
      <c t="s" s="18" r="N2918">
        <v>14454</v>
      </c>
      <c t="s" s="18" r="O2918">
        <v>9409</v>
      </c>
    </row>
    <row r="2919">
      <c t="s" s="107" r="A2919">
        <v>14455</v>
      </c>
      <c t="s" s="113" r="B2919">
        <v>10149</v>
      </c>
      <c t="s" s="113" r="C2919">
        <v>14456</v>
      </c>
      <c t="s" s="113" r="D2919">
        <v>14457</v>
      </c>
      <c s="104" r="E2919">
        <v>41082.8085648148</v>
      </c>
      <c s="28" r="F2919"/>
      <c t="s" s="113" r="G2919">
        <v>53</v>
      </c>
      <c s="113" r="H2919"/>
      <c s="113" r="I2919">
        <v>0</v>
      </c>
      <c s="113" r="J2919">
        <v>86836223</v>
      </c>
      <c s="113" r="K2919"/>
      <c t="s" s="18" r="L2919">
        <v>45</v>
      </c>
      <c t="s" s="18" r="M2919">
        <v>10157</v>
      </c>
      <c t="s" s="18" r="N2919">
        <v>14458</v>
      </c>
      <c t="s" s="18" r="O2919">
        <v>3197</v>
      </c>
    </row>
    <row r="2920">
      <c t="s" s="107" r="A2920">
        <v>14459</v>
      </c>
      <c t="s" s="113" r="B2920">
        <v>4137</v>
      </c>
      <c t="s" s="113" r="C2920">
        <v>14460</v>
      </c>
      <c t="s" s="113" r="D2920">
        <v>14461</v>
      </c>
      <c s="104" r="E2920">
        <v>41082.8083912037</v>
      </c>
      <c s="28" r="F2920"/>
      <c t="s" s="113" r="G2920">
        <v>53</v>
      </c>
      <c t="s" s="113" r="H2920">
        <v>797</v>
      </c>
      <c s="113" r="I2920">
        <v>3766981</v>
      </c>
      <c s="113" r="J2920">
        <v>20779605</v>
      </c>
      <c t="s" s="113" r="K2920">
        <v>14462</v>
      </c>
      <c t="s" s="18" r="L2920">
        <v>11255</v>
      </c>
      <c t="s" s="18" r="M2920">
        <v>8155</v>
      </c>
      <c t="s" s="18" r="N2920">
        <v>14463</v>
      </c>
      <c t="s" s="18" r="O2920">
        <v>14464</v>
      </c>
    </row>
    <row r="2921">
      <c t="s" s="107" r="A2921">
        <v>14465</v>
      </c>
      <c t="s" s="113" r="B2921">
        <v>797</v>
      </c>
      <c t="s" s="113" r="C2921">
        <v>14466</v>
      </c>
      <c t="s" s="113" r="D2921">
        <v>14467</v>
      </c>
      <c s="104" r="E2921">
        <v>41082.8081944444</v>
      </c>
      <c s="28" r="F2921"/>
      <c t="s" s="113" r="G2921">
        <v>53</v>
      </c>
      <c s="113" r="H2921"/>
      <c s="113" r="I2921">
        <v>0</v>
      </c>
      <c s="113" r="J2921">
        <v>3766981</v>
      </c>
      <c s="113" r="K2921"/>
      <c t="s" s="18" r="L2921">
        <v>9246</v>
      </c>
      <c t="s" s="18" r="M2921">
        <v>6293</v>
      </c>
      <c t="s" s="18" r="N2921">
        <v>14468</v>
      </c>
      <c t="s" s="18" r="O2921">
        <v>14433</v>
      </c>
    </row>
    <row r="2922">
      <c t="s" s="107" r="A2922">
        <v>14469</v>
      </c>
      <c t="s" s="113" r="B2922">
        <v>4137</v>
      </c>
      <c t="s" s="113" r="C2922">
        <v>14470</v>
      </c>
      <c t="s" s="113" r="D2922">
        <v>14471</v>
      </c>
      <c s="104" r="E2922">
        <v>41082.807650463</v>
      </c>
      <c s="28" r="F2922"/>
      <c t="s" s="113" r="G2922">
        <v>53</v>
      </c>
      <c t="s" s="113" r="H2922">
        <v>797</v>
      </c>
      <c s="113" r="I2922">
        <v>3766981</v>
      </c>
      <c s="113" r="J2922">
        <v>20779605</v>
      </c>
      <c t="s" s="113" r="K2922">
        <v>14472</v>
      </c>
      <c t="s" s="18" r="L2922">
        <v>11255</v>
      </c>
      <c t="s" s="18" r="M2922">
        <v>8155</v>
      </c>
      <c t="s" s="18" r="N2922">
        <v>14473</v>
      </c>
      <c t="s" s="18" r="O2922">
        <v>14474</v>
      </c>
    </row>
    <row r="2923">
      <c t="s" s="107" r="A2923">
        <v>14475</v>
      </c>
      <c t="s" s="113" r="B2923">
        <v>797</v>
      </c>
      <c t="s" s="113" r="C2923">
        <v>14476</v>
      </c>
      <c t="s" s="113" r="D2923">
        <v>14477</v>
      </c>
      <c s="104" r="E2923">
        <v>41082.8071990741</v>
      </c>
      <c s="28" r="F2923"/>
      <c t="s" s="113" r="G2923">
        <v>53</v>
      </c>
      <c s="113" r="H2923"/>
      <c s="113" r="I2923">
        <v>0</v>
      </c>
      <c s="113" r="J2923">
        <v>3766981</v>
      </c>
      <c s="113" r="K2923"/>
      <c t="s" s="18" r="L2923">
        <v>9246</v>
      </c>
      <c t="s" s="18" r="M2923">
        <v>6293</v>
      </c>
      <c t="s" s="18" r="N2923">
        <v>14478</v>
      </c>
      <c t="s" s="18" r="O2923">
        <v>210</v>
      </c>
    </row>
    <row r="2924">
      <c t="s" s="107" r="A2924">
        <v>14479</v>
      </c>
      <c t="s" s="113" r="B2924">
        <v>4137</v>
      </c>
      <c t="s" s="113" r="C2924">
        <v>14480</v>
      </c>
      <c t="s" s="113" r="D2924">
        <v>14481</v>
      </c>
      <c s="104" r="E2924">
        <v>41082.8070833333</v>
      </c>
      <c s="28" r="F2924"/>
      <c t="s" s="113" r="G2924">
        <v>53</v>
      </c>
      <c t="s" s="113" r="H2924">
        <v>10149</v>
      </c>
      <c s="113" r="I2924">
        <v>86836223</v>
      </c>
      <c s="113" r="J2924">
        <v>20779605</v>
      </c>
      <c t="s" s="113" r="K2924">
        <v>14482</v>
      </c>
      <c t="s" s="18" r="L2924">
        <v>11255</v>
      </c>
      <c t="s" s="18" r="M2924">
        <v>8155</v>
      </c>
      <c t="s" s="18" r="N2924">
        <v>14483</v>
      </c>
      <c t="s" s="18" r="O2924">
        <v>14484</v>
      </c>
    </row>
    <row r="2925">
      <c t="s" s="107" r="A2925">
        <v>14485</v>
      </c>
      <c t="s" s="113" r="B2925">
        <v>797</v>
      </c>
      <c t="s" s="113" r="C2925">
        <v>14486</v>
      </c>
      <c t="s" s="113" r="D2925">
        <v>14487</v>
      </c>
      <c s="104" r="E2925">
        <v>41082.806724537</v>
      </c>
      <c s="28" r="F2925"/>
      <c t="s" s="113" r="G2925">
        <v>53</v>
      </c>
      <c s="113" r="H2925"/>
      <c s="113" r="I2925">
        <v>0</v>
      </c>
      <c s="113" r="J2925">
        <v>3766981</v>
      </c>
      <c s="113" r="K2925"/>
      <c t="s" s="18" r="L2925">
        <v>9246</v>
      </c>
      <c t="s" s="18" r="M2925">
        <v>6293</v>
      </c>
      <c t="s" s="18" r="N2925">
        <v>14488</v>
      </c>
      <c t="s" s="18" r="O2925">
        <v>14489</v>
      </c>
    </row>
    <row r="2926">
      <c t="s" s="107" r="A2926">
        <v>14490</v>
      </c>
      <c t="s" s="113" r="B2926">
        <v>4137</v>
      </c>
      <c t="s" s="113" r="C2926">
        <v>14491</v>
      </c>
      <c t="s" s="113" r="D2926">
        <v>14492</v>
      </c>
      <c s="104" r="E2926">
        <v>41082.8063425926</v>
      </c>
      <c s="28" r="F2926"/>
      <c t="s" s="113" r="G2926">
        <v>53</v>
      </c>
      <c s="113" r="H2926"/>
      <c s="113" r="I2926">
        <v>0</v>
      </c>
      <c s="113" r="J2926">
        <v>20779605</v>
      </c>
      <c s="113" r="K2926"/>
      <c t="s" s="18" r="L2926">
        <v>11255</v>
      </c>
      <c t="s" s="18" r="M2926">
        <v>8155</v>
      </c>
      <c t="s" s="18" r="N2926">
        <v>14493</v>
      </c>
      <c t="s" s="18" r="O2926">
        <v>14494</v>
      </c>
    </row>
    <row r="2927">
      <c t="s" s="107" r="A2927">
        <v>14495</v>
      </c>
      <c t="s" s="113" r="B2927">
        <v>4137</v>
      </c>
      <c t="s" s="113" r="C2927">
        <v>14496</v>
      </c>
      <c t="s" s="113" r="D2927">
        <v>14497</v>
      </c>
      <c s="104" r="E2927">
        <v>41082.8061921296</v>
      </c>
      <c s="28" r="F2927"/>
      <c t="s" s="113" r="G2927">
        <v>53</v>
      </c>
      <c s="113" r="H2927"/>
      <c s="113" r="I2927">
        <v>0</v>
      </c>
      <c s="113" r="J2927">
        <v>20779605</v>
      </c>
      <c s="113" r="K2927"/>
      <c t="s" s="18" r="L2927">
        <v>11255</v>
      </c>
      <c t="s" s="18" r="M2927">
        <v>8155</v>
      </c>
      <c t="s" s="18" r="N2927">
        <v>14498</v>
      </c>
      <c t="s" s="18" r="O2927">
        <v>14499</v>
      </c>
    </row>
    <row r="2928">
      <c t="s" s="107" r="A2928">
        <v>14500</v>
      </c>
      <c t="s" s="113" r="B2928">
        <v>10149</v>
      </c>
      <c t="s" s="113" r="C2928">
        <v>14501</v>
      </c>
      <c t="s" s="113" r="D2928">
        <v>14502</v>
      </c>
      <c s="104" r="E2928">
        <v>41082.8059953704</v>
      </c>
      <c s="28" r="F2928"/>
      <c t="s" s="113" r="G2928">
        <v>53</v>
      </c>
      <c s="113" r="H2928"/>
      <c s="113" r="I2928">
        <v>0</v>
      </c>
      <c s="113" r="J2928">
        <v>86836223</v>
      </c>
      <c s="113" r="K2928"/>
      <c t="s" s="18" r="L2928">
        <v>45</v>
      </c>
      <c t="s" s="18" r="M2928">
        <v>10157</v>
      </c>
      <c t="s" s="18" r="N2928">
        <v>14503</v>
      </c>
      <c t="s" s="18" r="O2928">
        <v>8657</v>
      </c>
    </row>
    <row r="2929">
      <c t="s" s="107" r="A2929">
        <v>14504</v>
      </c>
      <c t="s" s="113" r="B2929">
        <v>4137</v>
      </c>
      <c t="s" s="113" r="C2929">
        <v>14505</v>
      </c>
      <c t="s" s="113" r="D2929">
        <v>14506</v>
      </c>
      <c s="104" r="E2929">
        <v>41082.8056712963</v>
      </c>
      <c s="28" r="F2929"/>
      <c t="s" s="113" r="G2929">
        <v>53</v>
      </c>
      <c s="113" r="H2929"/>
      <c s="113" r="I2929">
        <v>0</v>
      </c>
      <c s="113" r="J2929">
        <v>20779605</v>
      </c>
      <c s="113" r="K2929"/>
      <c t="s" s="18" r="L2929">
        <v>11255</v>
      </c>
      <c t="s" s="18" r="M2929">
        <v>8155</v>
      </c>
      <c t="s" s="18" r="N2929">
        <v>14507</v>
      </c>
      <c t="s" s="18" r="O2929">
        <v>14508</v>
      </c>
    </row>
    <row r="2930">
      <c t="s" s="107" r="A2930">
        <v>14509</v>
      </c>
      <c t="s" s="113" r="B2930">
        <v>4137</v>
      </c>
      <c t="s" s="113" r="C2930">
        <v>14510</v>
      </c>
      <c t="s" s="113" r="D2930">
        <v>14511</v>
      </c>
      <c s="104" r="E2930">
        <v>41082.8050115741</v>
      </c>
      <c s="28" r="F2930"/>
      <c t="s" s="113" r="G2930">
        <v>53</v>
      </c>
      <c s="113" r="H2930"/>
      <c s="113" r="I2930">
        <v>0</v>
      </c>
      <c s="113" r="J2930">
        <v>20779605</v>
      </c>
      <c s="113" r="K2930"/>
      <c t="s" s="18" r="L2930">
        <v>11255</v>
      </c>
      <c t="s" s="18" r="M2930">
        <v>8155</v>
      </c>
      <c t="s" s="18" r="N2930">
        <v>14512</v>
      </c>
      <c t="s" s="18" r="O2930">
        <v>4731</v>
      </c>
    </row>
    <row r="2931">
      <c t="s" s="107" r="A2931">
        <v>14513</v>
      </c>
      <c t="s" s="113" r="B2931">
        <v>4137</v>
      </c>
      <c t="s" s="113" r="C2931">
        <v>14514</v>
      </c>
      <c t="s" s="113" r="D2931">
        <v>14515</v>
      </c>
      <c s="104" r="E2931">
        <v>41082.8046296296</v>
      </c>
      <c s="28" r="F2931"/>
      <c t="s" s="113" r="G2931">
        <v>53</v>
      </c>
      <c t="s" s="113" r="H2931">
        <v>797</v>
      </c>
      <c s="113" r="I2931">
        <v>3766981</v>
      </c>
      <c s="113" r="J2931">
        <v>20779605</v>
      </c>
      <c t="s" s="113" r="K2931">
        <v>14516</v>
      </c>
      <c t="s" s="18" r="L2931">
        <v>11255</v>
      </c>
      <c t="s" s="18" r="M2931">
        <v>8155</v>
      </c>
      <c t="s" s="18" r="N2931">
        <v>14517</v>
      </c>
      <c t="s" s="18" r="O2931">
        <v>14518</v>
      </c>
    </row>
    <row r="2932">
      <c t="s" s="107" r="A2932">
        <v>14519</v>
      </c>
      <c t="s" s="113" r="B2932">
        <v>4137</v>
      </c>
      <c t="s" s="113" r="C2932">
        <v>14520</v>
      </c>
      <c t="s" s="113" r="D2932">
        <v>14521</v>
      </c>
      <c s="104" r="E2932">
        <v>41082.8043865741</v>
      </c>
      <c s="28" r="F2932"/>
      <c t="s" s="113" r="G2932">
        <v>53</v>
      </c>
      <c s="113" r="H2932"/>
      <c s="113" r="I2932">
        <v>0</v>
      </c>
      <c s="113" r="J2932">
        <v>20779605</v>
      </c>
      <c s="113" r="K2932"/>
      <c t="s" s="18" r="L2932">
        <v>11255</v>
      </c>
      <c t="s" s="18" r="M2932">
        <v>8155</v>
      </c>
      <c t="s" s="18" r="N2932">
        <v>14522</v>
      </c>
      <c t="s" s="18" r="O2932">
        <v>14523</v>
      </c>
    </row>
    <row r="2933">
      <c t="s" s="107" r="A2933">
        <v>14524</v>
      </c>
      <c t="s" s="113" r="B2933">
        <v>4137</v>
      </c>
      <c t="s" s="113" r="C2933">
        <v>14525</v>
      </c>
      <c t="s" s="113" r="D2933">
        <v>14526</v>
      </c>
      <c s="104" r="E2933">
        <v>41082.8032986111</v>
      </c>
      <c s="28" r="F2933"/>
      <c t="s" s="113" r="G2933">
        <v>53</v>
      </c>
      <c s="113" r="H2933"/>
      <c s="113" r="I2933">
        <v>0</v>
      </c>
      <c s="113" r="J2933">
        <v>20779605</v>
      </c>
      <c s="113" r="K2933"/>
      <c t="s" s="18" r="L2933">
        <v>11255</v>
      </c>
      <c t="s" s="18" r="M2933">
        <v>8155</v>
      </c>
      <c t="s" s="18" r="N2933">
        <v>14527</v>
      </c>
      <c t="s" s="18" r="O2933">
        <v>14528</v>
      </c>
    </row>
    <row r="2934">
      <c t="s" s="107" r="A2934">
        <v>14529</v>
      </c>
      <c t="s" s="113" r="B2934">
        <v>797</v>
      </c>
      <c t="s" s="113" r="C2934">
        <v>14530</v>
      </c>
      <c t="s" s="113" r="D2934">
        <v>14531</v>
      </c>
      <c s="104" r="E2934">
        <v>41082.8031134259</v>
      </c>
      <c s="28" r="F2934"/>
      <c t="s" s="113" r="G2934">
        <v>53</v>
      </c>
      <c s="113" r="H2934"/>
      <c s="113" r="I2934">
        <v>0</v>
      </c>
      <c s="113" r="J2934">
        <v>3766981</v>
      </c>
      <c s="113" r="K2934"/>
      <c t="s" s="18" r="L2934">
        <v>9246</v>
      </c>
      <c t="s" s="18" r="M2934">
        <v>6293</v>
      </c>
      <c t="s" s="18" r="N2934">
        <v>14532</v>
      </c>
      <c t="s" s="18" r="O2934">
        <v>210</v>
      </c>
    </row>
    <row r="2935">
      <c t="s" s="107" r="A2935">
        <v>14533</v>
      </c>
      <c t="s" s="113" r="B2935">
        <v>4137</v>
      </c>
      <c t="s" s="113" r="C2935">
        <v>14534</v>
      </c>
      <c t="s" s="113" r="D2935">
        <v>14535</v>
      </c>
      <c s="104" r="E2935">
        <v>41082.8030324074</v>
      </c>
      <c s="28" r="F2935"/>
      <c t="s" s="113" r="G2935">
        <v>53</v>
      </c>
      <c s="113" r="H2935"/>
      <c s="113" r="I2935">
        <v>0</v>
      </c>
      <c s="113" r="J2935">
        <v>20779605</v>
      </c>
      <c s="113" r="K2935"/>
      <c t="s" s="18" r="L2935">
        <v>11255</v>
      </c>
      <c t="s" s="18" r="M2935">
        <v>8155</v>
      </c>
      <c t="s" s="18" r="N2935">
        <v>14536</v>
      </c>
      <c t="s" s="18" r="O2935">
        <v>14537</v>
      </c>
    </row>
    <row r="2936">
      <c t="s" s="107" r="A2936">
        <v>14538</v>
      </c>
      <c t="s" s="113" r="B2936">
        <v>164</v>
      </c>
      <c t="s" s="113" r="C2936">
        <v>14539</v>
      </c>
      <c t="s" s="113" r="D2936">
        <v>14540</v>
      </c>
      <c s="104" r="E2936">
        <v>41082.8029513889</v>
      </c>
      <c s="28" r="F2936"/>
      <c t="s" s="113" r="G2936">
        <v>53</v>
      </c>
      <c s="113" r="H2936"/>
      <c s="113" r="I2936">
        <v>0</v>
      </c>
      <c s="113" r="J2936">
        <v>242180541</v>
      </c>
      <c s="113" r="K2936"/>
      <c t="s" s="18" r="L2936">
        <v>9246</v>
      </c>
      <c t="s" s="18" r="M2936">
        <v>168</v>
      </c>
      <c t="s" s="18" r="N2936">
        <v>14541</v>
      </c>
      <c t="s" s="18" r="O2936">
        <v>210</v>
      </c>
    </row>
    <row r="2937">
      <c t="s" s="107" r="A2937">
        <v>14542</v>
      </c>
      <c t="s" s="113" r="B2937">
        <v>4137</v>
      </c>
      <c t="s" s="113" r="C2937">
        <v>14543</v>
      </c>
      <c t="s" s="113" r="D2937">
        <v>14544</v>
      </c>
      <c s="104" r="E2937">
        <v>41082.8025462963</v>
      </c>
      <c s="28" r="F2937"/>
      <c t="s" s="113" r="G2937">
        <v>53</v>
      </c>
      <c s="113" r="H2937"/>
      <c s="113" r="I2937">
        <v>0</v>
      </c>
      <c s="113" r="J2937">
        <v>20779605</v>
      </c>
      <c s="113" r="K2937"/>
      <c t="s" s="18" r="L2937">
        <v>11255</v>
      </c>
      <c t="s" s="18" r="M2937">
        <v>8155</v>
      </c>
      <c t="s" s="18" r="N2937">
        <v>14545</v>
      </c>
      <c t="s" s="18" r="O2937">
        <v>14546</v>
      </c>
    </row>
    <row r="2938">
      <c t="s" s="107" r="A2938">
        <v>14547</v>
      </c>
      <c t="s" s="113" r="B2938">
        <v>4137</v>
      </c>
      <c t="s" s="113" r="C2938">
        <v>14548</v>
      </c>
      <c t="s" s="113" r="D2938">
        <v>14549</v>
      </c>
      <c s="104" r="E2938">
        <v>41082.8012037037</v>
      </c>
      <c s="28" r="F2938"/>
      <c t="s" s="113" r="G2938">
        <v>53</v>
      </c>
      <c s="113" r="H2938"/>
      <c s="113" r="I2938">
        <v>0</v>
      </c>
      <c s="113" r="J2938">
        <v>20779605</v>
      </c>
      <c s="113" r="K2938"/>
      <c t="s" s="18" r="L2938">
        <v>11255</v>
      </c>
      <c t="s" s="18" r="M2938">
        <v>8155</v>
      </c>
      <c t="s" s="18" r="N2938">
        <v>14550</v>
      </c>
      <c t="s" s="18" r="O2938">
        <v>4001</v>
      </c>
    </row>
    <row r="2939">
      <c t="s" s="107" r="A2939">
        <v>14551</v>
      </c>
      <c t="s" s="113" r="B2939">
        <v>768</v>
      </c>
      <c t="s" s="113" r="C2939">
        <v>14552</v>
      </c>
      <c t="s" s="113" r="D2939">
        <v>14553</v>
      </c>
      <c s="104" r="E2939">
        <v>41082.8011921296</v>
      </c>
      <c s="28" r="F2939"/>
      <c t="s" s="113" r="G2939">
        <v>53</v>
      </c>
      <c s="113" r="H2939"/>
      <c s="113" r="I2939">
        <v>0</v>
      </c>
      <c s="113" r="J2939">
        <v>300661777</v>
      </c>
      <c s="113" r="K2939"/>
      <c t="s" s="18" r="L2939">
        <v>45</v>
      </c>
      <c t="s" s="18" r="M2939">
        <v>13951</v>
      </c>
      <c t="s" s="18" r="N2939">
        <v>14554</v>
      </c>
      <c t="s" s="18" r="O2939">
        <v>210</v>
      </c>
    </row>
    <row r="2940">
      <c t="s" s="107" r="A2940">
        <v>14555</v>
      </c>
      <c t="s" s="113" r="B2940">
        <v>4137</v>
      </c>
      <c t="s" s="113" r="C2940">
        <v>14556</v>
      </c>
      <c t="s" s="113" r="D2940">
        <v>14557</v>
      </c>
      <c s="104" r="E2940">
        <v>41082.8010648148</v>
      </c>
      <c s="28" r="F2940"/>
      <c t="s" s="113" r="G2940">
        <v>53</v>
      </c>
      <c s="113" r="H2940"/>
      <c s="113" r="I2940">
        <v>0</v>
      </c>
      <c s="113" r="J2940">
        <v>20779605</v>
      </c>
      <c s="113" r="K2940"/>
      <c t="s" s="18" r="L2940">
        <v>11255</v>
      </c>
      <c t="s" s="18" r="M2940">
        <v>8155</v>
      </c>
      <c t="s" s="18" r="N2940">
        <v>14558</v>
      </c>
      <c t="s" s="18" r="O2940">
        <v>1938</v>
      </c>
    </row>
    <row r="2941">
      <c t="s" s="107" r="A2941">
        <v>14559</v>
      </c>
      <c t="s" s="113" r="B2941">
        <v>4137</v>
      </c>
      <c t="s" s="113" r="C2941">
        <v>14560</v>
      </c>
      <c t="s" s="113" r="D2941">
        <v>14561</v>
      </c>
      <c s="104" r="E2941">
        <v>41082.8006828704</v>
      </c>
      <c s="28" r="F2941"/>
      <c t="s" s="113" r="G2941">
        <v>53</v>
      </c>
      <c t="s" s="113" r="H2941">
        <v>768</v>
      </c>
      <c s="113" r="I2941">
        <v>300661777</v>
      </c>
      <c s="113" r="J2941">
        <v>20779605</v>
      </c>
      <c t="s" s="113" r="K2941">
        <v>14562</v>
      </c>
      <c t="s" s="18" r="L2941">
        <v>11255</v>
      </c>
      <c t="s" s="18" r="M2941">
        <v>8155</v>
      </c>
      <c t="s" s="18" r="N2941">
        <v>14563</v>
      </c>
      <c t="s" s="18" r="O2941">
        <v>14564</v>
      </c>
    </row>
    <row r="2942">
      <c t="s" s="107" r="A2942">
        <v>14565</v>
      </c>
      <c t="s" s="113" r="B2942">
        <v>768</v>
      </c>
      <c t="s" s="113" r="C2942">
        <v>14566</v>
      </c>
      <c t="s" s="113" r="D2942">
        <v>14567</v>
      </c>
      <c s="104" r="E2942">
        <v>41082.800150463</v>
      </c>
      <c s="28" r="F2942"/>
      <c t="s" s="113" r="G2942">
        <v>53</v>
      </c>
      <c t="s" s="113" r="H2942">
        <v>3769</v>
      </c>
      <c s="113" r="I2942">
        <v>14987006</v>
      </c>
      <c s="113" r="J2942">
        <v>300661777</v>
      </c>
      <c s="113" r="K2942"/>
      <c t="s" s="18" r="L2942">
        <v>45</v>
      </c>
      <c t="s" s="18" r="M2942">
        <v>13951</v>
      </c>
      <c t="s" s="18" r="N2942">
        <v>14568</v>
      </c>
      <c t="s" s="18" r="O2942">
        <v>3772</v>
      </c>
    </row>
    <row r="2943">
      <c t="s" s="107" r="A2943">
        <v>14569</v>
      </c>
      <c t="s" s="113" r="B2943">
        <v>4137</v>
      </c>
      <c t="s" s="113" r="C2943">
        <v>14570</v>
      </c>
      <c t="s" s="113" r="D2943">
        <v>14571</v>
      </c>
      <c s="104" r="E2943">
        <v>41082.8001041667</v>
      </c>
      <c s="28" r="F2943"/>
      <c t="s" s="113" r="G2943">
        <v>53</v>
      </c>
      <c s="113" r="H2943"/>
      <c s="113" r="I2943">
        <v>0</v>
      </c>
      <c s="113" r="J2943">
        <v>20779605</v>
      </c>
      <c s="113" r="K2943"/>
      <c t="s" s="18" r="L2943">
        <v>11255</v>
      </c>
      <c t="s" s="18" r="M2943">
        <v>8155</v>
      </c>
      <c t="s" s="18" r="N2943">
        <v>14572</v>
      </c>
      <c t="s" s="18" r="O2943">
        <v>1880</v>
      </c>
    </row>
    <row r="2944">
      <c t="s" s="107" r="A2944">
        <v>14573</v>
      </c>
      <c t="s" s="113" r="B2944">
        <v>4137</v>
      </c>
      <c t="s" s="113" r="C2944">
        <v>14574</v>
      </c>
      <c t="s" s="113" r="D2944">
        <v>14575</v>
      </c>
      <c s="104" r="E2944">
        <v>41082.7992824074</v>
      </c>
      <c s="28" r="F2944"/>
      <c t="s" s="113" r="G2944">
        <v>53</v>
      </c>
      <c s="113" r="H2944"/>
      <c s="113" r="I2944">
        <v>0</v>
      </c>
      <c s="113" r="J2944">
        <v>20779605</v>
      </c>
      <c s="113" r="K2944"/>
      <c t="s" s="18" r="L2944">
        <v>11255</v>
      </c>
      <c t="s" s="18" r="M2944">
        <v>8155</v>
      </c>
      <c t="s" s="18" r="N2944">
        <v>14576</v>
      </c>
      <c t="s" s="18" r="O2944">
        <v>6896</v>
      </c>
    </row>
    <row r="2945">
      <c t="s" s="107" r="A2945">
        <v>14577</v>
      </c>
      <c t="s" s="113" r="B2945">
        <v>164</v>
      </c>
      <c t="s" s="113" r="C2945">
        <v>14578</v>
      </c>
      <c t="s" s="113" r="D2945">
        <v>14579</v>
      </c>
      <c s="104" r="E2945">
        <v>41082.7991550926</v>
      </c>
      <c s="28" r="F2945"/>
      <c t="s" s="113" r="G2945">
        <v>53</v>
      </c>
      <c t="s" s="113" r="H2945">
        <v>3769</v>
      </c>
      <c s="113" r="I2945">
        <v>14987006</v>
      </c>
      <c s="113" r="J2945">
        <v>242180541</v>
      </c>
      <c t="s" s="113" r="K2945">
        <v>14580</v>
      </c>
      <c t="s" s="18" r="L2945">
        <v>9246</v>
      </c>
      <c t="s" s="18" r="M2945">
        <v>168</v>
      </c>
      <c t="s" s="18" r="N2945">
        <v>14581</v>
      </c>
      <c t="s" s="18" r="O2945">
        <v>14582</v>
      </c>
    </row>
    <row r="2946">
      <c t="s" s="107" r="A2946">
        <v>14583</v>
      </c>
      <c t="s" s="113" r="B2946">
        <v>164</v>
      </c>
      <c t="s" s="113" r="C2946">
        <v>14584</v>
      </c>
      <c t="s" s="113" r="D2946">
        <v>14585</v>
      </c>
      <c s="104" r="E2946">
        <v>41082.7987152778</v>
      </c>
      <c s="28" r="F2946"/>
      <c t="s" s="113" r="G2946">
        <v>53</v>
      </c>
      <c t="s" s="113" r="H2946">
        <v>4137</v>
      </c>
      <c s="113" r="I2946">
        <v>20779605</v>
      </c>
      <c s="113" r="J2946">
        <v>242180541</v>
      </c>
      <c t="s" s="113" r="K2946">
        <v>14586</v>
      </c>
      <c t="s" s="18" r="L2946">
        <v>9246</v>
      </c>
      <c t="s" s="18" r="M2946">
        <v>168</v>
      </c>
      <c t="s" s="18" r="N2946">
        <v>14587</v>
      </c>
      <c t="s" s="18" r="O2946">
        <v>4963</v>
      </c>
    </row>
    <row r="2947">
      <c t="s" s="107" r="A2947">
        <v>14588</v>
      </c>
      <c t="s" s="113" r="B2947">
        <v>3769</v>
      </c>
      <c t="s" s="113" r="C2947">
        <v>14589</v>
      </c>
      <c t="s" s="113" r="D2947">
        <v>14590</v>
      </c>
      <c s="104" r="E2947">
        <v>41082.7980902778</v>
      </c>
      <c s="28" r="F2947"/>
      <c t="s" s="113" r="G2947">
        <v>53</v>
      </c>
      <c t="s" s="113" r="H2947">
        <v>164</v>
      </c>
      <c s="113" r="I2947">
        <v>242180541</v>
      </c>
      <c s="113" r="J2947">
        <v>14987006</v>
      </c>
      <c t="s" s="113" r="K2947">
        <v>14591</v>
      </c>
      <c t="s" s="18" r="L2947">
        <v>45</v>
      </c>
      <c t="s" s="18" r="M2947">
        <v>9418</v>
      </c>
      <c t="s" s="18" r="N2947">
        <v>14592</v>
      </c>
      <c t="s" s="18" r="O2947">
        <v>14593</v>
      </c>
    </row>
    <row r="2948">
      <c t="s" s="107" r="A2948">
        <v>14594</v>
      </c>
      <c t="s" s="113" r="B2948">
        <v>4137</v>
      </c>
      <c t="s" s="113" r="C2948">
        <v>14595</v>
      </c>
      <c t="s" s="113" r="D2948">
        <v>14596</v>
      </c>
      <c s="104" r="E2948">
        <v>41082.7980208333</v>
      </c>
      <c s="28" r="F2948"/>
      <c t="s" s="113" r="G2948">
        <v>53</v>
      </c>
      <c t="s" s="113" r="H2948">
        <v>14597</v>
      </c>
      <c s="113" r="I2948">
        <v>314591349</v>
      </c>
      <c s="113" r="J2948">
        <v>20779605</v>
      </c>
      <c t="s" s="113" r="K2948">
        <v>14598</v>
      </c>
      <c t="s" s="18" r="L2948">
        <v>11255</v>
      </c>
      <c t="s" s="18" r="M2948">
        <v>8155</v>
      </c>
      <c t="s" s="18" r="N2948">
        <v>14599</v>
      </c>
      <c t="s" s="18" r="O2948">
        <v>14600</v>
      </c>
    </row>
    <row r="2949">
      <c t="s" s="107" r="A2949">
        <v>14601</v>
      </c>
      <c t="s" s="113" r="B2949">
        <v>14597</v>
      </c>
      <c t="s" s="113" r="C2949">
        <v>14602</v>
      </c>
      <c t="s" s="113" r="D2949">
        <v>14603</v>
      </c>
      <c s="104" r="E2949">
        <v>41082.7975578704</v>
      </c>
      <c s="28" r="F2949"/>
      <c t="s" s="113" r="G2949">
        <v>53</v>
      </c>
      <c s="113" r="H2949"/>
      <c s="113" r="I2949">
        <v>0</v>
      </c>
      <c s="113" r="J2949">
        <v>314591349</v>
      </c>
      <c s="113" r="K2949"/>
      <c t="s" s="18" r="L2949">
        <v>45</v>
      </c>
      <c t="s" s="18" r="M2949">
        <v>14604</v>
      </c>
      <c t="s" s="18" r="N2949">
        <v>14605</v>
      </c>
      <c t="s" s="18" r="O2949">
        <v>14606</v>
      </c>
    </row>
    <row r="2950">
      <c t="s" s="107" r="A2950">
        <v>14607</v>
      </c>
      <c t="s" s="113" r="B2950">
        <v>4137</v>
      </c>
      <c t="s" s="113" r="C2950">
        <v>14608</v>
      </c>
      <c t="s" s="113" r="D2950">
        <v>14609</v>
      </c>
      <c s="104" r="E2950">
        <v>41082.7970833333</v>
      </c>
      <c s="28" r="F2950"/>
      <c t="s" s="113" r="G2950">
        <v>53</v>
      </c>
      <c s="113" r="H2950"/>
      <c s="113" r="I2950">
        <v>0</v>
      </c>
      <c s="113" r="J2950">
        <v>20779605</v>
      </c>
      <c s="113" r="K2950"/>
      <c t="s" s="18" r="L2950">
        <v>11255</v>
      </c>
      <c t="s" s="18" r="M2950">
        <v>8155</v>
      </c>
      <c t="s" s="18" r="N2950">
        <v>14610</v>
      </c>
      <c t="s" s="18" r="O2950">
        <v>4608</v>
      </c>
    </row>
    <row r="2951">
      <c t="s" s="107" r="A2951">
        <v>14611</v>
      </c>
      <c t="s" s="113" r="B2951">
        <v>3769</v>
      </c>
      <c t="s" s="113" r="C2951">
        <v>14612</v>
      </c>
      <c t="s" s="113" r="D2951">
        <v>14613</v>
      </c>
      <c s="104" r="E2951">
        <v>41082.7964236111</v>
      </c>
      <c s="28" r="F2951"/>
      <c t="s" s="113" r="G2951">
        <v>53</v>
      </c>
      <c s="113" r="H2951"/>
      <c s="113" r="I2951">
        <v>0</v>
      </c>
      <c s="113" r="J2951">
        <v>14987006</v>
      </c>
      <c s="113" r="K2951"/>
      <c t="s" s="18" r="L2951">
        <v>45</v>
      </c>
      <c t="s" s="18" r="M2951">
        <v>9418</v>
      </c>
      <c t="s" s="18" r="N2951">
        <v>14614</v>
      </c>
      <c t="s" s="18" r="O2951">
        <v>14615</v>
      </c>
    </row>
    <row r="2952">
      <c t="s" s="107" r="A2952">
        <v>14616</v>
      </c>
      <c t="s" s="113" r="B2952">
        <v>4137</v>
      </c>
      <c t="s" s="113" r="C2952">
        <v>14617</v>
      </c>
      <c t="s" s="113" r="D2952">
        <v>14618</v>
      </c>
      <c s="104" r="E2952">
        <v>41082.7962152778</v>
      </c>
      <c s="28" r="F2952"/>
      <c t="s" s="113" r="G2952">
        <v>53</v>
      </c>
      <c t="s" s="113" r="H2952">
        <v>164</v>
      </c>
      <c s="113" r="I2952">
        <v>242180541</v>
      </c>
      <c s="113" r="J2952">
        <v>20779605</v>
      </c>
      <c t="s" s="113" r="K2952">
        <v>14591</v>
      </c>
      <c t="s" s="18" r="L2952">
        <v>11255</v>
      </c>
      <c t="s" s="18" r="M2952">
        <v>8155</v>
      </c>
      <c t="s" s="18" r="N2952">
        <v>14619</v>
      </c>
      <c t="s" s="18" r="O2952">
        <v>14620</v>
      </c>
    </row>
    <row r="2953">
      <c t="s" s="107" r="A2953">
        <v>14621</v>
      </c>
      <c t="s" s="113" r="B2953">
        <v>4137</v>
      </c>
      <c t="s" s="113" r="C2953">
        <v>14622</v>
      </c>
      <c t="s" s="113" r="D2953">
        <v>14623</v>
      </c>
      <c s="104" r="E2953">
        <v>41082.7949305556</v>
      </c>
      <c s="28" r="F2953"/>
      <c t="s" s="113" r="G2953">
        <v>53</v>
      </c>
      <c t="s" s="113" r="H2953">
        <v>3769</v>
      </c>
      <c s="113" r="I2953">
        <v>14987006</v>
      </c>
      <c s="113" r="J2953">
        <v>20779605</v>
      </c>
      <c t="s" s="113" r="K2953">
        <v>14624</v>
      </c>
      <c t="s" s="18" r="L2953">
        <v>11255</v>
      </c>
      <c t="s" s="18" r="M2953">
        <v>8155</v>
      </c>
      <c t="s" s="18" r="N2953">
        <v>14625</v>
      </c>
      <c t="s" s="18" r="O2953">
        <v>14626</v>
      </c>
    </row>
    <row r="2954">
      <c t="s" s="107" r="A2954">
        <v>14627</v>
      </c>
      <c t="s" s="113" r="B2954">
        <v>4137</v>
      </c>
      <c t="s" s="113" r="C2954">
        <v>14628</v>
      </c>
      <c t="s" s="113" r="D2954">
        <v>14629</v>
      </c>
      <c s="104" r="E2954">
        <v>41082.7945486111</v>
      </c>
      <c s="28" r="F2954"/>
      <c t="s" s="113" r="G2954">
        <v>53</v>
      </c>
      <c t="s" s="113" r="H2954">
        <v>164</v>
      </c>
      <c s="113" r="I2954">
        <v>242180541</v>
      </c>
      <c s="113" r="J2954">
        <v>20779605</v>
      </c>
      <c t="s" s="113" r="K2954">
        <v>14591</v>
      </c>
      <c t="s" s="18" r="L2954">
        <v>11255</v>
      </c>
      <c t="s" s="18" r="M2954">
        <v>8155</v>
      </c>
      <c t="s" s="18" r="N2954">
        <v>14630</v>
      </c>
      <c t="s" s="18" r="O2954">
        <v>14631</v>
      </c>
    </row>
    <row r="2955">
      <c t="s" s="107" r="A2955">
        <v>14632</v>
      </c>
      <c t="s" s="113" r="B2955">
        <v>3769</v>
      </c>
      <c t="s" s="113" r="C2955">
        <v>14633</v>
      </c>
      <c t="s" s="113" r="D2955">
        <v>14634</v>
      </c>
      <c s="104" r="E2955">
        <v>41082.7944791667</v>
      </c>
      <c s="28" r="F2955"/>
      <c t="s" s="113" r="G2955">
        <v>53</v>
      </c>
      <c s="113" r="H2955"/>
      <c s="113" r="I2955">
        <v>0</v>
      </c>
      <c s="113" r="J2955">
        <v>14987006</v>
      </c>
      <c s="113" r="K2955"/>
      <c t="s" s="18" r="L2955">
        <v>45</v>
      </c>
      <c t="s" s="18" r="M2955">
        <v>9418</v>
      </c>
      <c t="s" s="18" r="N2955">
        <v>14635</v>
      </c>
      <c t="s" s="18" r="O2955">
        <v>623</v>
      </c>
    </row>
    <row r="2956">
      <c t="s" s="107" r="A2956">
        <v>14636</v>
      </c>
      <c t="s" s="113" r="B2956">
        <v>4137</v>
      </c>
      <c t="s" s="113" r="C2956">
        <v>14637</v>
      </c>
      <c t="s" s="113" r="D2956">
        <v>14638</v>
      </c>
      <c s="104" r="E2956">
        <v>41082.7942013889</v>
      </c>
      <c s="28" r="F2956"/>
      <c t="s" s="113" r="G2956">
        <v>53</v>
      </c>
      <c s="113" r="H2956"/>
      <c s="113" r="I2956">
        <v>0</v>
      </c>
      <c s="113" r="J2956">
        <v>20779605</v>
      </c>
      <c s="113" r="K2956"/>
      <c t="s" s="18" r="L2956">
        <v>11255</v>
      </c>
      <c t="s" s="18" r="M2956">
        <v>8155</v>
      </c>
      <c t="s" s="18" r="N2956">
        <v>14639</v>
      </c>
      <c t="s" s="18" r="O2956">
        <v>14640</v>
      </c>
    </row>
    <row r="2957">
      <c t="s" s="107" r="A2957">
        <v>14641</v>
      </c>
      <c t="s" s="113" r="B2957">
        <v>4137</v>
      </c>
      <c t="s" s="113" r="C2957">
        <v>14642</v>
      </c>
      <c t="s" s="113" r="D2957">
        <v>14643</v>
      </c>
      <c s="104" r="E2957">
        <v>41082.7936111111</v>
      </c>
      <c s="28" r="F2957"/>
      <c t="s" s="113" r="G2957">
        <v>53</v>
      </c>
      <c t="s" s="113" r="H2957">
        <v>3769</v>
      </c>
      <c s="113" r="I2957">
        <v>14987006</v>
      </c>
      <c s="113" r="J2957">
        <v>20779605</v>
      </c>
      <c t="s" s="113" r="K2957">
        <v>14644</v>
      </c>
      <c t="s" s="18" r="L2957">
        <v>11255</v>
      </c>
      <c t="s" s="18" r="M2957">
        <v>8155</v>
      </c>
      <c t="s" s="18" r="N2957">
        <v>14645</v>
      </c>
      <c t="s" s="18" r="O2957">
        <v>14646</v>
      </c>
    </row>
    <row r="2958">
      <c t="s" s="107" r="A2958">
        <v>14647</v>
      </c>
      <c t="s" s="113" r="B2958">
        <v>164</v>
      </c>
      <c t="s" s="113" r="C2958">
        <v>14648</v>
      </c>
      <c t="s" s="113" r="D2958">
        <v>14649</v>
      </c>
      <c s="104" r="E2958">
        <v>41082.7934375</v>
      </c>
      <c s="28" r="F2958"/>
      <c t="s" s="113" r="G2958">
        <v>53</v>
      </c>
      <c t="s" s="113" r="H2958">
        <v>4137</v>
      </c>
      <c s="113" r="I2958">
        <v>20779605</v>
      </c>
      <c s="113" r="J2958">
        <v>242180541</v>
      </c>
      <c t="s" s="113" r="K2958">
        <v>14650</v>
      </c>
      <c t="s" s="18" r="L2958">
        <v>9246</v>
      </c>
      <c t="s" s="18" r="M2958">
        <v>168</v>
      </c>
      <c t="s" s="18" r="N2958">
        <v>14651</v>
      </c>
      <c t="s" s="18" r="O2958">
        <v>14652</v>
      </c>
    </row>
    <row r="2959">
      <c t="s" s="107" r="A2959">
        <v>14653</v>
      </c>
      <c t="s" s="113" r="B2959">
        <v>4137</v>
      </c>
      <c t="s" s="113" r="C2959">
        <v>14654</v>
      </c>
      <c t="s" s="113" r="D2959">
        <v>14655</v>
      </c>
      <c s="104" r="E2959">
        <v>41082.7928703704</v>
      </c>
      <c s="28" r="F2959"/>
      <c t="s" s="113" r="G2959">
        <v>53</v>
      </c>
      <c s="113" r="H2959"/>
      <c s="113" r="I2959">
        <v>0</v>
      </c>
      <c s="113" r="J2959">
        <v>20779605</v>
      </c>
      <c s="113" r="K2959"/>
      <c t="s" s="18" r="L2959">
        <v>11255</v>
      </c>
      <c t="s" s="18" r="M2959">
        <v>8155</v>
      </c>
      <c t="s" s="18" r="N2959">
        <v>14656</v>
      </c>
      <c t="s" s="18" r="O2959">
        <v>14657</v>
      </c>
    </row>
    <row r="2960">
      <c t="s" s="107" r="A2960">
        <v>14658</v>
      </c>
      <c t="s" s="113" r="B2960">
        <v>3769</v>
      </c>
      <c t="s" s="113" r="C2960">
        <v>14659</v>
      </c>
      <c t="s" s="113" r="D2960">
        <v>14660</v>
      </c>
      <c s="104" r="E2960">
        <v>41082.7927893518</v>
      </c>
      <c s="28" r="F2960"/>
      <c t="s" s="113" r="G2960">
        <v>53</v>
      </c>
      <c t="s" s="113" r="H2960">
        <v>4137</v>
      </c>
      <c s="113" r="I2960">
        <v>20779605</v>
      </c>
      <c s="113" r="J2960">
        <v>14987006</v>
      </c>
      <c t="s" s="113" r="K2960">
        <v>14661</v>
      </c>
      <c t="s" s="18" r="L2960">
        <v>45</v>
      </c>
      <c t="s" s="18" r="M2960">
        <v>9418</v>
      </c>
      <c t="s" s="18" r="N2960">
        <v>14662</v>
      </c>
      <c t="s" s="18" r="O2960">
        <v>14663</v>
      </c>
    </row>
    <row r="2961">
      <c t="s" s="107" r="A2961">
        <v>14664</v>
      </c>
      <c t="s" s="113" r="B2961">
        <v>4137</v>
      </c>
      <c t="s" s="113" r="C2961">
        <v>14665</v>
      </c>
      <c t="s" s="113" r="D2961">
        <v>14666</v>
      </c>
      <c s="104" r="E2961">
        <v>41082.7926273148</v>
      </c>
      <c s="28" r="F2961"/>
      <c t="s" s="113" r="G2961">
        <v>53</v>
      </c>
      <c s="113" r="H2961"/>
      <c s="113" r="I2961">
        <v>0</v>
      </c>
      <c s="113" r="J2961">
        <v>20779605</v>
      </c>
      <c s="113" r="K2961"/>
      <c t="s" s="18" r="L2961">
        <v>11255</v>
      </c>
      <c t="s" s="18" r="M2961">
        <v>8155</v>
      </c>
      <c t="s" s="18" r="N2961">
        <v>14667</v>
      </c>
      <c t="s" s="18" r="O2961">
        <v>14668</v>
      </c>
    </row>
    <row r="2962">
      <c t="s" s="107" r="A2962">
        <v>14669</v>
      </c>
      <c t="s" s="113" r="B2962">
        <v>4137</v>
      </c>
      <c t="s" s="113" r="C2962">
        <v>14670</v>
      </c>
      <c t="s" s="113" r="D2962">
        <v>14671</v>
      </c>
      <c s="104" r="E2962">
        <v>41082.7922800926</v>
      </c>
      <c s="28" r="F2962"/>
      <c t="s" s="113" r="G2962">
        <v>53</v>
      </c>
      <c s="113" r="H2962"/>
      <c s="113" r="I2962">
        <v>0</v>
      </c>
      <c s="113" r="J2962">
        <v>20779605</v>
      </c>
      <c s="113" r="K2962"/>
      <c t="s" s="18" r="L2962">
        <v>11255</v>
      </c>
      <c t="s" s="18" r="M2962">
        <v>8155</v>
      </c>
      <c t="s" s="18" r="N2962">
        <v>14672</v>
      </c>
      <c t="s" s="18" r="O2962">
        <v>14673</v>
      </c>
    </row>
    <row r="2963">
      <c t="s" s="107" r="A2963">
        <v>14674</v>
      </c>
      <c t="s" s="113" r="B2963">
        <v>14597</v>
      </c>
      <c t="s" s="113" r="C2963">
        <v>14675</v>
      </c>
      <c t="s" s="113" r="D2963">
        <v>14676</v>
      </c>
      <c s="104" r="E2963">
        <v>41082.7918981482</v>
      </c>
      <c s="28" r="F2963"/>
      <c t="s" s="113" r="G2963">
        <v>53</v>
      </c>
      <c t="s" s="113" r="H2963">
        <v>4137</v>
      </c>
      <c s="113" r="I2963">
        <v>20779605</v>
      </c>
      <c s="113" r="J2963">
        <v>314591349</v>
      </c>
      <c t="s" s="113" r="K2963">
        <v>14677</v>
      </c>
      <c t="s" s="18" r="L2963">
        <v>45</v>
      </c>
      <c t="s" s="18" r="M2963">
        <v>14604</v>
      </c>
      <c t="s" s="18" r="N2963">
        <v>14678</v>
      </c>
      <c t="s" s="18" r="O2963">
        <v>4963</v>
      </c>
    </row>
    <row r="2964">
      <c t="s" s="107" r="A2964">
        <v>14679</v>
      </c>
      <c t="s" s="113" r="B2964">
        <v>3769</v>
      </c>
      <c t="s" s="113" r="C2964">
        <v>14680</v>
      </c>
      <c t="s" s="113" r="D2964">
        <v>14681</v>
      </c>
      <c s="104" r="E2964">
        <v>41082.7915393518</v>
      </c>
      <c s="28" r="F2964"/>
      <c t="s" s="113" r="G2964">
        <v>53</v>
      </c>
      <c t="s" s="113" r="H2964">
        <v>768</v>
      </c>
      <c s="113" r="I2964">
        <v>300661777</v>
      </c>
      <c s="113" r="J2964">
        <v>14987006</v>
      </c>
      <c t="s" s="113" r="K2964">
        <v>14682</v>
      </c>
      <c t="s" s="18" r="L2964">
        <v>45</v>
      </c>
      <c t="s" s="18" r="M2964">
        <v>9418</v>
      </c>
      <c t="s" s="18" r="N2964">
        <v>14683</v>
      </c>
      <c t="s" s="18" r="O2964">
        <v>14684</v>
      </c>
    </row>
    <row r="2965">
      <c t="s" s="107" r="A2965">
        <v>14685</v>
      </c>
      <c t="s" s="113" r="B2965">
        <v>4137</v>
      </c>
      <c t="s" s="113" r="C2965">
        <v>14686</v>
      </c>
      <c t="s" s="113" r="D2965">
        <v>14687</v>
      </c>
      <c s="104" r="E2965">
        <v>41082.7912962963</v>
      </c>
      <c s="28" r="F2965"/>
      <c t="s" s="113" r="G2965">
        <v>53</v>
      </c>
      <c s="113" r="H2965"/>
      <c s="113" r="I2965">
        <v>0</v>
      </c>
      <c s="113" r="J2965">
        <v>20779605</v>
      </c>
      <c s="113" r="K2965"/>
      <c t="s" s="18" r="L2965">
        <v>11255</v>
      </c>
      <c t="s" s="18" r="M2965">
        <v>8155</v>
      </c>
      <c t="s" s="18" r="N2965">
        <v>14688</v>
      </c>
      <c t="s" s="18" r="O2965">
        <v>1501</v>
      </c>
    </row>
    <row r="2966">
      <c t="s" s="107" r="A2966">
        <v>14689</v>
      </c>
      <c t="s" s="113" r="B2966">
        <v>4137</v>
      </c>
      <c t="s" s="113" r="C2966">
        <v>14690</v>
      </c>
      <c t="s" s="113" r="D2966">
        <v>14691</v>
      </c>
      <c s="104" r="E2966">
        <v>41082.7905902778</v>
      </c>
      <c s="28" r="F2966"/>
      <c t="s" s="113" r="G2966">
        <v>53</v>
      </c>
      <c s="113" r="H2966"/>
      <c s="113" r="I2966">
        <v>0</v>
      </c>
      <c s="113" r="J2966">
        <v>20779605</v>
      </c>
      <c s="113" r="K2966"/>
      <c t="s" s="18" r="L2966">
        <v>11255</v>
      </c>
      <c t="s" s="18" r="M2966">
        <v>8155</v>
      </c>
      <c t="s" s="18" r="N2966">
        <v>14692</v>
      </c>
      <c t="s" s="18" r="O2966">
        <v>14693</v>
      </c>
    </row>
    <row r="2967">
      <c t="s" s="107" r="A2967">
        <v>14694</v>
      </c>
      <c t="s" s="113" r="B2967">
        <v>4137</v>
      </c>
      <c t="s" s="113" r="C2967">
        <v>14695</v>
      </c>
      <c t="s" s="113" r="D2967">
        <v>14696</v>
      </c>
      <c s="104" r="E2967">
        <v>41082.7903935185</v>
      </c>
      <c s="28" r="F2967"/>
      <c t="s" s="113" r="G2967">
        <v>53</v>
      </c>
      <c t="s" s="113" r="H2967">
        <v>14597</v>
      </c>
      <c s="113" r="I2967">
        <v>314591349</v>
      </c>
      <c s="113" r="J2967">
        <v>20779605</v>
      </c>
      <c t="s" s="113" r="K2967">
        <v>14697</v>
      </c>
      <c t="s" s="18" r="L2967">
        <v>11255</v>
      </c>
      <c t="s" s="18" r="M2967">
        <v>8155</v>
      </c>
      <c t="s" s="18" r="N2967">
        <v>14698</v>
      </c>
      <c t="s" s="18" r="O2967">
        <v>14699</v>
      </c>
    </row>
    <row r="2968">
      <c t="s" s="107" r="A2968">
        <v>14700</v>
      </c>
      <c t="s" s="113" r="B2968">
        <v>164</v>
      </c>
      <c t="s" s="113" r="C2968">
        <v>14701</v>
      </c>
      <c t="s" s="113" r="D2968">
        <v>14702</v>
      </c>
      <c s="104" r="E2968">
        <v>41082.7899884259</v>
      </c>
      <c s="28" r="F2968"/>
      <c t="s" s="113" r="G2968">
        <v>53</v>
      </c>
      <c t="s" s="113" r="H2968">
        <v>3769</v>
      </c>
      <c s="113" r="I2968">
        <v>14987006</v>
      </c>
      <c s="113" r="J2968">
        <v>242180541</v>
      </c>
      <c t="s" s="113" r="K2968">
        <v>14703</v>
      </c>
      <c t="s" s="18" r="L2968">
        <v>9246</v>
      </c>
      <c t="s" s="18" r="M2968">
        <v>168</v>
      </c>
      <c t="s" s="18" r="N2968">
        <v>14704</v>
      </c>
      <c t="s" s="18" r="O2968">
        <v>12470</v>
      </c>
    </row>
    <row r="2969">
      <c t="s" s="107" r="A2969">
        <v>14705</v>
      </c>
      <c t="s" s="113" r="B2969">
        <v>268</v>
      </c>
      <c t="s" s="113" r="C2969">
        <v>14706</v>
      </c>
      <c t="s" s="113" r="D2969">
        <v>14707</v>
      </c>
      <c s="104" r="E2969">
        <v>41082.7898842593</v>
      </c>
      <c s="28" r="F2969"/>
      <c t="s" s="113" r="G2969">
        <v>53</v>
      </c>
      <c s="113" r="H2969"/>
      <c s="113" r="I2969">
        <v>0</v>
      </c>
      <c s="113" r="J2969">
        <v>591539889</v>
      </c>
      <c s="113" r="K2969"/>
      <c t="s" s="18" r="L2969">
        <v>45</v>
      </c>
      <c t="s" s="18" r="M2969">
        <v>272</v>
      </c>
      <c t="s" s="18" r="N2969">
        <v>14708</v>
      </c>
      <c t="s" s="18" r="O2969">
        <v>3090</v>
      </c>
    </row>
    <row r="2970">
      <c t="s" s="107" r="A2970">
        <v>14709</v>
      </c>
      <c t="s" s="113" r="B2970">
        <v>3769</v>
      </c>
      <c t="s" s="113" r="C2970">
        <v>14710</v>
      </c>
      <c t="s" s="113" r="D2970">
        <v>14711</v>
      </c>
      <c s="104" r="E2970">
        <v>41082.7897916667</v>
      </c>
      <c s="28" r="F2970"/>
      <c t="s" s="113" r="G2970">
        <v>53</v>
      </c>
      <c s="113" r="H2970"/>
      <c s="113" r="I2970">
        <v>0</v>
      </c>
      <c s="113" r="J2970">
        <v>14987006</v>
      </c>
      <c s="113" r="K2970"/>
      <c t="s" s="18" r="L2970">
        <v>45</v>
      </c>
      <c t="s" s="18" r="M2970">
        <v>9418</v>
      </c>
      <c t="s" s="18" r="N2970">
        <v>14712</v>
      </c>
      <c t="s" s="18" r="O2970">
        <v>210</v>
      </c>
    </row>
    <row r="2971">
      <c t="s" s="107" r="A2971">
        <v>14713</v>
      </c>
      <c t="s" s="113" r="B2971">
        <v>14597</v>
      </c>
      <c t="s" s="113" r="C2971">
        <v>14714</v>
      </c>
      <c t="s" s="113" r="D2971">
        <v>14715</v>
      </c>
      <c s="104" r="E2971">
        <v>41082.7894791667</v>
      </c>
      <c s="28" r="F2971"/>
      <c t="s" s="113" r="G2971">
        <v>53</v>
      </c>
      <c t="s" s="113" r="H2971">
        <v>4137</v>
      </c>
      <c s="113" r="I2971">
        <v>20779605</v>
      </c>
      <c s="113" r="J2971">
        <v>314591349</v>
      </c>
      <c t="s" s="113" r="K2971">
        <v>14716</v>
      </c>
      <c t="s" s="18" r="L2971">
        <v>45</v>
      </c>
      <c t="s" s="18" r="M2971">
        <v>14604</v>
      </c>
      <c t="s" s="18" r="N2971">
        <v>14717</v>
      </c>
      <c t="s" s="18" r="O2971">
        <v>14718</v>
      </c>
    </row>
    <row r="2972">
      <c t="s" s="107" r="A2972">
        <v>14719</v>
      </c>
      <c t="s" s="113" r="B2972">
        <v>268</v>
      </c>
      <c t="s" s="113" r="C2972">
        <v>14720</v>
      </c>
      <c t="s" s="113" r="D2972">
        <v>14721</v>
      </c>
      <c s="104" r="E2972">
        <v>41082.7894675926</v>
      </c>
      <c s="28" r="F2972"/>
      <c t="s" s="113" r="G2972">
        <v>53</v>
      </c>
      <c s="113" r="H2972"/>
      <c s="113" r="I2972">
        <v>0</v>
      </c>
      <c s="113" r="J2972">
        <v>591539889</v>
      </c>
      <c s="113" r="K2972"/>
      <c t="s" s="18" r="L2972">
        <v>11255</v>
      </c>
      <c t="s" s="18" r="M2972">
        <v>272</v>
      </c>
      <c t="s" s="18" r="N2972">
        <v>14722</v>
      </c>
      <c t="s" s="18" r="O2972">
        <v>14723</v>
      </c>
    </row>
    <row r="2973">
      <c t="s" s="107" r="A2973">
        <v>14724</v>
      </c>
      <c t="s" s="113" r="B2973">
        <v>4137</v>
      </c>
      <c t="s" s="113" r="C2973">
        <v>14725</v>
      </c>
      <c t="s" s="113" r="D2973">
        <v>14726</v>
      </c>
      <c s="104" r="E2973">
        <v>41082.7892361111</v>
      </c>
      <c s="28" r="F2973"/>
      <c t="s" s="113" r="G2973">
        <v>53</v>
      </c>
      <c s="113" r="H2973"/>
      <c s="113" r="I2973">
        <v>0</v>
      </c>
      <c s="113" r="J2973">
        <v>20779605</v>
      </c>
      <c s="113" r="K2973"/>
      <c t="s" s="18" r="L2973">
        <v>11255</v>
      </c>
      <c t="s" s="18" r="M2973">
        <v>8155</v>
      </c>
      <c t="s" s="18" r="N2973">
        <v>14727</v>
      </c>
      <c t="s" s="18" r="O2973">
        <v>14728</v>
      </c>
    </row>
    <row r="2974">
      <c t="s" s="107" r="A2974">
        <v>14729</v>
      </c>
      <c t="s" s="113" r="B2974">
        <v>4137</v>
      </c>
      <c t="s" s="113" r="C2974">
        <v>14730</v>
      </c>
      <c t="s" s="113" r="D2974">
        <v>14731</v>
      </c>
      <c s="104" r="E2974">
        <v>41082.7887384259</v>
      </c>
      <c s="28" r="F2974"/>
      <c t="s" s="113" r="G2974">
        <v>53</v>
      </c>
      <c s="113" r="H2974"/>
      <c s="113" r="I2974">
        <v>0</v>
      </c>
      <c s="113" r="J2974">
        <v>20779605</v>
      </c>
      <c s="113" r="K2974"/>
      <c t="s" s="18" r="L2974">
        <v>11255</v>
      </c>
      <c t="s" s="18" r="M2974">
        <v>8155</v>
      </c>
      <c t="s" s="18" r="N2974">
        <v>14732</v>
      </c>
      <c t="s" s="18" r="O2974">
        <v>14733</v>
      </c>
    </row>
    <row r="2975">
      <c t="s" s="107" r="A2975">
        <v>14734</v>
      </c>
      <c t="s" s="113" r="B2975">
        <v>164</v>
      </c>
      <c t="s" s="113" r="C2975">
        <v>14735</v>
      </c>
      <c t="s" s="113" r="D2975">
        <v>14736</v>
      </c>
      <c s="104" r="E2975">
        <v>41082.7883912037</v>
      </c>
      <c s="28" r="F2975"/>
      <c t="s" s="113" r="G2975">
        <v>53</v>
      </c>
      <c t="s" s="113" r="H2975">
        <v>4137</v>
      </c>
      <c s="113" r="I2975">
        <v>20779605</v>
      </c>
      <c s="113" r="J2975">
        <v>242180541</v>
      </c>
      <c t="s" s="113" r="K2975">
        <v>14716</v>
      </c>
      <c t="s" s="18" r="L2975">
        <v>9246</v>
      </c>
      <c t="s" s="18" r="M2975">
        <v>168</v>
      </c>
      <c t="s" s="18" r="N2975">
        <v>14737</v>
      </c>
      <c t="s" s="18" r="O2975">
        <v>14738</v>
      </c>
    </row>
    <row r="2976">
      <c t="s" s="107" r="A2976">
        <v>14739</v>
      </c>
      <c t="s" s="113" r="B2976">
        <v>4137</v>
      </c>
      <c t="s" s="113" r="C2976">
        <v>14740</v>
      </c>
      <c t="s" s="113" r="D2976">
        <v>14741</v>
      </c>
      <c s="104" r="E2976">
        <v>41082.7874189815</v>
      </c>
      <c s="28" r="F2976"/>
      <c t="s" s="113" r="G2976">
        <v>53</v>
      </c>
      <c t="s" s="113" r="H2976">
        <v>14597</v>
      </c>
      <c s="113" r="I2976">
        <v>314591349</v>
      </c>
      <c s="113" r="J2976">
        <v>20779605</v>
      </c>
      <c t="s" s="113" r="K2976">
        <v>14742</v>
      </c>
      <c t="s" s="18" r="L2976">
        <v>11255</v>
      </c>
      <c t="s" s="18" r="M2976">
        <v>8155</v>
      </c>
      <c t="s" s="18" r="N2976">
        <v>14743</v>
      </c>
      <c t="s" s="18" r="O2976">
        <v>14744</v>
      </c>
    </row>
    <row r="2977">
      <c t="s" s="107" r="A2977">
        <v>14745</v>
      </c>
      <c t="s" s="113" r="B2977">
        <v>4137</v>
      </c>
      <c t="s" s="113" r="C2977">
        <v>14746</v>
      </c>
      <c t="s" s="113" r="D2977">
        <v>14747</v>
      </c>
      <c s="104" r="E2977">
        <v>41082.7865625</v>
      </c>
      <c s="28" r="F2977"/>
      <c t="s" s="113" r="G2977">
        <v>53</v>
      </c>
      <c s="113" r="H2977"/>
      <c s="113" r="I2977">
        <v>0</v>
      </c>
      <c s="113" r="J2977">
        <v>20779605</v>
      </c>
      <c s="113" r="K2977"/>
      <c t="s" s="18" r="L2977">
        <v>11255</v>
      </c>
      <c t="s" s="18" r="M2977">
        <v>8155</v>
      </c>
      <c t="s" s="18" r="N2977">
        <v>14748</v>
      </c>
      <c t="s" s="18" r="O2977">
        <v>14749</v>
      </c>
    </row>
    <row r="2978">
      <c t="s" s="107" r="A2978">
        <v>14750</v>
      </c>
      <c t="s" s="113" r="B2978">
        <v>4137</v>
      </c>
      <c t="s" s="113" r="C2978">
        <v>14751</v>
      </c>
      <c t="s" s="113" r="D2978">
        <v>14752</v>
      </c>
      <c s="104" r="E2978">
        <v>41082.7851388889</v>
      </c>
      <c s="28" r="F2978"/>
      <c t="s" s="113" r="G2978">
        <v>53</v>
      </c>
      <c s="113" r="H2978"/>
      <c s="113" r="I2978">
        <v>0</v>
      </c>
      <c s="113" r="J2978">
        <v>20779605</v>
      </c>
      <c s="113" r="K2978"/>
      <c t="s" s="18" r="L2978">
        <v>11255</v>
      </c>
      <c t="s" s="18" r="M2978">
        <v>8155</v>
      </c>
      <c t="s" s="18" r="N2978">
        <v>14753</v>
      </c>
      <c t="s" s="18" r="O2978">
        <v>2536</v>
      </c>
    </row>
    <row r="2979">
      <c t="s" s="107" r="A2979">
        <v>14754</v>
      </c>
      <c t="s" s="113" r="B2979">
        <v>4137</v>
      </c>
      <c t="s" s="113" r="C2979">
        <v>14755</v>
      </c>
      <c t="s" s="113" r="D2979">
        <v>14756</v>
      </c>
      <c s="104" r="E2979">
        <v>41082.784837963</v>
      </c>
      <c s="28" r="F2979"/>
      <c t="s" s="113" r="G2979">
        <v>53</v>
      </c>
      <c s="113" r="H2979"/>
      <c s="113" r="I2979">
        <v>0</v>
      </c>
      <c s="113" r="J2979">
        <v>20779605</v>
      </c>
      <c s="113" r="K2979"/>
      <c t="s" s="18" r="L2979">
        <v>11255</v>
      </c>
      <c t="s" s="18" r="M2979">
        <v>8155</v>
      </c>
      <c t="s" s="18" r="N2979">
        <v>14757</v>
      </c>
      <c t="s" s="18" r="O2979">
        <v>14758</v>
      </c>
    </row>
    <row r="2980">
      <c t="s" s="107" r="A2980">
        <v>14759</v>
      </c>
      <c t="s" s="113" r="B2980">
        <v>4137</v>
      </c>
      <c t="s" s="113" r="C2980">
        <v>14760</v>
      </c>
      <c t="s" s="113" r="D2980">
        <v>14761</v>
      </c>
      <c s="104" r="E2980">
        <v>41082.7839351852</v>
      </c>
      <c s="28" r="F2980"/>
      <c t="s" s="113" r="G2980">
        <v>53</v>
      </c>
      <c t="s" s="113" r="H2980">
        <v>3769</v>
      </c>
      <c s="113" r="I2980">
        <v>14987006</v>
      </c>
      <c s="113" r="J2980">
        <v>20779605</v>
      </c>
      <c t="s" s="113" r="K2980">
        <v>14762</v>
      </c>
      <c t="s" s="18" r="L2980">
        <v>11255</v>
      </c>
      <c t="s" s="18" r="M2980">
        <v>8155</v>
      </c>
      <c t="s" s="18" r="N2980">
        <v>14763</v>
      </c>
      <c t="s" s="18" r="O2980">
        <v>14764</v>
      </c>
    </row>
    <row r="2981">
      <c t="s" s="107" r="A2981">
        <v>14765</v>
      </c>
      <c t="s" s="113" r="B2981">
        <v>3769</v>
      </c>
      <c t="s" s="113" r="C2981">
        <v>14766</v>
      </c>
      <c t="s" s="113" r="D2981">
        <v>14767</v>
      </c>
      <c s="104" r="E2981">
        <v>41082.7838773148</v>
      </c>
      <c s="28" r="F2981"/>
      <c t="s" s="113" r="G2981">
        <v>53</v>
      </c>
      <c t="s" s="113" r="H2981">
        <v>4137</v>
      </c>
      <c s="113" r="I2981">
        <v>20779605</v>
      </c>
      <c s="113" r="J2981">
        <v>14987006</v>
      </c>
      <c t="s" s="113" r="K2981">
        <v>13944</v>
      </c>
      <c t="s" s="18" r="L2981">
        <v>45</v>
      </c>
      <c t="s" s="18" r="M2981">
        <v>9418</v>
      </c>
      <c t="s" s="18" r="N2981">
        <v>14768</v>
      </c>
      <c t="s" s="18" r="O2981">
        <v>14769</v>
      </c>
    </row>
    <row r="2982">
      <c t="s" s="107" r="A2982">
        <v>14770</v>
      </c>
      <c t="s" s="113" r="B2982">
        <v>13590</v>
      </c>
      <c t="s" s="113" r="C2982">
        <v>14771</v>
      </c>
      <c t="s" s="113" r="D2982">
        <v>14772</v>
      </c>
      <c s="104" r="E2982">
        <v>41082.7831944444</v>
      </c>
      <c s="28" r="F2982"/>
      <c t="s" s="113" r="G2982">
        <v>53</v>
      </c>
      <c s="113" r="H2982"/>
      <c s="113" r="I2982">
        <v>0</v>
      </c>
      <c s="113" r="J2982">
        <v>15309973</v>
      </c>
      <c s="113" r="K2982"/>
      <c t="s" s="18" r="L2982">
        <v>45</v>
      </c>
      <c t="s" s="18" r="M2982">
        <v>14101</v>
      </c>
      <c t="s" s="18" r="N2982">
        <v>14773</v>
      </c>
      <c t="s" s="18" r="O2982">
        <v>14774</v>
      </c>
    </row>
    <row r="2983">
      <c t="s" s="107" r="A2983">
        <v>14775</v>
      </c>
      <c t="s" s="113" r="B2983">
        <v>4137</v>
      </c>
      <c t="s" s="113" r="C2983">
        <v>14776</v>
      </c>
      <c t="s" s="113" r="D2983">
        <v>14777</v>
      </c>
      <c s="104" r="E2983">
        <v>41082.7829513889</v>
      </c>
      <c s="28" r="F2983"/>
      <c t="s" s="113" r="G2983">
        <v>53</v>
      </c>
      <c s="113" r="H2983"/>
      <c s="113" r="I2983">
        <v>0</v>
      </c>
      <c s="113" r="J2983">
        <v>20779605</v>
      </c>
      <c s="113" r="K2983"/>
      <c t="s" s="18" r="L2983">
        <v>11255</v>
      </c>
      <c t="s" s="18" r="M2983">
        <v>8155</v>
      </c>
      <c t="s" s="18" r="N2983">
        <v>14778</v>
      </c>
      <c t="s" s="18" r="O2983">
        <v>8977</v>
      </c>
    </row>
    <row r="2984">
      <c t="s" s="107" r="A2984">
        <v>14779</v>
      </c>
      <c t="s" s="113" r="B2984">
        <v>3769</v>
      </c>
      <c t="s" s="113" r="C2984">
        <v>14780</v>
      </c>
      <c t="s" s="113" r="D2984">
        <v>14781</v>
      </c>
      <c s="104" r="E2984">
        <v>41082.7828703704</v>
      </c>
      <c s="28" r="F2984"/>
      <c t="s" s="113" r="G2984">
        <v>53</v>
      </c>
      <c t="s" s="113" r="H2984">
        <v>14597</v>
      </c>
      <c s="113" r="I2984">
        <v>314591349</v>
      </c>
      <c s="113" r="J2984">
        <v>14987006</v>
      </c>
      <c t="s" s="113" r="K2984">
        <v>14742</v>
      </c>
      <c t="s" s="18" r="L2984">
        <v>45</v>
      </c>
      <c t="s" s="18" r="M2984">
        <v>9418</v>
      </c>
      <c t="s" s="18" r="N2984">
        <v>14782</v>
      </c>
      <c t="s" s="18" r="O2984">
        <v>14783</v>
      </c>
    </row>
    <row r="2985">
      <c t="s" s="107" r="A2985">
        <v>14784</v>
      </c>
      <c t="s" s="113" r="B2985">
        <v>4137</v>
      </c>
      <c t="s" s="113" r="C2985">
        <v>14785</v>
      </c>
      <c t="s" s="113" r="D2985">
        <v>14786</v>
      </c>
      <c s="104" r="E2985">
        <v>41082.782349537</v>
      </c>
      <c s="28" r="F2985"/>
      <c t="s" s="113" r="G2985">
        <v>53</v>
      </c>
      <c t="s" s="113" r="H2985">
        <v>14597</v>
      </c>
      <c s="113" r="I2985">
        <v>314591349</v>
      </c>
      <c s="113" r="J2985">
        <v>20779605</v>
      </c>
      <c t="s" s="113" r="K2985">
        <v>14742</v>
      </c>
      <c t="s" s="18" r="L2985">
        <v>11255</v>
      </c>
      <c t="s" s="18" r="M2985">
        <v>8155</v>
      </c>
      <c t="s" s="18" r="N2985">
        <v>14787</v>
      </c>
      <c t="s" s="18" r="O2985">
        <v>14788</v>
      </c>
    </row>
    <row r="2986">
      <c t="s" s="107" r="A2986">
        <v>14789</v>
      </c>
      <c t="s" s="113" r="B2986">
        <v>14597</v>
      </c>
      <c t="s" s="113" r="C2986">
        <v>14790</v>
      </c>
      <c t="s" s="113" r="D2986">
        <v>14791</v>
      </c>
      <c s="104" r="E2986">
        <v>41082.7815625</v>
      </c>
      <c s="28" r="F2986"/>
      <c t="s" s="113" r="G2986">
        <v>53</v>
      </c>
      <c s="113" r="H2986"/>
      <c s="113" r="I2986">
        <v>0</v>
      </c>
      <c s="113" r="J2986">
        <v>314591349</v>
      </c>
      <c s="113" r="K2986"/>
      <c t="s" s="18" r="L2986">
        <v>45</v>
      </c>
      <c t="s" s="18" r="M2986">
        <v>14604</v>
      </c>
      <c t="s" s="18" r="N2986">
        <v>14792</v>
      </c>
      <c t="s" s="18" r="O2986">
        <v>210</v>
      </c>
    </row>
    <row r="2987">
      <c t="s" s="107" r="A2987">
        <v>14793</v>
      </c>
      <c t="s" s="113" r="B2987">
        <v>4137</v>
      </c>
      <c t="s" s="113" r="C2987">
        <v>14794</v>
      </c>
      <c t="s" s="113" r="D2987">
        <v>14795</v>
      </c>
      <c s="104" r="E2987">
        <v>41082.7805671296</v>
      </c>
      <c s="28" r="F2987"/>
      <c t="s" s="113" r="G2987">
        <v>53</v>
      </c>
      <c s="113" r="H2987"/>
      <c s="113" r="I2987">
        <v>0</v>
      </c>
      <c s="113" r="J2987">
        <v>20779605</v>
      </c>
      <c s="113" r="K2987"/>
      <c t="s" s="18" r="L2987">
        <v>11255</v>
      </c>
      <c t="s" s="18" r="M2987">
        <v>8155</v>
      </c>
      <c t="s" s="18" r="N2987">
        <v>14796</v>
      </c>
      <c t="s" s="18" r="O2987">
        <v>14797</v>
      </c>
    </row>
    <row r="2988">
      <c t="s" s="107" r="A2988">
        <v>14798</v>
      </c>
      <c t="s" s="113" r="B2988">
        <v>86</v>
      </c>
      <c t="s" s="113" r="C2988">
        <v>14799</v>
      </c>
      <c t="s" s="113" r="D2988">
        <v>14800</v>
      </c>
      <c s="104" r="E2988">
        <v>41082.7802777778</v>
      </c>
      <c s="28" r="F2988"/>
      <c t="s" s="113" r="G2988">
        <v>53</v>
      </c>
      <c t="s" s="113" r="H2988">
        <v>3769</v>
      </c>
      <c s="113" r="I2988">
        <v>14987006</v>
      </c>
      <c s="113" r="J2988">
        <v>213863609</v>
      </c>
      <c t="s" s="113" r="K2988">
        <v>14801</v>
      </c>
      <c t="s" s="18" r="L2988">
        <v>9860</v>
      </c>
      <c t="s" s="18" r="M2988">
        <v>7572</v>
      </c>
      <c t="s" s="18" r="N2988">
        <v>14802</v>
      </c>
      <c t="s" s="18" r="O2988">
        <v>14803</v>
      </c>
    </row>
    <row r="2989">
      <c t="s" s="107" r="A2989">
        <v>14804</v>
      </c>
      <c t="s" s="113" r="B2989">
        <v>4137</v>
      </c>
      <c t="s" s="113" r="C2989">
        <v>14805</v>
      </c>
      <c t="s" s="113" r="D2989">
        <v>14806</v>
      </c>
      <c s="104" r="E2989">
        <v>41082.7797569444</v>
      </c>
      <c s="28" r="F2989"/>
      <c t="s" s="113" r="G2989">
        <v>53</v>
      </c>
      <c s="113" r="H2989"/>
      <c s="113" r="I2989">
        <v>0</v>
      </c>
      <c s="113" r="J2989">
        <v>20779605</v>
      </c>
      <c s="113" r="K2989"/>
      <c t="s" s="18" r="L2989">
        <v>11255</v>
      </c>
      <c t="s" s="18" r="M2989">
        <v>8155</v>
      </c>
      <c t="s" s="18" r="N2989">
        <v>14807</v>
      </c>
      <c t="s" s="18" r="O2989">
        <v>14808</v>
      </c>
    </row>
    <row r="2990">
      <c t="s" s="107" r="A2990">
        <v>14809</v>
      </c>
      <c t="s" s="113" r="B2990">
        <v>3769</v>
      </c>
      <c t="s" s="113" r="C2990">
        <v>14810</v>
      </c>
      <c t="s" s="113" r="D2990">
        <v>14811</v>
      </c>
      <c s="104" r="E2990">
        <v>41082.778912037</v>
      </c>
      <c s="28" r="F2990"/>
      <c t="s" s="113" r="G2990">
        <v>53</v>
      </c>
      <c t="s" s="113" r="H2990">
        <v>797</v>
      </c>
      <c s="113" r="I2990">
        <v>3766981</v>
      </c>
      <c s="113" r="J2990">
        <v>14987006</v>
      </c>
      <c t="s" s="113" r="K2990">
        <v>14812</v>
      </c>
      <c t="s" s="18" r="L2990">
        <v>45</v>
      </c>
      <c t="s" s="18" r="M2990">
        <v>9418</v>
      </c>
      <c t="s" s="18" r="N2990">
        <v>14813</v>
      </c>
      <c t="s" s="18" r="O2990">
        <v>14814</v>
      </c>
    </row>
    <row r="2991">
      <c t="s" s="107" r="A2991">
        <v>14815</v>
      </c>
      <c t="s" s="113" r="B2991">
        <v>797</v>
      </c>
      <c t="s" s="113" r="C2991">
        <v>14816</v>
      </c>
      <c t="s" s="113" r="D2991">
        <v>14817</v>
      </c>
      <c s="104" r="E2991">
        <v>41082.7777083333</v>
      </c>
      <c s="28" r="F2991"/>
      <c t="s" s="113" r="G2991">
        <v>53</v>
      </c>
      <c s="113" r="H2991"/>
      <c s="113" r="I2991">
        <v>0</v>
      </c>
      <c s="113" r="J2991">
        <v>3766981</v>
      </c>
      <c s="113" r="K2991"/>
      <c t="s" s="18" r="L2991">
        <v>9246</v>
      </c>
      <c t="s" s="18" r="M2991">
        <v>6293</v>
      </c>
      <c t="s" s="18" r="N2991">
        <v>14818</v>
      </c>
      <c t="s" s="18" r="O2991">
        <v>14819</v>
      </c>
    </row>
    <row r="2992">
      <c t="s" s="107" r="A2992">
        <v>14820</v>
      </c>
      <c t="s" s="113" r="B2992">
        <v>4137</v>
      </c>
      <c t="s" s="113" r="C2992">
        <v>14821</v>
      </c>
      <c t="s" s="113" r="D2992">
        <v>14822</v>
      </c>
      <c s="104" r="E2992">
        <v>41082.7774884259</v>
      </c>
      <c s="28" r="F2992"/>
      <c t="s" s="113" r="G2992">
        <v>53</v>
      </c>
      <c s="113" r="H2992"/>
      <c s="113" r="I2992">
        <v>0</v>
      </c>
      <c s="113" r="J2992">
        <v>20779605</v>
      </c>
      <c s="113" r="K2992"/>
      <c t="s" s="18" r="L2992">
        <v>11255</v>
      </c>
      <c t="s" s="18" r="M2992">
        <v>8155</v>
      </c>
      <c t="s" s="18" r="N2992">
        <v>14823</v>
      </c>
      <c t="s" s="18" r="O2992">
        <v>14824</v>
      </c>
    </row>
    <row r="2993">
      <c t="s" s="107" r="A2993">
        <v>14825</v>
      </c>
      <c t="s" s="113" r="B2993">
        <v>4137</v>
      </c>
      <c t="s" s="113" r="C2993">
        <v>14826</v>
      </c>
      <c t="s" s="113" r="D2993">
        <v>14827</v>
      </c>
      <c s="104" r="E2993">
        <v>41082.7771990741</v>
      </c>
      <c s="28" r="F2993"/>
      <c t="s" s="113" r="G2993">
        <v>53</v>
      </c>
      <c s="113" r="H2993"/>
      <c s="113" r="I2993">
        <v>0</v>
      </c>
      <c s="113" r="J2993">
        <v>20779605</v>
      </c>
      <c s="113" r="K2993"/>
      <c t="s" s="18" r="L2993">
        <v>11255</v>
      </c>
      <c t="s" s="18" r="M2993">
        <v>8155</v>
      </c>
      <c t="s" s="18" r="N2993">
        <v>14828</v>
      </c>
      <c t="s" s="18" r="O2993">
        <v>14829</v>
      </c>
    </row>
    <row r="2994">
      <c t="s" s="107" r="A2994">
        <v>14830</v>
      </c>
      <c t="s" s="113" r="B2994">
        <v>164</v>
      </c>
      <c t="s" s="113" r="C2994">
        <v>14831</v>
      </c>
      <c t="s" s="113" r="D2994">
        <v>14832</v>
      </c>
      <c s="104" r="E2994">
        <v>41082.7770486111</v>
      </c>
      <c s="28" r="F2994"/>
      <c t="s" s="113" r="G2994">
        <v>53</v>
      </c>
      <c s="113" r="H2994"/>
      <c s="113" r="I2994">
        <v>0</v>
      </c>
      <c s="113" r="J2994">
        <v>242180541</v>
      </c>
      <c s="113" r="K2994"/>
      <c t="s" s="18" r="L2994">
        <v>9246</v>
      </c>
      <c t="s" s="18" r="M2994">
        <v>168</v>
      </c>
      <c t="s" s="18" r="N2994">
        <v>14833</v>
      </c>
      <c t="s" s="18" r="O2994">
        <v>210</v>
      </c>
    </row>
    <row r="2995">
      <c t="s" s="107" r="A2995">
        <v>14834</v>
      </c>
      <c t="s" s="113" r="B2995">
        <v>768</v>
      </c>
      <c t="s" s="113" r="C2995">
        <v>14835</v>
      </c>
      <c t="s" s="113" r="D2995">
        <v>14836</v>
      </c>
      <c s="104" r="E2995">
        <v>41082.7770138889</v>
      </c>
      <c s="28" r="F2995"/>
      <c t="s" s="113" r="G2995">
        <v>53</v>
      </c>
      <c t="s" s="113" r="H2995">
        <v>164</v>
      </c>
      <c s="113" r="I2995">
        <v>242180541</v>
      </c>
      <c s="113" r="J2995">
        <v>300661777</v>
      </c>
      <c t="s" s="113" r="K2995">
        <v>14837</v>
      </c>
      <c t="s" s="18" r="L2995">
        <v>45</v>
      </c>
      <c t="s" s="18" r="M2995">
        <v>13951</v>
      </c>
      <c t="s" s="18" r="N2995">
        <v>14838</v>
      </c>
      <c t="s" s="18" r="O2995">
        <v>14839</v>
      </c>
    </row>
    <row r="2996">
      <c t="s" s="107" r="A2996">
        <v>14840</v>
      </c>
      <c t="s" s="113" r="B2996">
        <v>4137</v>
      </c>
      <c t="s" s="113" r="C2996">
        <v>14841</v>
      </c>
      <c t="s" s="113" r="D2996">
        <v>14842</v>
      </c>
      <c s="104" r="E2996">
        <v>41082.7768981482</v>
      </c>
      <c s="28" r="F2996"/>
      <c t="s" s="113" r="G2996">
        <v>53</v>
      </c>
      <c t="s" s="113" r="H2996">
        <v>768</v>
      </c>
      <c s="113" r="I2996">
        <v>300661777</v>
      </c>
      <c s="113" r="J2996">
        <v>20779605</v>
      </c>
      <c t="s" s="113" r="K2996">
        <v>14843</v>
      </c>
      <c t="s" s="18" r="L2996">
        <v>11255</v>
      </c>
      <c t="s" s="18" r="M2996">
        <v>8155</v>
      </c>
      <c t="s" s="18" r="N2996">
        <v>14844</v>
      </c>
      <c t="s" s="18" r="O2996">
        <v>14845</v>
      </c>
    </row>
    <row r="2997">
      <c t="s" s="107" r="A2997">
        <v>14846</v>
      </c>
      <c t="s" s="113" r="B2997">
        <v>3769</v>
      </c>
      <c t="s" s="113" r="C2997">
        <v>14847</v>
      </c>
      <c t="s" s="113" r="D2997">
        <v>14848</v>
      </c>
      <c s="104" r="E2997">
        <v>41082.7766666667</v>
      </c>
      <c s="28" r="F2997"/>
      <c t="s" s="113" r="G2997">
        <v>53</v>
      </c>
      <c t="s" s="113" r="H2997">
        <v>4137</v>
      </c>
      <c s="113" r="I2997">
        <v>20779605</v>
      </c>
      <c s="113" r="J2997">
        <v>14987006</v>
      </c>
      <c t="s" s="113" r="K2997">
        <v>14849</v>
      </c>
      <c t="s" s="18" r="L2997">
        <v>45</v>
      </c>
      <c t="s" s="18" r="M2997">
        <v>9418</v>
      </c>
      <c t="s" s="18" r="N2997">
        <v>14850</v>
      </c>
      <c t="s" s="18" r="O2997">
        <v>14851</v>
      </c>
    </row>
    <row r="2998">
      <c t="s" s="107" r="A2998">
        <v>14852</v>
      </c>
      <c t="s" s="113" r="B2998">
        <v>4137</v>
      </c>
      <c t="s" s="113" r="C2998">
        <v>14853</v>
      </c>
      <c t="s" s="113" r="D2998">
        <v>14854</v>
      </c>
      <c s="104" r="E2998">
        <v>41082.7764236111</v>
      </c>
      <c s="28" r="F2998"/>
      <c t="s" s="113" r="G2998">
        <v>53</v>
      </c>
      <c s="113" r="H2998"/>
      <c s="113" r="I2998">
        <v>0</v>
      </c>
      <c s="113" r="J2998">
        <v>20779605</v>
      </c>
      <c s="113" r="K2998"/>
      <c t="s" s="18" r="L2998">
        <v>11255</v>
      </c>
      <c t="s" s="18" r="M2998">
        <v>8155</v>
      </c>
      <c t="s" s="18" r="N2998">
        <v>14855</v>
      </c>
      <c t="s" s="18" r="O2998">
        <v>14856</v>
      </c>
    </row>
    <row r="2999">
      <c t="s" s="107" r="A2999">
        <v>14857</v>
      </c>
      <c t="s" s="113" r="B2999">
        <v>768</v>
      </c>
      <c t="s" s="113" r="C2999">
        <v>14858</v>
      </c>
      <c t="s" s="113" r="D2999">
        <v>14859</v>
      </c>
      <c s="104" r="E2999">
        <v>41082.7761458333</v>
      </c>
      <c s="28" r="F2999"/>
      <c t="s" s="113" r="G2999">
        <v>53</v>
      </c>
      <c t="s" s="113" r="H2999">
        <v>797</v>
      </c>
      <c s="113" r="I2999">
        <v>3766981</v>
      </c>
      <c s="113" r="J2999">
        <v>300661777</v>
      </c>
      <c s="113" r="K2999"/>
      <c t="s" s="18" r="L2999">
        <v>45</v>
      </c>
      <c t="s" s="18" r="M2999">
        <v>13951</v>
      </c>
      <c t="s" s="18" r="N2999">
        <v>14860</v>
      </c>
      <c t="s" s="18" r="O2999">
        <v>8431</v>
      </c>
    </row>
    <row r="3000">
      <c t="s" s="107" r="A3000">
        <v>14861</v>
      </c>
      <c t="s" s="113" r="B3000">
        <v>4137</v>
      </c>
      <c t="s" s="113" r="C3000">
        <v>14862</v>
      </c>
      <c t="s" s="113" r="D3000">
        <v>14863</v>
      </c>
      <c s="104" r="E3000">
        <v>41082.7754513889</v>
      </c>
      <c s="28" r="F3000"/>
      <c t="s" s="113" r="G3000">
        <v>53</v>
      </c>
      <c s="113" r="H3000"/>
      <c s="113" r="I3000">
        <v>0</v>
      </c>
      <c s="113" r="J3000">
        <v>20779605</v>
      </c>
      <c s="113" r="K3000"/>
      <c t="s" s="18" r="L3000">
        <v>11255</v>
      </c>
      <c t="s" s="18" r="M3000">
        <v>8155</v>
      </c>
      <c t="s" s="18" r="N3000">
        <v>14864</v>
      </c>
      <c t="s" s="18" r="O3000">
        <v>14865</v>
      </c>
    </row>
    <row r="3001">
      <c t="s" s="107" r="A3001">
        <v>14866</v>
      </c>
      <c t="s" s="113" r="B3001">
        <v>86</v>
      </c>
      <c t="s" s="113" r="C3001">
        <v>14867</v>
      </c>
      <c t="s" s="113" r="D3001">
        <v>14868</v>
      </c>
      <c s="104" r="E3001">
        <v>41082.7752314815</v>
      </c>
      <c s="28" r="F3001"/>
      <c t="s" s="113" r="G3001">
        <v>53</v>
      </c>
      <c s="113" r="H3001"/>
      <c s="113" r="I3001">
        <v>0</v>
      </c>
      <c s="113" r="J3001">
        <v>213863609</v>
      </c>
      <c s="113" r="K3001"/>
      <c t="s" s="18" r="L3001">
        <v>9860</v>
      </c>
      <c t="s" s="18" r="M3001">
        <v>7572</v>
      </c>
      <c t="s" s="18" r="N3001">
        <v>14869</v>
      </c>
      <c t="s" s="18" r="O3001">
        <v>14870</v>
      </c>
    </row>
    <row r="3002">
      <c t="s" s="107" r="A3002">
        <v>14871</v>
      </c>
      <c t="s" s="113" r="B3002">
        <v>164</v>
      </c>
      <c t="s" s="113" r="C3002">
        <v>14872</v>
      </c>
      <c t="s" s="113" r="D3002">
        <v>14873</v>
      </c>
      <c s="104" r="E3002">
        <v>41082.7749074074</v>
      </c>
      <c s="28" r="F3002"/>
      <c t="s" s="113" r="G3002">
        <v>53</v>
      </c>
      <c s="113" r="H3002"/>
      <c s="113" r="I3002">
        <v>0</v>
      </c>
      <c s="113" r="J3002">
        <v>242180541</v>
      </c>
      <c s="113" r="K3002"/>
      <c t="s" s="18" r="L3002">
        <v>9246</v>
      </c>
      <c t="s" s="18" r="M3002">
        <v>168</v>
      </c>
      <c t="s" s="18" r="N3002">
        <v>14874</v>
      </c>
      <c t="s" s="18" r="O3002">
        <v>14875</v>
      </c>
    </row>
    <row r="3003">
      <c t="s" s="107" r="A3003">
        <v>14876</v>
      </c>
      <c t="s" s="113" r="B3003">
        <v>768</v>
      </c>
      <c t="s" s="113" r="C3003">
        <v>14877</v>
      </c>
      <c t="s" s="113" r="D3003">
        <v>14878</v>
      </c>
      <c s="104" r="E3003">
        <v>41082.7743981482</v>
      </c>
      <c s="28" r="F3003"/>
      <c t="s" s="113" r="G3003">
        <v>53</v>
      </c>
      <c s="113" r="H3003"/>
      <c s="113" r="I3003">
        <v>0</v>
      </c>
      <c s="113" r="J3003">
        <v>300661777</v>
      </c>
      <c s="113" r="K3003"/>
      <c t="s" s="18" r="L3003">
        <v>45</v>
      </c>
      <c t="s" s="18" r="M3003">
        <v>13951</v>
      </c>
      <c t="s" s="18" r="N3003">
        <v>14879</v>
      </c>
      <c t="s" s="18" r="O3003">
        <v>210</v>
      </c>
    </row>
    <row r="3004">
      <c t="s" s="107" r="A3004">
        <v>14880</v>
      </c>
      <c t="s" s="113" r="B3004">
        <v>4137</v>
      </c>
      <c t="s" s="113" r="C3004">
        <v>14881</v>
      </c>
      <c t="s" s="113" r="D3004">
        <v>14882</v>
      </c>
      <c s="104" r="E3004">
        <v>41082.7742013889</v>
      </c>
      <c s="28" r="F3004"/>
      <c t="s" s="113" r="G3004">
        <v>53</v>
      </c>
      <c t="s" s="113" r="H3004">
        <v>768</v>
      </c>
      <c s="113" r="I3004">
        <v>300661777</v>
      </c>
      <c s="113" r="J3004">
        <v>20779605</v>
      </c>
      <c t="s" s="113" r="K3004">
        <v>14883</v>
      </c>
      <c t="s" s="18" r="L3004">
        <v>11255</v>
      </c>
      <c t="s" s="18" r="M3004">
        <v>8155</v>
      </c>
      <c t="s" s="18" r="N3004">
        <v>14884</v>
      </c>
      <c t="s" s="18" r="O3004">
        <v>14885</v>
      </c>
    </row>
    <row r="3005">
      <c t="s" s="107" r="A3005">
        <v>14886</v>
      </c>
      <c t="s" s="113" r="B3005">
        <v>4137</v>
      </c>
      <c t="s" s="113" r="C3005">
        <v>14887</v>
      </c>
      <c t="s" s="113" r="D3005">
        <v>14888</v>
      </c>
      <c s="104" r="E3005">
        <v>41082.7737152778</v>
      </c>
      <c s="28" r="F3005"/>
      <c t="s" s="113" r="G3005">
        <v>53</v>
      </c>
      <c t="s" s="113" r="H3005">
        <v>768</v>
      </c>
      <c s="113" r="I3005">
        <v>300661777</v>
      </c>
      <c s="113" r="J3005">
        <v>20779605</v>
      </c>
      <c t="s" s="113" r="K3005">
        <v>14889</v>
      </c>
      <c t="s" s="18" r="L3005">
        <v>11255</v>
      </c>
      <c t="s" s="18" r="M3005">
        <v>8155</v>
      </c>
      <c t="s" s="18" r="N3005">
        <v>14890</v>
      </c>
      <c t="s" s="18" r="O3005">
        <v>14891</v>
      </c>
    </row>
    <row r="3006">
      <c t="s" s="107" r="A3006">
        <v>14892</v>
      </c>
      <c t="s" s="113" r="B3006">
        <v>797</v>
      </c>
      <c t="s" s="113" r="C3006">
        <v>14893</v>
      </c>
      <c t="s" s="113" r="D3006">
        <v>14894</v>
      </c>
      <c s="104" r="E3006">
        <v>41082.7736805556</v>
      </c>
      <c s="28" r="F3006"/>
      <c t="s" s="113" r="G3006">
        <v>53</v>
      </c>
      <c s="113" r="H3006"/>
      <c s="113" r="I3006">
        <v>0</v>
      </c>
      <c s="113" r="J3006">
        <v>3766981</v>
      </c>
      <c s="113" r="K3006"/>
      <c t="s" s="18" r="L3006">
        <v>9246</v>
      </c>
      <c t="s" s="18" r="M3006">
        <v>6293</v>
      </c>
      <c t="s" s="18" r="N3006">
        <v>14895</v>
      </c>
      <c t="s" s="18" r="O3006">
        <v>14896</v>
      </c>
    </row>
    <row r="3007">
      <c t="s" s="107" r="A3007">
        <v>14897</v>
      </c>
      <c t="s" s="113" r="B3007">
        <v>768</v>
      </c>
      <c t="s" s="113" r="C3007">
        <v>14898</v>
      </c>
      <c t="s" s="113" r="D3007">
        <v>14899</v>
      </c>
      <c s="104" r="E3007">
        <v>41082.7733564815</v>
      </c>
      <c s="28" r="F3007"/>
      <c t="s" s="113" r="G3007">
        <v>53</v>
      </c>
      <c s="113" r="H3007"/>
      <c s="113" r="I3007">
        <v>0</v>
      </c>
      <c s="113" r="J3007">
        <v>300661777</v>
      </c>
      <c s="113" r="K3007"/>
      <c t="s" s="18" r="L3007">
        <v>45</v>
      </c>
      <c t="s" s="18" r="M3007">
        <v>13951</v>
      </c>
      <c t="s" s="18" r="N3007">
        <v>14900</v>
      </c>
      <c t="s" s="18" r="O3007">
        <v>210</v>
      </c>
    </row>
    <row r="3008">
      <c t="s" s="107" r="A3008">
        <v>14901</v>
      </c>
      <c t="s" s="113" r="B3008">
        <v>4137</v>
      </c>
      <c t="s" s="113" r="C3008">
        <v>14902</v>
      </c>
      <c t="s" s="113" r="D3008">
        <v>14903</v>
      </c>
      <c s="104" r="E3008">
        <v>41082.7732523148</v>
      </c>
      <c s="28" r="F3008"/>
      <c t="s" s="113" r="G3008">
        <v>53</v>
      </c>
      <c t="s" s="113" r="H3008">
        <v>3769</v>
      </c>
      <c s="113" r="I3008">
        <v>14987006</v>
      </c>
      <c s="113" r="J3008">
        <v>20779605</v>
      </c>
      <c t="s" s="113" r="K3008">
        <v>14904</v>
      </c>
      <c t="s" s="18" r="L3008">
        <v>11255</v>
      </c>
      <c t="s" s="18" r="M3008">
        <v>8155</v>
      </c>
      <c t="s" s="18" r="N3008">
        <v>14905</v>
      </c>
      <c t="s" s="18" r="O3008">
        <v>14906</v>
      </c>
    </row>
    <row r="3009">
      <c t="s" s="107" r="A3009">
        <v>14907</v>
      </c>
      <c t="s" s="113" r="B3009">
        <v>3769</v>
      </c>
      <c t="s" s="113" r="C3009">
        <v>14908</v>
      </c>
      <c t="s" s="113" r="D3009">
        <v>14909</v>
      </c>
      <c s="104" r="E3009">
        <v>41082.7728125</v>
      </c>
      <c s="28" r="F3009"/>
      <c t="s" s="113" r="G3009">
        <v>53</v>
      </c>
      <c s="113" r="H3009"/>
      <c s="113" r="I3009">
        <v>0</v>
      </c>
      <c s="113" r="J3009">
        <v>14987006</v>
      </c>
      <c s="113" r="K3009"/>
      <c t="s" s="18" r="L3009">
        <v>45</v>
      </c>
      <c t="s" s="18" r="M3009">
        <v>9418</v>
      </c>
      <c t="s" s="18" r="N3009">
        <v>14910</v>
      </c>
      <c t="s" s="18" r="O3009">
        <v>4842</v>
      </c>
    </row>
    <row r="3010">
      <c t="s" s="107" r="A3010">
        <v>14911</v>
      </c>
      <c t="s" s="113" r="B3010">
        <v>4137</v>
      </c>
      <c t="s" s="113" r="C3010">
        <v>14912</v>
      </c>
      <c t="s" s="113" r="D3010">
        <v>14913</v>
      </c>
      <c s="104" r="E3010">
        <v>41082.7727662037</v>
      </c>
      <c s="28" r="F3010"/>
      <c t="s" s="113" r="G3010">
        <v>53</v>
      </c>
      <c s="113" r="H3010"/>
      <c s="113" r="I3010">
        <v>0</v>
      </c>
      <c s="113" r="J3010">
        <v>20779605</v>
      </c>
      <c s="113" r="K3010"/>
      <c t="s" s="18" r="L3010">
        <v>11255</v>
      </c>
      <c t="s" s="18" r="M3010">
        <v>8155</v>
      </c>
      <c t="s" s="18" r="N3010">
        <v>14914</v>
      </c>
      <c t="s" s="18" r="O3010">
        <v>14915</v>
      </c>
    </row>
    <row r="3011">
      <c t="s" s="107" r="A3011">
        <v>14916</v>
      </c>
      <c t="s" s="113" r="B3011">
        <v>768</v>
      </c>
      <c t="s" s="113" r="C3011">
        <v>14917</v>
      </c>
      <c t="s" s="113" r="D3011">
        <v>14918</v>
      </c>
      <c s="104" r="E3011">
        <v>41082.7725925926</v>
      </c>
      <c s="28" r="F3011"/>
      <c t="s" s="113" r="G3011">
        <v>53</v>
      </c>
      <c s="113" r="H3011"/>
      <c s="113" r="I3011">
        <v>0</v>
      </c>
      <c s="113" r="J3011">
        <v>300661777</v>
      </c>
      <c s="113" r="K3011"/>
      <c t="s" s="18" r="L3011">
        <v>45</v>
      </c>
      <c t="s" s="18" r="M3011">
        <v>13951</v>
      </c>
      <c t="s" s="18" r="N3011">
        <v>14919</v>
      </c>
      <c t="s" s="18" r="O3011">
        <v>210</v>
      </c>
    </row>
    <row r="3012">
      <c t="s" s="107" r="A3012">
        <v>14920</v>
      </c>
      <c t="s" s="113" r="B3012">
        <v>3769</v>
      </c>
      <c t="s" s="113" r="C3012">
        <v>14921</v>
      </c>
      <c t="s" s="113" r="D3012">
        <v>14922</v>
      </c>
      <c s="104" r="E3012">
        <v>41082.7725694444</v>
      </c>
      <c s="28" r="F3012"/>
      <c t="s" s="113" r="G3012">
        <v>53</v>
      </c>
      <c s="113" r="H3012"/>
      <c s="113" r="I3012">
        <v>0</v>
      </c>
      <c s="113" r="J3012">
        <v>14987006</v>
      </c>
      <c s="113" r="K3012"/>
      <c t="s" s="18" r="L3012">
        <v>45</v>
      </c>
      <c t="s" s="18" r="M3012">
        <v>9418</v>
      </c>
      <c t="s" s="18" r="N3012">
        <v>14923</v>
      </c>
      <c t="s" s="18" r="O3012">
        <v>2192</v>
      </c>
    </row>
    <row r="3013">
      <c t="s" s="107" r="A3013">
        <v>14924</v>
      </c>
      <c t="s" s="113" r="B3013">
        <v>4137</v>
      </c>
      <c t="s" s="113" r="C3013">
        <v>14925</v>
      </c>
      <c t="s" s="113" r="D3013">
        <v>14926</v>
      </c>
      <c s="104" r="E3013">
        <v>41082.7722453704</v>
      </c>
      <c s="28" r="F3013"/>
      <c t="s" s="113" r="G3013">
        <v>53</v>
      </c>
      <c s="113" r="H3013"/>
      <c s="113" r="I3013">
        <v>0</v>
      </c>
      <c s="113" r="J3013">
        <v>20779605</v>
      </c>
      <c s="113" r="K3013"/>
      <c t="s" s="18" r="L3013">
        <v>11255</v>
      </c>
      <c t="s" s="18" r="M3013">
        <v>8155</v>
      </c>
      <c t="s" s="18" r="N3013">
        <v>14927</v>
      </c>
      <c t="s" s="18" r="O3013">
        <v>14928</v>
      </c>
    </row>
    <row r="3014">
      <c t="s" s="107" r="A3014">
        <v>14929</v>
      </c>
      <c t="s" s="113" r="B3014">
        <v>4137</v>
      </c>
      <c t="s" s="113" r="C3014">
        <v>14930</v>
      </c>
      <c t="s" s="113" r="D3014">
        <v>14931</v>
      </c>
      <c s="104" r="E3014">
        <v>41082.7720949074</v>
      </c>
      <c s="28" r="F3014"/>
      <c t="s" s="113" r="G3014">
        <v>53</v>
      </c>
      <c s="113" r="H3014"/>
      <c s="113" r="I3014">
        <v>0</v>
      </c>
      <c s="113" r="J3014">
        <v>20779605</v>
      </c>
      <c s="113" r="K3014"/>
      <c t="s" s="18" r="L3014">
        <v>11255</v>
      </c>
      <c t="s" s="18" r="M3014">
        <v>8155</v>
      </c>
      <c t="s" s="18" r="N3014">
        <v>14932</v>
      </c>
      <c t="s" s="18" r="O3014">
        <v>14933</v>
      </c>
    </row>
    <row r="3015">
      <c t="s" s="107" r="A3015">
        <v>14934</v>
      </c>
      <c t="s" s="113" r="B3015">
        <v>10149</v>
      </c>
      <c t="s" s="113" r="C3015">
        <v>14935</v>
      </c>
      <c t="s" s="113" r="D3015">
        <v>14936</v>
      </c>
      <c s="104" r="E3015">
        <v>41082.7719907407</v>
      </c>
      <c s="28" r="F3015"/>
      <c t="s" s="113" r="G3015">
        <v>53</v>
      </c>
      <c s="113" r="H3015"/>
      <c s="113" r="I3015">
        <v>0</v>
      </c>
      <c s="113" r="J3015">
        <v>86836223</v>
      </c>
      <c s="113" r="K3015"/>
      <c t="s" s="18" r="L3015">
        <v>45</v>
      </c>
      <c t="s" s="18" r="M3015">
        <v>10157</v>
      </c>
      <c t="s" s="18" r="N3015">
        <v>14937</v>
      </c>
      <c t="s" s="18" r="O3015">
        <v>2974</v>
      </c>
    </row>
    <row r="3016">
      <c t="s" s="107" r="A3016">
        <v>14938</v>
      </c>
      <c t="s" s="113" r="B3016">
        <v>768</v>
      </c>
      <c t="s" s="113" r="C3016">
        <v>14939</v>
      </c>
      <c t="s" s="113" r="D3016">
        <v>14940</v>
      </c>
      <c s="104" r="E3016">
        <v>41082.7719791667</v>
      </c>
      <c s="28" r="F3016"/>
      <c t="s" s="113" r="G3016">
        <v>53</v>
      </c>
      <c s="113" r="H3016"/>
      <c s="113" r="I3016">
        <v>0</v>
      </c>
      <c s="113" r="J3016">
        <v>300661777</v>
      </c>
      <c s="113" r="K3016"/>
      <c t="s" s="18" r="L3016">
        <v>45</v>
      </c>
      <c t="s" s="18" r="M3016">
        <v>13951</v>
      </c>
      <c t="s" s="18" r="N3016">
        <v>14941</v>
      </c>
      <c t="s" s="18" r="O3016">
        <v>210</v>
      </c>
    </row>
    <row r="3017">
      <c t="s" s="107" r="A3017">
        <v>14942</v>
      </c>
      <c t="s" s="113" r="B3017">
        <v>4137</v>
      </c>
      <c t="s" s="113" r="C3017">
        <v>14943</v>
      </c>
      <c t="s" s="113" r="D3017">
        <v>14944</v>
      </c>
      <c s="104" r="E3017">
        <v>41082.7715162037</v>
      </c>
      <c s="28" r="F3017"/>
      <c t="s" s="113" r="G3017">
        <v>53</v>
      </c>
      <c s="113" r="H3017"/>
      <c s="113" r="I3017">
        <v>0</v>
      </c>
      <c s="113" r="J3017">
        <v>20779605</v>
      </c>
      <c s="113" r="K3017"/>
      <c t="s" s="18" r="L3017">
        <v>11255</v>
      </c>
      <c t="s" s="18" r="M3017">
        <v>8155</v>
      </c>
      <c t="s" s="18" r="N3017">
        <v>14945</v>
      </c>
      <c t="s" s="18" r="O3017">
        <v>14946</v>
      </c>
    </row>
    <row r="3018">
      <c t="s" s="107" r="A3018">
        <v>14947</v>
      </c>
      <c t="s" s="113" r="B3018">
        <v>164</v>
      </c>
      <c t="s" s="113" r="C3018">
        <v>14948</v>
      </c>
      <c t="s" s="113" r="D3018">
        <v>14949</v>
      </c>
      <c s="104" r="E3018">
        <v>41082.7713078704</v>
      </c>
      <c s="28" r="F3018"/>
      <c t="s" s="113" r="G3018">
        <v>53</v>
      </c>
      <c t="s" s="113" r="H3018">
        <v>4137</v>
      </c>
      <c s="113" r="I3018">
        <v>20779605</v>
      </c>
      <c s="113" r="J3018">
        <v>242180541</v>
      </c>
      <c s="113" r="K3018"/>
      <c t="s" s="18" r="L3018">
        <v>9246</v>
      </c>
      <c t="s" s="18" r="M3018">
        <v>168</v>
      </c>
      <c t="s" s="18" r="N3018">
        <v>14950</v>
      </c>
      <c t="s" s="18" r="O3018">
        <v>14951</v>
      </c>
    </row>
    <row r="3019">
      <c t="s" s="107" r="A3019">
        <v>14952</v>
      </c>
      <c t="s" s="113" r="B3019">
        <v>268</v>
      </c>
      <c t="s" s="113" r="C3019">
        <v>14953</v>
      </c>
      <c t="s" s="113" r="D3019">
        <v>14954</v>
      </c>
      <c s="104" r="E3019">
        <v>41082.7707291667</v>
      </c>
      <c s="28" r="F3019"/>
      <c t="s" s="113" r="G3019">
        <v>53</v>
      </c>
      <c s="113" r="H3019"/>
      <c s="113" r="I3019">
        <v>0</v>
      </c>
      <c s="113" r="J3019">
        <v>591539889</v>
      </c>
      <c s="113" r="K3019"/>
      <c t="s" s="18" r="L3019">
        <v>11255</v>
      </c>
      <c t="s" s="18" r="M3019">
        <v>272</v>
      </c>
      <c t="s" s="18" r="N3019">
        <v>14955</v>
      </c>
      <c t="s" s="18" r="O3019">
        <v>14956</v>
      </c>
    </row>
    <row r="3020">
      <c t="s" s="107" r="A3020">
        <v>14957</v>
      </c>
      <c t="s" s="113" r="B3020">
        <v>797</v>
      </c>
      <c t="s" s="113" r="C3020">
        <v>14958</v>
      </c>
      <c t="s" s="113" r="D3020">
        <v>14959</v>
      </c>
      <c s="104" r="E3020">
        <v>41082.7706365741</v>
      </c>
      <c s="28" r="F3020"/>
      <c t="s" s="113" r="G3020">
        <v>53</v>
      </c>
      <c s="113" r="H3020"/>
      <c s="113" r="I3020">
        <v>0</v>
      </c>
      <c s="113" r="J3020">
        <v>3766981</v>
      </c>
      <c s="113" r="K3020"/>
      <c t="s" s="18" r="L3020">
        <v>9246</v>
      </c>
      <c t="s" s="18" r="M3020">
        <v>6293</v>
      </c>
      <c t="s" s="18" r="N3020">
        <v>14960</v>
      </c>
      <c t="s" s="18" r="O3020">
        <v>1501</v>
      </c>
    </row>
    <row r="3021">
      <c t="s" s="107" r="A3021">
        <v>14961</v>
      </c>
      <c t="s" s="113" r="B3021">
        <v>4137</v>
      </c>
      <c t="s" s="113" r="C3021">
        <v>14962</v>
      </c>
      <c t="s" s="113" r="D3021">
        <v>14963</v>
      </c>
      <c s="104" r="E3021">
        <v>41082.7705324074</v>
      </c>
      <c s="28" r="F3021"/>
      <c t="s" s="113" r="G3021">
        <v>53</v>
      </c>
      <c s="113" r="H3021"/>
      <c s="113" r="I3021">
        <v>0</v>
      </c>
      <c s="113" r="J3021">
        <v>20779605</v>
      </c>
      <c s="113" r="K3021"/>
      <c t="s" s="18" r="L3021">
        <v>11255</v>
      </c>
      <c t="s" s="18" r="M3021">
        <v>8155</v>
      </c>
      <c t="s" s="18" r="N3021">
        <v>14964</v>
      </c>
      <c t="s" s="18" r="O3021">
        <v>14965</v>
      </c>
    </row>
    <row r="3022">
      <c t="s" s="107" r="A3022">
        <v>14966</v>
      </c>
      <c t="s" s="113" r="B3022">
        <v>164</v>
      </c>
      <c t="s" s="113" r="C3022">
        <v>14967</v>
      </c>
      <c t="s" s="113" r="D3022">
        <v>14968</v>
      </c>
      <c s="104" r="E3022">
        <v>41082.7703703704</v>
      </c>
      <c s="28" r="F3022"/>
      <c t="s" s="113" r="G3022">
        <v>53</v>
      </c>
      <c t="s" s="113" r="H3022">
        <v>4137</v>
      </c>
      <c s="113" r="I3022">
        <v>20779605</v>
      </c>
      <c s="113" r="J3022">
        <v>242180541</v>
      </c>
      <c s="113" r="K3022"/>
      <c t="s" s="18" r="L3022">
        <v>9246</v>
      </c>
      <c t="s" s="18" r="M3022">
        <v>168</v>
      </c>
      <c t="s" s="18" r="N3022">
        <v>14969</v>
      </c>
      <c t="s" s="18" r="O3022">
        <v>14970</v>
      </c>
    </row>
    <row r="3023">
      <c t="s" s="107" r="A3023">
        <v>14971</v>
      </c>
      <c t="s" s="113" r="B3023">
        <v>4137</v>
      </c>
      <c t="s" s="113" r="C3023">
        <v>14972</v>
      </c>
      <c t="s" s="113" r="D3023">
        <v>14973</v>
      </c>
      <c s="104" r="E3023">
        <v>41082.770162037</v>
      </c>
      <c s="28" r="F3023"/>
      <c t="s" s="113" r="G3023">
        <v>53</v>
      </c>
      <c s="113" r="H3023"/>
      <c s="113" r="I3023">
        <v>0</v>
      </c>
      <c s="113" r="J3023">
        <v>20779605</v>
      </c>
      <c s="113" r="K3023"/>
      <c t="s" s="18" r="L3023">
        <v>11255</v>
      </c>
      <c t="s" s="18" r="M3023">
        <v>8155</v>
      </c>
      <c t="s" s="18" r="N3023">
        <v>14974</v>
      </c>
      <c t="s" s="18" r="O3023">
        <v>14975</v>
      </c>
    </row>
    <row r="3024">
      <c t="s" s="107" r="A3024">
        <v>14976</v>
      </c>
      <c t="s" s="113" r="B3024">
        <v>4137</v>
      </c>
      <c t="s" s="113" r="C3024">
        <v>14977</v>
      </c>
      <c t="s" s="113" r="D3024">
        <v>14978</v>
      </c>
      <c s="104" r="E3024">
        <v>41082.7699305556</v>
      </c>
      <c s="28" r="F3024"/>
      <c t="s" s="113" r="G3024">
        <v>53</v>
      </c>
      <c s="113" r="H3024"/>
      <c s="113" r="I3024">
        <v>0</v>
      </c>
      <c s="113" r="J3024">
        <v>20779605</v>
      </c>
      <c s="113" r="K3024"/>
      <c t="s" s="18" r="L3024">
        <v>11255</v>
      </c>
      <c t="s" s="18" r="M3024">
        <v>8155</v>
      </c>
      <c t="s" s="18" r="N3024">
        <v>14979</v>
      </c>
      <c t="s" s="18" r="O3024">
        <v>14980</v>
      </c>
    </row>
    <row r="3025">
      <c t="s" s="107" r="A3025">
        <v>14981</v>
      </c>
      <c t="s" s="113" r="B3025">
        <v>4137</v>
      </c>
      <c t="s" s="113" r="C3025">
        <v>14982</v>
      </c>
      <c t="s" s="113" r="D3025">
        <v>14983</v>
      </c>
      <c s="104" r="E3025">
        <v>41082.7696990741</v>
      </c>
      <c s="28" r="F3025"/>
      <c t="s" s="113" r="G3025">
        <v>53</v>
      </c>
      <c s="113" r="H3025"/>
      <c s="113" r="I3025">
        <v>0</v>
      </c>
      <c s="113" r="J3025">
        <v>20779605</v>
      </c>
      <c s="113" r="K3025"/>
      <c t="s" s="18" r="L3025">
        <v>11255</v>
      </c>
      <c t="s" s="18" r="M3025">
        <v>8155</v>
      </c>
      <c t="s" s="18" r="N3025">
        <v>14984</v>
      </c>
      <c t="s" s="18" r="O3025">
        <v>14985</v>
      </c>
    </row>
    <row r="3026">
      <c t="s" s="107" r="A3026">
        <v>14986</v>
      </c>
      <c t="s" s="113" r="B3026">
        <v>4137</v>
      </c>
      <c t="s" s="113" r="C3026">
        <v>14987</v>
      </c>
      <c t="s" s="113" r="D3026">
        <v>14988</v>
      </c>
      <c s="104" r="E3026">
        <v>41082.7689467593</v>
      </c>
      <c s="28" r="F3026"/>
      <c t="s" s="113" r="G3026">
        <v>53</v>
      </c>
      <c t="s" s="113" r="H3026">
        <v>14597</v>
      </c>
      <c s="113" r="I3026">
        <v>314591349</v>
      </c>
      <c s="113" r="J3026">
        <v>20779605</v>
      </c>
      <c t="s" s="113" r="K3026">
        <v>14989</v>
      </c>
      <c t="s" s="18" r="L3026">
        <v>11255</v>
      </c>
      <c t="s" s="18" r="M3026">
        <v>8155</v>
      </c>
      <c t="s" s="18" r="N3026">
        <v>14990</v>
      </c>
      <c t="s" s="18" r="O3026">
        <v>14991</v>
      </c>
    </row>
    <row r="3027">
      <c t="s" s="107" r="A3027">
        <v>14992</v>
      </c>
      <c t="s" s="113" r="B3027">
        <v>86</v>
      </c>
      <c t="s" s="113" r="C3027">
        <v>14993</v>
      </c>
      <c t="s" s="113" r="D3027">
        <v>14994</v>
      </c>
      <c s="104" r="E3027">
        <v>41082.7681712963</v>
      </c>
      <c s="28" r="F3027"/>
      <c t="s" s="113" r="G3027">
        <v>53</v>
      </c>
      <c t="s" s="113" r="H3027">
        <v>14597</v>
      </c>
      <c s="113" r="I3027">
        <v>314591349</v>
      </c>
      <c s="113" r="J3027">
        <v>213863609</v>
      </c>
      <c t="s" s="113" r="K3027">
        <v>14989</v>
      </c>
      <c t="s" s="18" r="L3027">
        <v>9860</v>
      </c>
      <c t="s" s="18" r="M3027">
        <v>7572</v>
      </c>
      <c t="s" s="18" r="N3027">
        <v>14995</v>
      </c>
      <c t="s" s="18" r="O3027">
        <v>14699</v>
      </c>
    </row>
    <row r="3028">
      <c t="s" s="107" r="A3028">
        <v>14996</v>
      </c>
      <c t="s" s="113" r="B3028">
        <v>4137</v>
      </c>
      <c t="s" s="113" r="C3028">
        <v>14997</v>
      </c>
      <c t="s" s="113" r="D3028">
        <v>14994</v>
      </c>
      <c s="104" r="E3028">
        <v>41082.7681712963</v>
      </c>
      <c s="28" r="F3028"/>
      <c t="s" s="113" r="G3028">
        <v>53</v>
      </c>
      <c s="113" r="H3028"/>
      <c s="113" r="I3028">
        <v>0</v>
      </c>
      <c s="113" r="J3028">
        <v>20779605</v>
      </c>
      <c s="113" r="K3028"/>
      <c t="s" s="18" r="L3028">
        <v>11255</v>
      </c>
      <c t="s" s="18" r="M3028">
        <v>8155</v>
      </c>
      <c t="s" s="18" r="N3028">
        <v>14998</v>
      </c>
      <c t="s" s="18" r="O3028">
        <v>14999</v>
      </c>
    </row>
    <row r="3029">
      <c t="s" s="107" r="A3029">
        <v>15000</v>
      </c>
      <c t="s" s="113" r="B3029">
        <v>797</v>
      </c>
      <c t="s" s="113" r="C3029">
        <v>15001</v>
      </c>
      <c t="s" s="113" r="D3029">
        <v>15002</v>
      </c>
      <c s="104" r="E3029">
        <v>41082.7678472222</v>
      </c>
      <c s="28" r="F3029"/>
      <c t="s" s="113" r="G3029">
        <v>53</v>
      </c>
      <c s="113" r="H3029"/>
      <c s="113" r="I3029">
        <v>0</v>
      </c>
      <c s="113" r="J3029">
        <v>3766981</v>
      </c>
      <c s="113" r="K3029"/>
      <c t="s" s="18" r="L3029">
        <v>9246</v>
      </c>
      <c t="s" s="18" r="M3029">
        <v>6293</v>
      </c>
      <c t="s" s="18" r="N3029">
        <v>15003</v>
      </c>
      <c t="s" s="18" r="O3029">
        <v>15004</v>
      </c>
    </row>
    <row r="3030">
      <c t="s" s="107" r="A3030">
        <v>15005</v>
      </c>
      <c t="s" s="113" r="B3030">
        <v>4137</v>
      </c>
      <c t="s" s="113" r="C3030">
        <v>15006</v>
      </c>
      <c t="s" s="113" r="D3030">
        <v>15007</v>
      </c>
      <c s="104" r="E3030">
        <v>41082.7677314815</v>
      </c>
      <c s="28" r="F3030"/>
      <c t="s" s="113" r="G3030">
        <v>53</v>
      </c>
      <c t="s" s="113" r="H3030">
        <v>14597</v>
      </c>
      <c s="113" r="I3030">
        <v>314591349</v>
      </c>
      <c s="113" r="J3030">
        <v>20779605</v>
      </c>
      <c t="s" s="113" r="K3030">
        <v>14989</v>
      </c>
      <c t="s" s="18" r="L3030">
        <v>11255</v>
      </c>
      <c t="s" s="18" r="M3030">
        <v>8155</v>
      </c>
      <c t="s" s="18" r="N3030">
        <v>15008</v>
      </c>
      <c t="s" s="18" r="O3030">
        <v>15009</v>
      </c>
    </row>
    <row r="3031">
      <c t="s" s="107" r="A3031">
        <v>15010</v>
      </c>
      <c t="s" s="113" r="B3031">
        <v>4137</v>
      </c>
      <c t="s" s="113" r="C3031">
        <v>15011</v>
      </c>
      <c t="s" s="113" r="D3031">
        <v>15012</v>
      </c>
      <c s="104" r="E3031">
        <v>41082.7674537037</v>
      </c>
      <c s="28" r="F3031"/>
      <c t="s" s="113" r="G3031">
        <v>53</v>
      </c>
      <c t="s" s="113" r="H3031">
        <v>164</v>
      </c>
      <c s="113" r="I3031">
        <v>242180541</v>
      </c>
      <c s="113" r="J3031">
        <v>20779605</v>
      </c>
      <c t="s" s="113" r="K3031">
        <v>15013</v>
      </c>
      <c t="s" s="18" r="L3031">
        <v>11255</v>
      </c>
      <c t="s" s="18" r="M3031">
        <v>8155</v>
      </c>
      <c t="s" s="18" r="N3031">
        <v>15014</v>
      </c>
      <c t="s" s="18" r="O3031">
        <v>15015</v>
      </c>
    </row>
    <row r="3032">
      <c t="s" s="107" r="A3032">
        <v>15016</v>
      </c>
      <c t="s" s="113" r="B3032">
        <v>14597</v>
      </c>
      <c t="s" s="113" r="C3032">
        <v>15017</v>
      </c>
      <c t="s" s="113" r="D3032">
        <v>15018</v>
      </c>
      <c s="104" r="E3032">
        <v>41082.7669791667</v>
      </c>
      <c s="28" r="F3032"/>
      <c t="s" s="113" r="G3032">
        <v>53</v>
      </c>
      <c s="113" r="H3032"/>
      <c s="113" r="I3032">
        <v>0</v>
      </c>
      <c s="113" r="J3032">
        <v>314591349</v>
      </c>
      <c s="113" r="K3032"/>
      <c t="s" s="18" r="L3032">
        <v>45</v>
      </c>
      <c t="s" s="18" r="M3032">
        <v>14604</v>
      </c>
      <c t="s" s="18" r="N3032">
        <v>15019</v>
      </c>
      <c t="s" s="18" r="O3032">
        <v>210</v>
      </c>
    </row>
    <row r="3033">
      <c t="s" s="107" r="A3033">
        <v>15020</v>
      </c>
      <c t="s" s="113" r="B3033">
        <v>4137</v>
      </c>
      <c t="s" s="113" r="C3033">
        <v>15021</v>
      </c>
      <c t="s" s="113" r="D3033">
        <v>15022</v>
      </c>
      <c s="104" r="E3033">
        <v>41082.7669097222</v>
      </c>
      <c s="28" r="F3033"/>
      <c t="s" s="113" r="G3033">
        <v>53</v>
      </c>
      <c s="113" r="H3033"/>
      <c s="113" r="I3033">
        <v>0</v>
      </c>
      <c s="113" r="J3033">
        <v>20779605</v>
      </c>
      <c s="113" r="K3033"/>
      <c t="s" s="18" r="L3033">
        <v>11255</v>
      </c>
      <c t="s" s="18" r="M3033">
        <v>8155</v>
      </c>
      <c t="s" s="18" r="N3033">
        <v>15023</v>
      </c>
      <c t="s" s="18" r="O3033">
        <v>15024</v>
      </c>
    </row>
    <row r="3034">
      <c t="s" s="107" r="A3034">
        <v>15025</v>
      </c>
      <c t="s" s="113" r="B3034">
        <v>86</v>
      </c>
      <c t="s" s="113" r="C3034">
        <v>15026</v>
      </c>
      <c t="s" s="113" r="D3034">
        <v>15027</v>
      </c>
      <c s="104" r="E3034">
        <v>41082.7667939815</v>
      </c>
      <c s="28" r="F3034"/>
      <c t="s" s="113" r="G3034">
        <v>53</v>
      </c>
      <c s="113" r="H3034"/>
      <c s="113" r="I3034">
        <v>0</v>
      </c>
      <c s="113" r="J3034">
        <v>213863609</v>
      </c>
      <c s="113" r="K3034"/>
      <c t="s" s="18" r="L3034">
        <v>9860</v>
      </c>
      <c t="s" s="18" r="M3034">
        <v>7572</v>
      </c>
      <c t="s" s="18" r="N3034">
        <v>15028</v>
      </c>
      <c t="s" s="18" r="O3034">
        <v>3275</v>
      </c>
    </row>
    <row r="3035">
      <c t="s" s="107" r="A3035">
        <v>15029</v>
      </c>
      <c t="s" s="113" r="B3035">
        <v>4137</v>
      </c>
      <c t="s" s="113" r="C3035">
        <v>15030</v>
      </c>
      <c t="s" s="113" r="D3035">
        <v>15031</v>
      </c>
      <c s="104" r="E3035">
        <v>41082.7665625</v>
      </c>
      <c s="28" r="F3035"/>
      <c t="s" s="113" r="G3035">
        <v>53</v>
      </c>
      <c t="s" s="113" r="H3035">
        <v>164</v>
      </c>
      <c s="113" r="I3035">
        <v>242180541</v>
      </c>
      <c s="113" r="J3035">
        <v>20779605</v>
      </c>
      <c t="s" s="113" r="K3035">
        <v>15013</v>
      </c>
      <c t="s" s="18" r="L3035">
        <v>11255</v>
      </c>
      <c t="s" s="18" r="M3035">
        <v>8155</v>
      </c>
      <c t="s" s="18" r="N3035">
        <v>15032</v>
      </c>
      <c t="s" s="18" r="O3035">
        <v>15033</v>
      </c>
    </row>
    <row r="3036">
      <c t="s" s="107" r="A3036">
        <v>15034</v>
      </c>
      <c t="s" s="113" r="B3036">
        <v>86</v>
      </c>
      <c t="s" s="113" r="C3036">
        <v>15035</v>
      </c>
      <c t="s" s="113" r="D3036">
        <v>15036</v>
      </c>
      <c s="104" r="E3036">
        <v>41082.7659953704</v>
      </c>
      <c s="28" r="F3036"/>
      <c t="s" s="113" r="G3036">
        <v>53</v>
      </c>
      <c s="113" r="H3036"/>
      <c s="113" r="I3036">
        <v>0</v>
      </c>
      <c s="113" r="J3036">
        <v>213863609</v>
      </c>
      <c s="113" r="K3036"/>
      <c t="s" s="18" r="L3036">
        <v>11255</v>
      </c>
      <c t="s" s="18" r="M3036">
        <v>7572</v>
      </c>
      <c t="s" s="18" r="N3036">
        <v>15037</v>
      </c>
      <c t="s" s="18" r="O3036">
        <v>15038</v>
      </c>
    </row>
    <row r="3037">
      <c t="s" s="107" r="A3037">
        <v>15039</v>
      </c>
      <c t="s" s="113" r="B3037">
        <v>164</v>
      </c>
      <c t="s" s="113" r="C3037">
        <v>15040</v>
      </c>
      <c t="s" s="113" r="D3037">
        <v>15041</v>
      </c>
      <c s="104" r="E3037">
        <v>41082.7655787037</v>
      </c>
      <c s="28" r="F3037"/>
      <c t="s" s="113" r="G3037">
        <v>53</v>
      </c>
      <c s="113" r="H3037"/>
      <c s="113" r="I3037">
        <v>0</v>
      </c>
      <c s="113" r="J3037">
        <v>242180541</v>
      </c>
      <c s="113" r="K3037"/>
      <c t="s" s="18" r="L3037">
        <v>9246</v>
      </c>
      <c t="s" s="18" r="M3037">
        <v>168</v>
      </c>
      <c t="s" s="18" r="N3037">
        <v>15042</v>
      </c>
      <c t="s" s="18" r="O3037">
        <v>1501</v>
      </c>
    </row>
    <row r="3038">
      <c t="s" s="107" r="A3038">
        <v>15043</v>
      </c>
      <c t="s" s="113" r="B3038">
        <v>14597</v>
      </c>
      <c t="s" s="113" r="C3038">
        <v>15044</v>
      </c>
      <c t="s" s="113" r="D3038">
        <v>15045</v>
      </c>
      <c s="104" r="E3038">
        <v>41082.7653240741</v>
      </c>
      <c s="28" r="F3038"/>
      <c t="s" s="113" r="G3038">
        <v>53</v>
      </c>
      <c s="113" r="H3038"/>
      <c s="113" r="I3038">
        <v>0</v>
      </c>
      <c s="113" r="J3038">
        <v>314591349</v>
      </c>
      <c s="113" r="K3038"/>
      <c t="s" s="18" r="L3038">
        <v>45</v>
      </c>
      <c t="s" s="18" r="M3038">
        <v>14604</v>
      </c>
      <c t="s" s="18" r="N3038">
        <v>15046</v>
      </c>
      <c t="s" s="18" r="O3038">
        <v>210</v>
      </c>
    </row>
    <row r="3039">
      <c t="s" s="107" r="A3039">
        <v>15047</v>
      </c>
      <c t="s" s="113" r="B3039">
        <v>4137</v>
      </c>
      <c t="s" s="113" r="C3039">
        <v>15048</v>
      </c>
      <c t="s" s="113" r="D3039">
        <v>15049</v>
      </c>
      <c s="104" r="E3039">
        <v>41082.765150463</v>
      </c>
      <c s="28" r="F3039"/>
      <c t="s" s="113" r="G3039">
        <v>53</v>
      </c>
      <c s="113" r="H3039"/>
      <c s="113" r="I3039">
        <v>0</v>
      </c>
      <c s="113" r="J3039">
        <v>20779605</v>
      </c>
      <c s="113" r="K3039"/>
      <c t="s" s="18" r="L3039">
        <v>11255</v>
      </c>
      <c t="s" s="18" r="M3039">
        <v>8155</v>
      </c>
      <c t="s" s="18" r="N3039">
        <v>15050</v>
      </c>
      <c t="s" s="18" r="O3039">
        <v>3280</v>
      </c>
    </row>
    <row r="3040">
      <c t="s" s="107" r="A3040">
        <v>15051</v>
      </c>
      <c t="s" s="113" r="B3040">
        <v>4137</v>
      </c>
      <c t="s" s="113" r="C3040">
        <v>15052</v>
      </c>
      <c t="s" s="113" r="D3040">
        <v>15053</v>
      </c>
      <c s="104" r="E3040">
        <v>41082.7640277778</v>
      </c>
      <c s="28" r="F3040"/>
      <c t="s" s="113" r="G3040">
        <v>53</v>
      </c>
      <c s="113" r="H3040"/>
      <c s="113" r="I3040">
        <v>0</v>
      </c>
      <c s="113" r="J3040">
        <v>20779605</v>
      </c>
      <c s="113" r="K3040"/>
      <c t="s" s="18" r="L3040">
        <v>11255</v>
      </c>
      <c t="s" s="18" r="M3040">
        <v>8155</v>
      </c>
      <c t="s" s="18" r="N3040">
        <v>15054</v>
      </c>
      <c t="s" s="18" r="O3040">
        <v>8951</v>
      </c>
    </row>
    <row r="3041">
      <c t="s" s="107" r="A3041">
        <v>15055</v>
      </c>
      <c t="s" s="113" r="B3041">
        <v>4137</v>
      </c>
      <c t="s" s="113" r="C3041">
        <v>15056</v>
      </c>
      <c t="s" s="113" r="D3041">
        <v>15057</v>
      </c>
      <c s="104" r="E3041">
        <v>41082.7635532407</v>
      </c>
      <c s="28" r="F3041"/>
      <c t="s" s="113" r="G3041">
        <v>53</v>
      </c>
      <c s="113" r="H3041"/>
      <c s="113" r="I3041">
        <v>0</v>
      </c>
      <c s="113" r="J3041">
        <v>20779605</v>
      </c>
      <c s="113" r="K3041"/>
      <c t="s" s="18" r="L3041">
        <v>11255</v>
      </c>
      <c t="s" s="18" r="M3041">
        <v>8155</v>
      </c>
      <c t="s" s="18" r="N3041">
        <v>15058</v>
      </c>
      <c t="s" s="18" r="O3041">
        <v>15059</v>
      </c>
    </row>
    <row r="3042">
      <c t="s" s="107" r="A3042">
        <v>15060</v>
      </c>
      <c t="s" s="113" r="B3042">
        <v>4137</v>
      </c>
      <c t="s" s="113" r="C3042">
        <v>15061</v>
      </c>
      <c t="s" s="113" r="D3042">
        <v>15062</v>
      </c>
      <c s="104" r="E3042">
        <v>41082.7631944444</v>
      </c>
      <c s="28" r="F3042"/>
      <c t="s" s="113" r="G3042">
        <v>53</v>
      </c>
      <c s="113" r="H3042"/>
      <c s="113" r="I3042">
        <v>0</v>
      </c>
      <c s="113" r="J3042">
        <v>20779605</v>
      </c>
      <c s="113" r="K3042"/>
      <c t="s" s="18" r="L3042">
        <v>11255</v>
      </c>
      <c t="s" s="18" r="M3042">
        <v>8155</v>
      </c>
      <c t="s" s="18" r="N3042">
        <v>15063</v>
      </c>
      <c t="s" s="18" r="O3042">
        <v>15064</v>
      </c>
    </row>
    <row r="3043">
      <c t="s" s="107" r="A3043">
        <v>15065</v>
      </c>
      <c t="s" s="113" r="B3043">
        <v>4137</v>
      </c>
      <c t="s" s="113" r="C3043">
        <v>15066</v>
      </c>
      <c t="s" s="113" r="D3043">
        <v>15067</v>
      </c>
      <c s="104" r="E3043">
        <v>41082.7629861111</v>
      </c>
      <c s="28" r="F3043"/>
      <c t="s" s="113" r="G3043">
        <v>53</v>
      </c>
      <c s="113" r="H3043"/>
      <c s="113" r="I3043">
        <v>0</v>
      </c>
      <c s="113" r="J3043">
        <v>20779605</v>
      </c>
      <c s="113" r="K3043"/>
      <c t="s" s="18" r="L3043">
        <v>11255</v>
      </c>
      <c t="s" s="18" r="M3043">
        <v>8155</v>
      </c>
      <c t="s" s="18" r="N3043">
        <v>15068</v>
      </c>
      <c t="s" s="18" r="O3043">
        <v>4608</v>
      </c>
    </row>
    <row r="3044">
      <c t="s" s="107" r="A3044">
        <v>15069</v>
      </c>
      <c t="s" s="113" r="B3044">
        <v>4137</v>
      </c>
      <c t="s" s="113" r="C3044">
        <v>15070</v>
      </c>
      <c t="s" s="113" r="D3044">
        <v>15071</v>
      </c>
      <c s="104" r="E3044">
        <v>41082.762349537</v>
      </c>
      <c s="28" r="F3044"/>
      <c t="s" s="113" r="G3044">
        <v>53</v>
      </c>
      <c s="113" r="H3044"/>
      <c s="113" r="I3044">
        <v>0</v>
      </c>
      <c s="113" r="J3044">
        <v>20779605</v>
      </c>
      <c s="113" r="K3044"/>
      <c t="s" s="18" r="L3044">
        <v>11255</v>
      </c>
      <c t="s" s="18" r="M3044">
        <v>8155</v>
      </c>
      <c t="s" s="18" r="N3044">
        <v>15072</v>
      </c>
      <c t="s" s="18" r="O3044">
        <v>15073</v>
      </c>
    </row>
    <row r="3045">
      <c t="s" s="107" r="A3045">
        <v>15074</v>
      </c>
      <c t="s" s="113" r="B3045">
        <v>4137</v>
      </c>
      <c t="s" s="113" r="C3045">
        <v>15075</v>
      </c>
      <c t="s" s="113" r="D3045">
        <v>15076</v>
      </c>
      <c s="104" r="E3045">
        <v>41082.762025463</v>
      </c>
      <c s="28" r="F3045"/>
      <c t="s" s="113" r="G3045">
        <v>53</v>
      </c>
      <c s="113" r="H3045"/>
      <c s="113" r="I3045">
        <v>0</v>
      </c>
      <c s="113" r="J3045">
        <v>20779605</v>
      </c>
      <c s="113" r="K3045"/>
      <c t="s" s="18" r="L3045">
        <v>11255</v>
      </c>
      <c t="s" s="18" r="M3045">
        <v>8155</v>
      </c>
      <c t="s" s="18" r="N3045">
        <v>15077</v>
      </c>
      <c t="s" s="18" r="O3045">
        <v>15078</v>
      </c>
    </row>
    <row r="3046">
      <c t="s" s="107" r="A3046">
        <v>15079</v>
      </c>
      <c t="s" s="113" r="B3046">
        <v>164</v>
      </c>
      <c t="s" s="113" r="C3046">
        <v>15080</v>
      </c>
      <c t="s" s="113" r="D3046">
        <v>15081</v>
      </c>
      <c s="104" r="E3046">
        <v>41082.7620138889</v>
      </c>
      <c s="28" r="F3046"/>
      <c t="s" s="113" r="G3046">
        <v>53</v>
      </c>
      <c s="113" r="H3046"/>
      <c s="113" r="I3046">
        <v>0</v>
      </c>
      <c s="113" r="J3046">
        <v>242180541</v>
      </c>
      <c s="113" r="K3046"/>
      <c t="s" s="18" r="L3046">
        <v>9246</v>
      </c>
      <c t="s" s="18" r="M3046">
        <v>168</v>
      </c>
      <c t="s" s="18" r="N3046">
        <v>15082</v>
      </c>
      <c t="s" s="18" r="O3046">
        <v>210</v>
      </c>
    </row>
    <row r="3047">
      <c t="s" s="107" r="A3047">
        <v>15083</v>
      </c>
      <c t="s" s="113" r="B3047">
        <v>14597</v>
      </c>
      <c t="s" s="113" r="C3047">
        <v>15084</v>
      </c>
      <c t="s" s="113" r="D3047">
        <v>15081</v>
      </c>
      <c s="104" r="E3047">
        <v>41082.7620138889</v>
      </c>
      <c s="28" r="F3047"/>
      <c t="s" s="113" r="G3047">
        <v>53</v>
      </c>
      <c s="113" r="H3047"/>
      <c s="113" r="I3047">
        <v>0</v>
      </c>
      <c s="113" r="J3047">
        <v>314591349</v>
      </c>
      <c s="113" r="K3047"/>
      <c t="s" s="18" r="L3047">
        <v>45</v>
      </c>
      <c t="s" s="18" r="M3047">
        <v>14604</v>
      </c>
      <c t="s" s="18" r="N3047">
        <v>15085</v>
      </c>
      <c t="s" s="18" r="O3047">
        <v>4431</v>
      </c>
    </row>
    <row r="3048">
      <c t="s" s="107" r="A3048">
        <v>15086</v>
      </c>
      <c t="s" s="113" r="B3048">
        <v>10149</v>
      </c>
      <c t="s" s="113" r="C3048">
        <v>15087</v>
      </c>
      <c t="s" s="113" r="D3048">
        <v>15088</v>
      </c>
      <c s="104" r="E3048">
        <v>41082.7618055556</v>
      </c>
      <c s="28" r="F3048"/>
      <c t="s" s="113" r="G3048">
        <v>53</v>
      </c>
      <c t="s" s="113" r="H3048">
        <v>4137</v>
      </c>
      <c s="113" r="I3048">
        <v>20779605</v>
      </c>
      <c s="113" r="J3048">
        <v>86836223</v>
      </c>
      <c t="s" s="113" r="K3048">
        <v>15089</v>
      </c>
      <c t="s" s="18" r="L3048">
        <v>45</v>
      </c>
      <c t="s" s="18" r="M3048">
        <v>10157</v>
      </c>
      <c t="s" s="18" r="N3048">
        <v>15090</v>
      </c>
      <c t="s" s="18" r="O3048">
        <v>15091</v>
      </c>
    </row>
    <row r="3049">
      <c t="s" s="107" r="A3049">
        <v>15092</v>
      </c>
      <c t="s" s="113" r="B3049">
        <v>4137</v>
      </c>
      <c t="s" s="113" r="C3049">
        <v>15093</v>
      </c>
      <c t="s" s="113" r="D3049">
        <v>15088</v>
      </c>
      <c s="104" r="E3049">
        <v>41082.7618055556</v>
      </c>
      <c s="28" r="F3049"/>
      <c t="s" s="113" r="G3049">
        <v>53</v>
      </c>
      <c t="s" s="113" r="H3049">
        <v>797</v>
      </c>
      <c s="113" r="I3049">
        <v>3766981</v>
      </c>
      <c s="113" r="J3049">
        <v>20779605</v>
      </c>
      <c t="s" s="113" r="K3049">
        <v>15094</v>
      </c>
      <c t="s" s="18" r="L3049">
        <v>11255</v>
      </c>
      <c t="s" s="18" r="M3049">
        <v>8155</v>
      </c>
      <c t="s" s="18" r="N3049">
        <v>15095</v>
      </c>
      <c t="s" s="18" r="O3049">
        <v>15096</v>
      </c>
    </row>
    <row r="3050">
      <c t="s" s="107" r="A3050">
        <v>15097</v>
      </c>
      <c t="s" s="113" r="B3050">
        <v>4137</v>
      </c>
      <c t="s" s="113" r="C3050">
        <v>15098</v>
      </c>
      <c t="s" s="113" r="D3050">
        <v>15099</v>
      </c>
      <c s="104" r="E3050">
        <v>41082.761412037</v>
      </c>
      <c s="28" r="F3050"/>
      <c t="s" s="113" r="G3050">
        <v>53</v>
      </c>
      <c t="s" s="113" r="H3050">
        <v>3769</v>
      </c>
      <c s="113" r="I3050">
        <v>14987006</v>
      </c>
      <c s="113" r="J3050">
        <v>20779605</v>
      </c>
      <c t="s" s="113" r="K3050">
        <v>15100</v>
      </c>
      <c t="s" s="18" r="L3050">
        <v>11255</v>
      </c>
      <c t="s" s="18" r="M3050">
        <v>8155</v>
      </c>
      <c t="s" s="18" r="N3050">
        <v>15101</v>
      </c>
      <c t="s" s="18" r="O3050">
        <v>15102</v>
      </c>
    </row>
    <row r="3051">
      <c t="s" s="107" r="A3051">
        <v>15103</v>
      </c>
      <c t="s" s="113" r="B3051">
        <v>797</v>
      </c>
      <c t="s" s="113" r="C3051">
        <v>15104</v>
      </c>
      <c t="s" s="113" r="D3051">
        <v>15105</v>
      </c>
      <c s="104" r="E3051">
        <v>41082.7611342593</v>
      </c>
      <c s="28" r="F3051"/>
      <c t="s" s="113" r="G3051">
        <v>53</v>
      </c>
      <c s="113" r="H3051"/>
      <c s="113" r="I3051">
        <v>0</v>
      </c>
      <c s="113" r="J3051">
        <v>3766981</v>
      </c>
      <c s="113" r="K3051"/>
      <c t="s" s="18" r="L3051">
        <v>9246</v>
      </c>
      <c t="s" s="18" r="M3051">
        <v>6293</v>
      </c>
      <c t="s" s="18" r="N3051">
        <v>15106</v>
      </c>
      <c t="s" s="18" r="O3051">
        <v>15107</v>
      </c>
    </row>
    <row r="3052">
      <c t="s" s="107" r="A3052">
        <v>15108</v>
      </c>
      <c t="s" s="113" r="B3052">
        <v>4137</v>
      </c>
      <c t="s" s="113" r="C3052">
        <v>15109</v>
      </c>
      <c t="s" s="113" r="D3052">
        <v>15110</v>
      </c>
      <c s="104" r="E3052">
        <v>41082.7609722222</v>
      </c>
      <c s="28" r="F3052"/>
      <c t="s" s="113" r="G3052">
        <v>53</v>
      </c>
      <c s="113" r="H3052"/>
      <c s="113" r="I3052">
        <v>0</v>
      </c>
      <c s="113" r="J3052">
        <v>20779605</v>
      </c>
      <c s="113" r="K3052"/>
      <c t="s" s="18" r="L3052">
        <v>11255</v>
      </c>
      <c t="s" s="18" r="M3052">
        <v>8155</v>
      </c>
      <c t="s" s="18" r="N3052">
        <v>15111</v>
      </c>
      <c t="s" s="18" r="O3052">
        <v>4462</v>
      </c>
    </row>
    <row r="3053">
      <c t="s" s="107" r="A3053">
        <v>15112</v>
      </c>
      <c t="s" s="113" r="B3053">
        <v>3769</v>
      </c>
      <c t="s" s="113" r="C3053">
        <v>15113</v>
      </c>
      <c t="s" s="113" r="D3053">
        <v>15114</v>
      </c>
      <c s="104" r="E3053">
        <v>41082.7606828704</v>
      </c>
      <c s="28" r="F3053"/>
      <c t="s" s="113" r="G3053">
        <v>53</v>
      </c>
      <c s="113" r="H3053"/>
      <c s="113" r="I3053">
        <v>0</v>
      </c>
      <c s="113" r="J3053">
        <v>14987006</v>
      </c>
      <c s="113" r="K3053"/>
      <c t="s" s="18" r="L3053">
        <v>45</v>
      </c>
      <c t="s" s="18" r="M3053">
        <v>9418</v>
      </c>
      <c t="s" s="18" r="N3053">
        <v>15115</v>
      </c>
      <c t="s" s="18" r="O3053">
        <v>15116</v>
      </c>
    </row>
    <row r="3054">
      <c t="s" s="107" r="A3054">
        <v>15117</v>
      </c>
      <c t="s" s="113" r="B3054">
        <v>4137</v>
      </c>
      <c t="s" s="113" r="C3054">
        <v>15118</v>
      </c>
      <c t="s" s="113" r="D3054">
        <v>15119</v>
      </c>
      <c s="104" r="E3054">
        <v>41082.7604282407</v>
      </c>
      <c s="28" r="F3054"/>
      <c t="s" s="113" r="G3054">
        <v>53</v>
      </c>
      <c t="s" s="113" r="H3054">
        <v>797</v>
      </c>
      <c s="113" r="I3054">
        <v>3766981</v>
      </c>
      <c s="113" r="J3054">
        <v>20779605</v>
      </c>
      <c t="s" s="113" r="K3054">
        <v>15120</v>
      </c>
      <c t="s" s="18" r="L3054">
        <v>11255</v>
      </c>
      <c t="s" s="18" r="M3054">
        <v>8155</v>
      </c>
      <c t="s" s="18" r="N3054">
        <v>15121</v>
      </c>
      <c t="s" s="18" r="O3054">
        <v>15122</v>
      </c>
    </row>
    <row r="3055">
      <c t="s" s="107" r="A3055">
        <v>15123</v>
      </c>
      <c t="s" s="113" r="B3055">
        <v>797</v>
      </c>
      <c t="s" s="113" r="C3055">
        <v>15124</v>
      </c>
      <c t="s" s="113" r="D3055">
        <v>15125</v>
      </c>
      <c s="104" r="E3055">
        <v>41082.7594791667</v>
      </c>
      <c s="28" r="F3055"/>
      <c t="s" s="113" r="G3055">
        <v>53</v>
      </c>
      <c s="113" r="H3055"/>
      <c s="113" r="I3055">
        <v>0</v>
      </c>
      <c s="113" r="J3055">
        <v>3766981</v>
      </c>
      <c s="113" r="K3055"/>
      <c t="s" s="18" r="L3055">
        <v>9246</v>
      </c>
      <c t="s" s="18" r="M3055">
        <v>6293</v>
      </c>
      <c t="s" s="18" r="N3055">
        <v>15126</v>
      </c>
      <c t="s" s="18" r="O3055">
        <v>210</v>
      </c>
    </row>
    <row r="3056">
      <c t="s" s="107" r="A3056">
        <v>15127</v>
      </c>
      <c t="s" s="113" r="B3056">
        <v>4137</v>
      </c>
      <c t="s" s="113" r="C3056">
        <v>15128</v>
      </c>
      <c t="s" s="113" r="D3056">
        <v>15129</v>
      </c>
      <c s="104" r="E3056">
        <v>41082.7594675926</v>
      </c>
      <c s="28" r="F3056"/>
      <c t="s" s="113" r="G3056">
        <v>53</v>
      </c>
      <c t="s" s="113" r="H3056">
        <v>3769</v>
      </c>
      <c s="113" r="I3056">
        <v>14987006</v>
      </c>
      <c s="113" r="J3056">
        <v>20779605</v>
      </c>
      <c t="s" s="113" r="K3056">
        <v>15130</v>
      </c>
      <c t="s" s="18" r="L3056">
        <v>11255</v>
      </c>
      <c t="s" s="18" r="M3056">
        <v>8155</v>
      </c>
      <c t="s" s="18" r="N3056">
        <v>15131</v>
      </c>
      <c t="s" s="18" r="O3056">
        <v>15132</v>
      </c>
    </row>
    <row r="3057">
      <c t="s" s="107" r="A3057">
        <v>15133</v>
      </c>
      <c t="s" s="113" r="B3057">
        <v>4137</v>
      </c>
      <c t="s" s="113" r="C3057">
        <v>15134</v>
      </c>
      <c t="s" s="113" r="D3057">
        <v>15135</v>
      </c>
      <c s="104" r="E3057">
        <v>41082.7591087963</v>
      </c>
      <c s="28" r="F3057"/>
      <c t="s" s="113" r="G3057">
        <v>53</v>
      </c>
      <c t="s" s="113" r="H3057">
        <v>10149</v>
      </c>
      <c s="113" r="I3057">
        <v>86836223</v>
      </c>
      <c s="113" r="J3057">
        <v>20779605</v>
      </c>
      <c t="s" s="113" r="K3057">
        <v>15136</v>
      </c>
      <c t="s" s="18" r="L3057">
        <v>11255</v>
      </c>
      <c t="s" s="18" r="M3057">
        <v>8155</v>
      </c>
      <c t="s" s="18" r="N3057">
        <v>15137</v>
      </c>
      <c t="s" s="18" r="O3057">
        <v>15138</v>
      </c>
    </row>
    <row r="3058">
      <c t="s" s="107" r="A3058">
        <v>15139</v>
      </c>
      <c t="s" s="113" r="B3058">
        <v>164</v>
      </c>
      <c t="s" s="113" r="C3058">
        <v>15140</v>
      </c>
      <c t="s" s="113" r="D3058">
        <v>15141</v>
      </c>
      <c s="104" r="E3058">
        <v>41082.7590393519</v>
      </c>
      <c s="28" r="F3058"/>
      <c t="s" s="113" r="G3058">
        <v>53</v>
      </c>
      <c s="113" r="H3058"/>
      <c s="113" r="I3058">
        <v>0</v>
      </c>
      <c s="113" r="J3058">
        <v>242180541</v>
      </c>
      <c s="113" r="K3058"/>
      <c t="s" s="18" r="L3058">
        <v>9246</v>
      </c>
      <c t="s" s="18" r="M3058">
        <v>168</v>
      </c>
      <c t="s" s="18" r="N3058">
        <v>15142</v>
      </c>
      <c t="s" s="18" r="O3058">
        <v>210</v>
      </c>
    </row>
    <row r="3059">
      <c t="s" s="107" r="A3059">
        <v>15143</v>
      </c>
      <c t="s" s="113" r="B3059">
        <v>3769</v>
      </c>
      <c t="s" s="113" r="C3059">
        <v>15144</v>
      </c>
      <c t="s" s="113" r="D3059">
        <v>15145</v>
      </c>
      <c s="104" r="E3059">
        <v>41082.7589930556</v>
      </c>
      <c s="28" r="F3059"/>
      <c t="s" s="113" r="G3059">
        <v>53</v>
      </c>
      <c t="s" s="113" r="H3059">
        <v>4137</v>
      </c>
      <c s="113" r="I3059">
        <v>20779605</v>
      </c>
      <c s="113" r="J3059">
        <v>14987006</v>
      </c>
      <c t="s" s="113" r="K3059">
        <v>15146</v>
      </c>
      <c t="s" s="18" r="L3059">
        <v>45</v>
      </c>
      <c t="s" s="18" r="M3059">
        <v>9418</v>
      </c>
      <c t="s" s="18" r="N3059">
        <v>15147</v>
      </c>
      <c t="s" s="18" r="O3059">
        <v>15148</v>
      </c>
    </row>
    <row r="3060">
      <c t="s" s="107" r="A3060">
        <v>15149</v>
      </c>
      <c t="s" s="113" r="B3060">
        <v>14597</v>
      </c>
      <c t="s" s="113" r="C3060">
        <v>15150</v>
      </c>
      <c t="s" s="113" r="D3060">
        <v>15151</v>
      </c>
      <c s="104" r="E3060">
        <v>41082.7588425926</v>
      </c>
      <c s="28" r="F3060"/>
      <c t="s" s="113" r="G3060">
        <v>53</v>
      </c>
      <c s="113" r="H3060"/>
      <c s="113" r="I3060">
        <v>0</v>
      </c>
      <c s="113" r="J3060">
        <v>314591349</v>
      </c>
      <c s="113" r="K3060"/>
      <c t="s" s="18" r="L3060">
        <v>45</v>
      </c>
      <c t="s" s="18" r="M3060">
        <v>14604</v>
      </c>
      <c t="s" s="18" r="N3060">
        <v>15152</v>
      </c>
      <c t="s" s="18" r="O3060">
        <v>210</v>
      </c>
    </row>
    <row r="3061">
      <c t="s" s="107" r="A3061">
        <v>15153</v>
      </c>
      <c t="s" s="113" r="B3061">
        <v>10149</v>
      </c>
      <c t="s" s="113" r="C3061">
        <v>15154</v>
      </c>
      <c t="s" s="113" r="D3061">
        <v>15155</v>
      </c>
      <c s="104" r="E3061">
        <v>41082.7587731482</v>
      </c>
      <c s="28" r="F3061"/>
      <c t="s" s="113" r="G3061">
        <v>53</v>
      </c>
      <c s="113" r="H3061"/>
      <c s="113" r="I3061">
        <v>0</v>
      </c>
      <c s="113" r="J3061">
        <v>86836223</v>
      </c>
      <c s="113" r="K3061"/>
      <c t="s" s="18" r="L3061">
        <v>45</v>
      </c>
      <c t="s" s="18" r="M3061">
        <v>10157</v>
      </c>
      <c t="s" s="18" r="N3061">
        <v>15156</v>
      </c>
      <c t="s" s="18" r="O3061">
        <v>4001</v>
      </c>
    </row>
    <row r="3062">
      <c t="s" s="107" r="A3062">
        <v>15157</v>
      </c>
      <c t="s" s="113" r="B3062">
        <v>4137</v>
      </c>
      <c t="s" s="113" r="C3062">
        <v>15158</v>
      </c>
      <c t="s" s="113" r="D3062">
        <v>15159</v>
      </c>
      <c s="104" r="E3062">
        <v>41082.7581712963</v>
      </c>
      <c s="28" r="F3062"/>
      <c t="s" s="113" r="G3062">
        <v>53</v>
      </c>
      <c s="113" r="H3062"/>
      <c s="113" r="I3062">
        <v>0</v>
      </c>
      <c s="113" r="J3062">
        <v>20779605</v>
      </c>
      <c s="113" r="K3062"/>
      <c t="s" s="18" r="L3062">
        <v>11255</v>
      </c>
      <c t="s" s="18" r="M3062">
        <v>8155</v>
      </c>
      <c t="s" s="18" r="N3062">
        <v>15160</v>
      </c>
      <c t="s" s="18" r="O3062">
        <v>8622</v>
      </c>
    </row>
    <row r="3063">
      <c t="s" s="107" r="A3063">
        <v>15161</v>
      </c>
      <c t="s" s="113" r="B3063">
        <v>4137</v>
      </c>
      <c t="s" s="113" r="C3063">
        <v>15162</v>
      </c>
      <c t="s" s="113" r="D3063">
        <v>15163</v>
      </c>
      <c s="104" r="E3063">
        <v>41082.7577546296</v>
      </c>
      <c s="28" r="F3063"/>
      <c t="s" s="113" r="G3063">
        <v>53</v>
      </c>
      <c s="113" r="H3063"/>
      <c s="113" r="I3063">
        <v>0</v>
      </c>
      <c s="113" r="J3063">
        <v>20779605</v>
      </c>
      <c s="113" r="K3063"/>
      <c t="s" s="18" r="L3063">
        <v>11255</v>
      </c>
      <c t="s" s="18" r="M3063">
        <v>8155</v>
      </c>
      <c t="s" s="18" r="N3063">
        <v>15164</v>
      </c>
      <c t="s" s="18" r="O3063">
        <v>15165</v>
      </c>
    </row>
    <row r="3064">
      <c t="s" s="107" r="A3064">
        <v>15166</v>
      </c>
      <c t="s" s="113" r="B3064">
        <v>4137</v>
      </c>
      <c t="s" s="113" r="C3064">
        <v>15167</v>
      </c>
      <c t="s" s="113" r="D3064">
        <v>15168</v>
      </c>
      <c s="104" r="E3064">
        <v>41082.7570717593</v>
      </c>
      <c s="28" r="F3064"/>
      <c t="s" s="113" r="G3064">
        <v>53</v>
      </c>
      <c s="113" r="H3064"/>
      <c s="113" r="I3064">
        <v>0</v>
      </c>
      <c s="113" r="J3064">
        <v>20779605</v>
      </c>
      <c s="113" r="K3064"/>
      <c t="s" s="18" r="L3064">
        <v>11255</v>
      </c>
      <c t="s" s="18" r="M3064">
        <v>8155</v>
      </c>
      <c t="s" s="18" r="N3064">
        <v>15169</v>
      </c>
      <c t="s" s="18" r="O3064">
        <v>2531</v>
      </c>
    </row>
    <row r="3065">
      <c t="s" s="107" r="A3065">
        <v>15170</v>
      </c>
      <c t="s" s="113" r="B3065">
        <v>14597</v>
      </c>
      <c t="s" s="113" r="C3065">
        <v>15171</v>
      </c>
      <c t="s" s="113" r="D3065">
        <v>15172</v>
      </c>
      <c s="104" r="E3065">
        <v>41082.7562847222</v>
      </c>
      <c s="28" r="F3065"/>
      <c t="s" s="113" r="G3065">
        <v>53</v>
      </c>
      <c s="113" r="H3065"/>
      <c s="113" r="I3065">
        <v>0</v>
      </c>
      <c s="113" r="J3065">
        <v>314591349</v>
      </c>
      <c s="113" r="K3065"/>
      <c t="s" s="18" r="L3065">
        <v>45</v>
      </c>
      <c t="s" s="18" r="M3065">
        <v>14604</v>
      </c>
      <c t="s" s="18" r="N3065">
        <v>15173</v>
      </c>
      <c t="s" s="18" r="O3065">
        <v>210</v>
      </c>
    </row>
    <row r="3066">
      <c t="s" s="107" r="A3066">
        <v>15174</v>
      </c>
      <c t="s" s="113" r="B3066">
        <v>768</v>
      </c>
      <c t="s" s="113" r="C3066">
        <v>15175</v>
      </c>
      <c t="s" s="113" r="D3066">
        <v>15176</v>
      </c>
      <c s="104" r="E3066">
        <v>41082.7561226852</v>
      </c>
      <c s="28" r="F3066"/>
      <c t="s" s="113" r="G3066">
        <v>53</v>
      </c>
      <c s="113" r="H3066"/>
      <c s="113" r="I3066">
        <v>0</v>
      </c>
      <c s="113" r="J3066">
        <v>300661777</v>
      </c>
      <c s="113" r="K3066"/>
      <c t="s" s="18" r="L3066">
        <v>45</v>
      </c>
      <c t="s" s="18" r="M3066">
        <v>13951</v>
      </c>
      <c t="s" s="18" r="N3066">
        <v>15177</v>
      </c>
      <c t="s" s="18" r="O3066">
        <v>210</v>
      </c>
    </row>
    <row r="3067">
      <c t="s" s="107" r="A3067">
        <v>15178</v>
      </c>
      <c t="s" s="113" r="B3067">
        <v>797</v>
      </c>
      <c t="s" s="113" r="C3067">
        <v>15179</v>
      </c>
      <c t="s" s="113" r="D3067">
        <v>15180</v>
      </c>
      <c s="104" r="E3067">
        <v>41082.7558333333</v>
      </c>
      <c s="28" r="F3067"/>
      <c t="s" s="113" r="G3067">
        <v>53</v>
      </c>
      <c s="113" r="H3067"/>
      <c s="113" r="I3067">
        <v>0</v>
      </c>
      <c s="113" r="J3067">
        <v>3766981</v>
      </c>
      <c s="113" r="K3067"/>
      <c t="s" s="18" r="L3067">
        <v>9246</v>
      </c>
      <c t="s" s="18" r="M3067">
        <v>6293</v>
      </c>
      <c t="s" s="18" r="N3067">
        <v>15181</v>
      </c>
      <c t="s" s="18" r="O3067">
        <v>14489</v>
      </c>
    </row>
    <row r="3068">
      <c t="s" s="107" r="A3068">
        <v>15182</v>
      </c>
      <c t="s" s="113" r="B3068">
        <v>3769</v>
      </c>
      <c t="s" s="113" r="C3068">
        <v>15183</v>
      </c>
      <c t="s" s="113" r="D3068">
        <v>15184</v>
      </c>
      <c s="104" r="E3068">
        <v>41082.7556134259</v>
      </c>
      <c s="28" r="F3068"/>
      <c t="s" s="113" r="G3068">
        <v>53</v>
      </c>
      <c s="113" r="H3068"/>
      <c s="113" r="I3068">
        <v>0</v>
      </c>
      <c s="113" r="J3068">
        <v>14987006</v>
      </c>
      <c s="113" r="K3068"/>
      <c t="s" s="18" r="L3068">
        <v>45</v>
      </c>
      <c t="s" s="18" r="M3068">
        <v>9418</v>
      </c>
      <c t="s" s="18" r="N3068">
        <v>15185</v>
      </c>
      <c t="s" s="18" r="O3068">
        <v>6428</v>
      </c>
    </row>
    <row r="3069">
      <c t="s" s="107" r="A3069">
        <v>15186</v>
      </c>
      <c t="s" s="113" r="B3069">
        <v>10149</v>
      </c>
      <c t="s" s="113" r="C3069">
        <v>15187</v>
      </c>
      <c t="s" s="113" r="D3069">
        <v>15188</v>
      </c>
      <c s="104" r="E3069">
        <v>41082.7553009259</v>
      </c>
      <c s="28" r="F3069"/>
      <c t="s" s="113" r="G3069">
        <v>53</v>
      </c>
      <c s="113" r="H3069"/>
      <c s="113" r="I3069">
        <v>0</v>
      </c>
      <c s="113" r="J3069">
        <v>86836223</v>
      </c>
      <c s="113" r="K3069"/>
      <c t="s" s="18" r="L3069">
        <v>45</v>
      </c>
      <c t="s" s="18" r="M3069">
        <v>10157</v>
      </c>
      <c t="s" s="18" r="N3069">
        <v>15189</v>
      </c>
      <c t="s" s="18" r="O3069">
        <v>3981</v>
      </c>
    </row>
    <row r="3070">
      <c t="s" s="107" r="A3070">
        <v>15190</v>
      </c>
      <c t="s" s="113" r="B3070">
        <v>164</v>
      </c>
      <c t="s" s="113" r="C3070">
        <v>15191</v>
      </c>
      <c t="s" s="113" r="D3070">
        <v>15192</v>
      </c>
      <c s="104" r="E3070">
        <v>41082.7551388889</v>
      </c>
      <c s="28" r="F3070"/>
      <c t="s" s="113" r="G3070">
        <v>53</v>
      </c>
      <c s="113" r="H3070"/>
      <c s="113" r="I3070">
        <v>0</v>
      </c>
      <c s="113" r="J3070">
        <v>242180541</v>
      </c>
      <c s="113" r="K3070"/>
      <c t="s" s="18" r="L3070">
        <v>9246</v>
      </c>
      <c t="s" s="18" r="M3070">
        <v>168</v>
      </c>
      <c t="s" s="18" r="N3070">
        <v>15193</v>
      </c>
      <c t="s" s="18" r="O3070">
        <v>425</v>
      </c>
    </row>
    <row r="3071">
      <c t="s" s="107" r="A3071">
        <v>15194</v>
      </c>
      <c t="s" s="113" r="B3071">
        <v>4137</v>
      </c>
      <c t="s" s="113" r="C3071">
        <v>15195</v>
      </c>
      <c t="s" s="113" r="D3071">
        <v>15196</v>
      </c>
      <c s="104" r="E3071">
        <v>41082.7548842593</v>
      </c>
      <c s="28" r="F3071"/>
      <c t="s" s="113" r="G3071">
        <v>53</v>
      </c>
      <c t="s" s="113" r="H3071">
        <v>797</v>
      </c>
      <c s="113" r="I3071">
        <v>3766981</v>
      </c>
      <c s="113" r="J3071">
        <v>20779605</v>
      </c>
      <c t="s" s="113" r="K3071">
        <v>15197</v>
      </c>
      <c t="s" s="18" r="L3071">
        <v>11255</v>
      </c>
      <c t="s" s="18" r="M3071">
        <v>8155</v>
      </c>
      <c t="s" s="18" r="N3071">
        <v>15198</v>
      </c>
      <c t="s" s="18" r="O3071">
        <v>15199</v>
      </c>
    </row>
    <row r="3072">
      <c t="s" s="107" r="A3072">
        <v>15200</v>
      </c>
      <c t="s" s="113" r="B3072">
        <v>797</v>
      </c>
      <c t="s" s="113" r="C3072">
        <v>15201</v>
      </c>
      <c t="s" s="113" r="D3072">
        <v>15202</v>
      </c>
      <c s="104" r="E3072">
        <v>41082.7544907407</v>
      </c>
      <c s="28" r="F3072"/>
      <c t="s" s="113" r="G3072">
        <v>53</v>
      </c>
      <c s="113" r="H3072"/>
      <c s="113" r="I3072">
        <v>0</v>
      </c>
      <c s="113" r="J3072">
        <v>3766981</v>
      </c>
      <c s="113" r="K3072"/>
      <c t="s" s="18" r="L3072">
        <v>9246</v>
      </c>
      <c t="s" s="18" r="M3072">
        <v>6293</v>
      </c>
      <c t="s" s="18" r="N3072">
        <v>15203</v>
      </c>
      <c t="s" s="18" r="O3072">
        <v>15204</v>
      </c>
    </row>
    <row r="3073">
      <c t="s" s="107" r="A3073">
        <v>15205</v>
      </c>
      <c t="s" s="113" r="B3073">
        <v>4137</v>
      </c>
      <c t="s" s="113" r="C3073">
        <v>15206</v>
      </c>
      <c t="s" s="113" r="D3073">
        <v>15207</v>
      </c>
      <c s="104" r="E3073">
        <v>41082.7543287037</v>
      </c>
      <c s="28" r="F3073"/>
      <c t="s" s="113" r="G3073">
        <v>53</v>
      </c>
      <c t="s" s="113" r="H3073">
        <v>14597</v>
      </c>
      <c s="113" r="I3073">
        <v>314591349</v>
      </c>
      <c s="113" r="J3073">
        <v>20779605</v>
      </c>
      <c t="s" s="113" r="K3073">
        <v>15208</v>
      </c>
      <c t="s" s="18" r="L3073">
        <v>11255</v>
      </c>
      <c t="s" s="18" r="M3073">
        <v>8155</v>
      </c>
      <c t="s" s="18" r="N3073">
        <v>15209</v>
      </c>
      <c t="s" s="18" r="O3073">
        <v>14744</v>
      </c>
    </row>
    <row r="3074">
      <c t="s" s="107" r="A3074">
        <v>15210</v>
      </c>
      <c t="s" s="113" r="B3074">
        <v>13590</v>
      </c>
      <c t="s" s="113" r="C3074">
        <v>15211</v>
      </c>
      <c t="s" s="113" r="D3074">
        <v>15212</v>
      </c>
      <c s="104" r="E3074">
        <v>41082.7543171296</v>
      </c>
      <c s="28" r="F3074"/>
      <c t="s" s="113" r="G3074">
        <v>53</v>
      </c>
      <c s="113" r="H3074"/>
      <c s="113" r="I3074">
        <v>0</v>
      </c>
      <c s="113" r="J3074">
        <v>15309973</v>
      </c>
      <c s="113" r="K3074"/>
      <c t="s" s="18" r="L3074">
        <v>11255</v>
      </c>
      <c t="s" s="18" r="M3074">
        <v>14101</v>
      </c>
      <c t="s" s="18" r="N3074">
        <v>15213</v>
      </c>
      <c t="s" s="18" r="O3074">
        <v>15214</v>
      </c>
    </row>
    <row r="3075">
      <c t="s" s="107" r="A3075">
        <v>15215</v>
      </c>
      <c t="s" s="113" r="B3075">
        <v>4137</v>
      </c>
      <c t="s" s="113" r="C3075">
        <v>15216</v>
      </c>
      <c t="s" s="113" r="D3075">
        <v>15217</v>
      </c>
      <c s="104" r="E3075">
        <v>41082.7535300926</v>
      </c>
      <c s="28" r="F3075"/>
      <c t="s" s="113" r="G3075">
        <v>53</v>
      </c>
      <c s="113" r="H3075"/>
      <c s="113" r="I3075">
        <v>0</v>
      </c>
      <c s="113" r="J3075">
        <v>20779605</v>
      </c>
      <c s="113" r="K3075"/>
      <c t="s" s="18" r="L3075">
        <v>11255</v>
      </c>
      <c t="s" s="18" r="M3075">
        <v>8155</v>
      </c>
      <c t="s" s="18" r="N3075">
        <v>15218</v>
      </c>
      <c t="s" s="18" r="O3075">
        <v>15219</v>
      </c>
    </row>
    <row r="3076">
      <c t="s" s="107" r="A3076">
        <v>15220</v>
      </c>
      <c t="s" s="113" r="B3076">
        <v>14597</v>
      </c>
      <c t="s" s="113" r="C3076">
        <v>15221</v>
      </c>
      <c t="s" s="113" r="D3076">
        <v>15222</v>
      </c>
      <c s="104" r="E3076">
        <v>41082.7528472222</v>
      </c>
      <c s="28" r="F3076"/>
      <c t="s" s="113" r="G3076">
        <v>53</v>
      </c>
      <c s="113" r="H3076"/>
      <c s="113" r="I3076">
        <v>0</v>
      </c>
      <c s="113" r="J3076">
        <v>314591349</v>
      </c>
      <c s="113" r="K3076"/>
      <c t="s" s="18" r="L3076">
        <v>45</v>
      </c>
      <c t="s" s="18" r="M3076">
        <v>14604</v>
      </c>
      <c t="s" s="18" r="N3076">
        <v>15223</v>
      </c>
      <c t="s" s="18" r="O3076">
        <v>210</v>
      </c>
    </row>
    <row r="3077">
      <c t="s" s="107" r="A3077">
        <v>15224</v>
      </c>
      <c t="s" s="113" r="B3077">
        <v>164</v>
      </c>
      <c t="s" s="113" r="C3077">
        <v>15225</v>
      </c>
      <c t="s" s="113" r="D3077">
        <v>15226</v>
      </c>
      <c s="104" r="E3077">
        <v>41082.7525925926</v>
      </c>
      <c s="28" r="F3077"/>
      <c t="s" s="113" r="G3077">
        <v>53</v>
      </c>
      <c s="113" r="H3077"/>
      <c s="113" r="I3077">
        <v>0</v>
      </c>
      <c s="113" r="J3077">
        <v>242180541</v>
      </c>
      <c s="113" r="K3077"/>
      <c t="s" s="18" r="L3077">
        <v>11255</v>
      </c>
      <c t="s" s="18" r="M3077">
        <v>168</v>
      </c>
      <c t="s" s="18" r="N3077">
        <v>15227</v>
      </c>
      <c t="s" s="18" r="O3077">
        <v>15228</v>
      </c>
    </row>
    <row r="3078">
      <c t="s" s="107" r="A3078">
        <v>15229</v>
      </c>
      <c t="s" s="113" r="B3078">
        <v>4137</v>
      </c>
      <c t="s" s="113" r="C3078">
        <v>15230</v>
      </c>
      <c t="s" s="113" r="D3078">
        <v>15231</v>
      </c>
      <c s="104" r="E3078">
        <v>41082.7504976852</v>
      </c>
      <c s="28" r="F3078"/>
      <c t="s" s="113" r="G3078">
        <v>53</v>
      </c>
      <c s="113" r="H3078"/>
      <c s="113" r="I3078">
        <v>0</v>
      </c>
      <c s="113" r="J3078">
        <v>20779605</v>
      </c>
      <c s="113" r="K3078"/>
      <c t="s" s="18" r="L3078">
        <v>11255</v>
      </c>
      <c t="s" s="18" r="M3078">
        <v>8155</v>
      </c>
      <c t="s" s="18" r="N3078">
        <v>15232</v>
      </c>
      <c t="s" s="18" r="O3078">
        <v>5347</v>
      </c>
    </row>
    <row r="3079">
      <c t="s" s="107" r="A3079">
        <v>15233</v>
      </c>
      <c t="s" s="113" r="B3079">
        <v>4137</v>
      </c>
      <c t="s" s="113" r="C3079">
        <v>15234</v>
      </c>
      <c t="s" s="113" r="D3079">
        <v>15235</v>
      </c>
      <c s="104" r="E3079">
        <v>41082.7495717593</v>
      </c>
      <c s="28" r="F3079"/>
      <c t="s" s="113" r="G3079">
        <v>53</v>
      </c>
      <c s="113" r="H3079"/>
      <c s="113" r="I3079">
        <v>0</v>
      </c>
      <c s="113" r="J3079">
        <v>20779605</v>
      </c>
      <c s="113" r="K3079"/>
      <c t="s" s="18" r="L3079">
        <v>11255</v>
      </c>
      <c t="s" s="18" r="M3079">
        <v>8155</v>
      </c>
      <c t="s" s="18" r="N3079">
        <v>15236</v>
      </c>
      <c t="s" s="18" r="O3079">
        <v>210</v>
      </c>
    </row>
    <row r="3080">
      <c t="s" s="107" r="A3080">
        <v>15237</v>
      </c>
      <c t="s" s="113" r="B3080">
        <v>4137</v>
      </c>
      <c t="s" s="113" r="C3080">
        <v>15238</v>
      </c>
      <c t="s" s="113" r="D3080">
        <v>15239</v>
      </c>
      <c s="104" r="E3080">
        <v>41082.748912037</v>
      </c>
      <c s="28" r="F3080"/>
      <c t="s" s="113" r="G3080">
        <v>53</v>
      </c>
      <c s="113" r="H3080"/>
      <c s="113" r="I3080">
        <v>0</v>
      </c>
      <c s="113" r="J3080">
        <v>20779605</v>
      </c>
      <c s="113" r="K3080"/>
      <c t="s" s="18" r="L3080">
        <v>11255</v>
      </c>
      <c t="s" s="18" r="M3080">
        <v>8155</v>
      </c>
      <c t="s" s="18" r="N3080">
        <v>15240</v>
      </c>
      <c t="s" s="18" r="O3080">
        <v>12785</v>
      </c>
    </row>
    <row r="3081">
      <c t="s" s="107" r="A3081">
        <v>15241</v>
      </c>
      <c t="s" s="113" r="B3081">
        <v>14597</v>
      </c>
      <c t="s" s="113" r="C3081">
        <v>15242</v>
      </c>
      <c t="s" s="113" r="D3081">
        <v>15243</v>
      </c>
      <c s="104" r="E3081">
        <v>41082.7487731481</v>
      </c>
      <c s="28" r="F3081"/>
      <c t="s" s="113" r="G3081">
        <v>53</v>
      </c>
      <c s="113" r="H3081"/>
      <c s="113" r="I3081">
        <v>0</v>
      </c>
      <c s="113" r="J3081">
        <v>314591349</v>
      </c>
      <c s="113" r="K3081"/>
      <c t="s" s="18" r="L3081">
        <v>45</v>
      </c>
      <c t="s" s="18" r="M3081">
        <v>14604</v>
      </c>
      <c t="s" s="18" r="N3081">
        <v>15244</v>
      </c>
      <c t="s" s="18" r="O3081">
        <v>162</v>
      </c>
    </row>
    <row r="3082">
      <c t="s" s="107" r="A3082">
        <v>15245</v>
      </c>
      <c t="s" s="113" r="B3082">
        <v>10149</v>
      </c>
      <c t="s" s="113" r="C3082">
        <v>15246</v>
      </c>
      <c t="s" s="113" r="D3082">
        <v>15247</v>
      </c>
      <c s="104" r="E3082">
        <v>41082.7483912037</v>
      </c>
      <c s="28" r="F3082"/>
      <c t="s" s="113" r="G3082">
        <v>53</v>
      </c>
      <c s="113" r="H3082"/>
      <c s="113" r="I3082">
        <v>0</v>
      </c>
      <c s="113" r="J3082">
        <v>86836223</v>
      </c>
      <c s="113" r="K3082"/>
      <c t="s" s="18" r="L3082">
        <v>45</v>
      </c>
      <c t="s" s="18" r="M3082">
        <v>10157</v>
      </c>
      <c t="s" s="18" r="N3082">
        <v>15248</v>
      </c>
      <c t="s" s="18" r="O3082">
        <v>15249</v>
      </c>
    </row>
    <row r="3083">
      <c t="s" s="107" r="A3083">
        <v>15250</v>
      </c>
      <c t="s" s="113" r="B3083">
        <v>86</v>
      </c>
      <c t="s" s="113" r="C3083">
        <v>15246</v>
      </c>
      <c t="s" s="113" r="D3083">
        <v>15251</v>
      </c>
      <c s="104" r="E3083">
        <v>41082.7463425926</v>
      </c>
      <c s="28" r="F3083"/>
      <c t="s" s="113" r="G3083">
        <v>53</v>
      </c>
      <c s="113" r="H3083"/>
      <c s="113" r="I3083">
        <v>0</v>
      </c>
      <c s="113" r="J3083">
        <v>213863609</v>
      </c>
      <c s="113" r="K3083"/>
      <c t="s" s="18" r="L3083">
        <v>45</v>
      </c>
      <c t="s" s="18" r="M3083">
        <v>7572</v>
      </c>
      <c t="s" s="18" r="N3083">
        <v>15252</v>
      </c>
      <c t="s" s="18" r="O3083">
        <v>15249</v>
      </c>
    </row>
    <row r="3084">
      <c t="s" s="107" r="A3084">
        <v>15253</v>
      </c>
      <c t="s" s="113" r="B3084">
        <v>268</v>
      </c>
      <c t="s" s="113" r="C3084">
        <v>15254</v>
      </c>
      <c t="s" s="113" r="D3084">
        <v>15255</v>
      </c>
      <c s="104" r="E3084">
        <v>41082.7458101852</v>
      </c>
      <c s="28" r="F3084"/>
      <c t="s" s="113" r="G3084">
        <v>53</v>
      </c>
      <c s="113" r="H3084"/>
      <c s="113" r="I3084">
        <v>0</v>
      </c>
      <c s="113" r="J3084">
        <v>591539889</v>
      </c>
      <c s="113" r="K3084"/>
      <c t="s" s="18" r="L3084">
        <v>45</v>
      </c>
      <c t="s" s="18" r="M3084">
        <v>272</v>
      </c>
      <c t="s" s="18" r="N3084">
        <v>15256</v>
      </c>
      <c t="s" s="18" r="O3084">
        <v>15257</v>
      </c>
    </row>
    <row r="3085">
      <c t="s" s="107" r="A3085">
        <v>15258</v>
      </c>
      <c t="s" s="113" r="B3085">
        <v>3769</v>
      </c>
      <c t="s" s="113" r="C3085">
        <v>15259</v>
      </c>
      <c t="s" s="113" r="D3085">
        <v>15260</v>
      </c>
      <c s="104" r="E3085">
        <v>41082.7135648148</v>
      </c>
      <c s="28" r="F3085"/>
      <c t="s" s="113" r="G3085">
        <v>53</v>
      </c>
      <c s="113" r="H3085"/>
      <c s="113" r="I3085">
        <v>0</v>
      </c>
      <c s="113" r="J3085">
        <v>14987006</v>
      </c>
      <c s="113" r="K3085"/>
      <c t="s" s="18" r="L3085">
        <v>45</v>
      </c>
      <c t="s" s="18" r="M3085">
        <v>9418</v>
      </c>
      <c t="s" s="18" r="N3085">
        <v>15261</v>
      </c>
      <c t="s" s="18" r="O3085">
        <v>15262</v>
      </c>
    </row>
    <row r="3086">
      <c t="s" s="107" r="A3086">
        <v>15263</v>
      </c>
      <c t="s" s="113" r="B3086">
        <v>86</v>
      </c>
      <c t="s" s="113" r="C3086">
        <v>15264</v>
      </c>
      <c t="s" s="113" r="D3086">
        <v>15265</v>
      </c>
      <c s="104" r="E3086">
        <v>41082.7074537037</v>
      </c>
      <c s="28" r="F3086"/>
      <c t="s" s="113" r="G3086">
        <v>53</v>
      </c>
      <c s="113" r="H3086"/>
      <c s="113" r="I3086">
        <v>0</v>
      </c>
      <c s="113" r="J3086">
        <v>213863609</v>
      </c>
      <c s="113" r="K3086"/>
      <c t="s" s="18" r="L3086">
        <v>45</v>
      </c>
      <c t="s" s="18" r="M3086">
        <v>7572</v>
      </c>
      <c t="s" s="18" r="N3086">
        <v>15266</v>
      </c>
      <c t="s" s="18" r="O3086">
        <v>15267</v>
      </c>
    </row>
    <row r="3087">
      <c t="s" s="107" r="A3087">
        <v>15268</v>
      </c>
      <c t="s" s="113" r="B3087">
        <v>86</v>
      </c>
      <c t="s" s="113" r="C3087">
        <v>15259</v>
      </c>
      <c t="s" s="113" r="D3087">
        <v>15269</v>
      </c>
      <c s="104" r="E3087">
        <v>41082.7072800926</v>
      </c>
      <c s="28" r="F3087"/>
      <c t="s" s="113" r="G3087">
        <v>53</v>
      </c>
      <c s="113" r="H3087"/>
      <c s="113" r="I3087">
        <v>0</v>
      </c>
      <c s="113" r="J3087">
        <v>213863609</v>
      </c>
      <c s="113" r="K3087"/>
      <c t="s" s="18" r="L3087">
        <v>45</v>
      </c>
      <c t="s" s="18" r="M3087">
        <v>7572</v>
      </c>
      <c t="s" s="18" r="N3087">
        <v>15270</v>
      </c>
      <c t="s" s="18" r="O3087">
        <v>15262</v>
      </c>
    </row>
    <row r="3088">
      <c t="s" s="107" r="A3088">
        <v>15271</v>
      </c>
      <c t="s" s="113" r="B3088">
        <v>268</v>
      </c>
      <c t="s" s="113" r="C3088">
        <v>15264</v>
      </c>
      <c t="s" s="113" r="D3088">
        <v>15272</v>
      </c>
      <c s="104" r="E3088">
        <v>41082.7063425926</v>
      </c>
      <c s="28" r="F3088"/>
      <c t="s" s="113" r="G3088">
        <v>53</v>
      </c>
      <c s="113" r="H3088"/>
      <c s="113" r="I3088">
        <v>0</v>
      </c>
      <c s="113" r="J3088">
        <v>591539889</v>
      </c>
      <c s="113" r="K3088"/>
      <c t="s" s="18" r="L3088">
        <v>45</v>
      </c>
      <c t="s" s="18" r="M3088">
        <v>272</v>
      </c>
      <c t="s" s="18" r="N3088">
        <v>15273</v>
      </c>
      <c t="s" s="18" r="O3088">
        <v>15267</v>
      </c>
    </row>
    <row r="3089">
      <c t="s" s="107" r="A3089">
        <v>15274</v>
      </c>
      <c t="s" s="113" r="B3089">
        <v>268</v>
      </c>
      <c t="s" s="113" r="C3089">
        <v>15259</v>
      </c>
      <c t="s" s="113" r="D3089">
        <v>15275</v>
      </c>
      <c s="104" r="E3089">
        <v>41082.7061805556</v>
      </c>
      <c s="28" r="F3089"/>
      <c t="s" s="113" r="G3089">
        <v>53</v>
      </c>
      <c s="113" r="H3089"/>
      <c s="113" r="I3089">
        <v>0</v>
      </c>
      <c s="113" r="J3089">
        <v>591539889</v>
      </c>
      <c s="113" r="K3089"/>
      <c t="s" s="18" r="L3089">
        <v>45</v>
      </c>
      <c t="s" s="18" r="M3089">
        <v>272</v>
      </c>
      <c t="s" s="18" r="N3089">
        <v>15276</v>
      </c>
      <c t="s" s="18" r="O3089">
        <v>15262</v>
      </c>
    </row>
    <row r="3090">
      <c t="s" s="107" r="A3090">
        <v>15277</v>
      </c>
      <c t="s" s="113" r="B3090">
        <v>4137</v>
      </c>
      <c t="s" s="113" r="C3090">
        <v>15278</v>
      </c>
      <c t="s" s="113" r="D3090">
        <v>15279</v>
      </c>
      <c s="104" r="E3090">
        <v>41082.7054282407</v>
      </c>
      <c s="28" r="F3090"/>
      <c t="s" s="113" r="G3090">
        <v>53</v>
      </c>
      <c s="113" r="H3090"/>
      <c s="113" r="I3090">
        <v>0</v>
      </c>
      <c s="113" r="J3090">
        <v>20779605</v>
      </c>
      <c s="113" r="K3090"/>
      <c t="s" s="18" r="L3090">
        <v>45</v>
      </c>
      <c t="s" s="18" r="M3090">
        <v>8155</v>
      </c>
      <c t="s" s="18" r="N3090">
        <v>15280</v>
      </c>
      <c t="s" s="18" r="O3090">
        <v>210</v>
      </c>
    </row>
    <row r="3091">
      <c t="s" s="107" r="A3091">
        <v>15281</v>
      </c>
      <c t="s" s="113" r="B3091">
        <v>4137</v>
      </c>
      <c t="s" s="113" r="C3091">
        <v>15282</v>
      </c>
      <c t="s" s="113" r="D3091">
        <v>15283</v>
      </c>
      <c s="104" r="E3091">
        <v>41082.6956481481</v>
      </c>
      <c s="28" r="F3091"/>
      <c t="s" s="113" r="G3091">
        <v>53</v>
      </c>
      <c t="s" s="113" r="H3091">
        <v>86</v>
      </c>
      <c s="113" r="I3091">
        <v>213863609</v>
      </c>
      <c s="113" r="J3091">
        <v>20779605</v>
      </c>
      <c s="113" r="K3091"/>
      <c t="s" s="18" r="L3091">
        <v>45</v>
      </c>
      <c t="s" s="18" r="M3091">
        <v>8155</v>
      </c>
      <c t="s" s="18" r="N3091">
        <v>15284</v>
      </c>
      <c t="s" s="18" r="O3091">
        <v>15285</v>
      </c>
    </row>
    <row r="3092">
      <c t="s" s="107" r="A3092">
        <v>15286</v>
      </c>
      <c t="s" s="113" r="B3092">
        <v>86</v>
      </c>
      <c t="s" s="113" r="C3092">
        <v>15287</v>
      </c>
      <c t="s" s="113" r="D3092">
        <v>15288</v>
      </c>
      <c s="104" r="E3092">
        <v>41082.693599537</v>
      </c>
      <c s="28" r="F3092"/>
      <c t="s" s="113" r="G3092">
        <v>53</v>
      </c>
      <c s="113" r="H3092"/>
      <c s="113" r="I3092">
        <v>0</v>
      </c>
      <c s="113" r="J3092">
        <v>213863609</v>
      </c>
      <c s="113" r="K3092"/>
      <c t="s" s="18" r="L3092">
        <v>11255</v>
      </c>
      <c t="s" s="18" r="M3092">
        <v>7572</v>
      </c>
      <c t="s" s="18" r="N3092">
        <v>15289</v>
      </c>
      <c t="s" s="18" r="O3092">
        <v>15290</v>
      </c>
    </row>
    <row r="3093">
      <c t="s" s="107" r="A3093">
        <v>15291</v>
      </c>
      <c t="s" s="113" r="B3093">
        <v>86</v>
      </c>
      <c t="s" s="113" r="C3093">
        <v>15292</v>
      </c>
      <c t="s" s="113" r="D3093">
        <v>15293</v>
      </c>
      <c s="104" r="E3093">
        <v>41082.6894328704</v>
      </c>
      <c s="28" r="F3093"/>
      <c t="s" s="113" r="G3093">
        <v>53</v>
      </c>
      <c s="113" r="H3093"/>
      <c s="113" r="I3093">
        <v>0</v>
      </c>
      <c s="113" r="J3093">
        <v>213863609</v>
      </c>
      <c s="113" r="K3093"/>
      <c t="s" s="18" r="L3093">
        <v>9246</v>
      </c>
      <c t="s" s="18" r="M3093">
        <v>7572</v>
      </c>
      <c t="s" s="18" r="N3093">
        <v>15294</v>
      </c>
      <c t="s" s="18" r="O3093">
        <v>15295</v>
      </c>
    </row>
    <row r="3094">
      <c t="s" s="107" r="A3094">
        <v>15296</v>
      </c>
      <c t="s" s="113" r="B3094">
        <v>4137</v>
      </c>
      <c t="s" s="113" r="C3094">
        <v>15297</v>
      </c>
      <c t="s" s="113" r="D3094">
        <v>15298</v>
      </c>
      <c s="104" r="E3094">
        <v>41082.6883101852</v>
      </c>
      <c s="28" r="F3094"/>
      <c t="s" s="113" r="G3094">
        <v>53</v>
      </c>
      <c s="113" r="H3094"/>
      <c s="113" r="I3094">
        <v>0</v>
      </c>
      <c s="113" r="J3094">
        <v>20779605</v>
      </c>
      <c s="113" r="K3094"/>
      <c t="s" s="18" r="L3094">
        <v>11255</v>
      </c>
      <c t="s" s="18" r="M3094">
        <v>8155</v>
      </c>
      <c t="s" s="18" r="N3094">
        <v>15299</v>
      </c>
      <c t="s" s="18" r="O3094">
        <v>15300</v>
      </c>
    </row>
    <row r="3095">
      <c t="s" s="107" r="A3095">
        <v>15301</v>
      </c>
      <c t="s" s="113" r="B3095">
        <v>15302</v>
      </c>
      <c t="s" s="113" r="C3095">
        <v>15303</v>
      </c>
      <c t="s" s="113" r="D3095">
        <v>15304</v>
      </c>
      <c s="104" r="E3095">
        <v>41082.6876851852</v>
      </c>
      <c s="28" r="F3095"/>
      <c t="s" s="113" r="G3095">
        <v>53</v>
      </c>
      <c s="113" r="H3095"/>
      <c s="113" r="I3095">
        <v>0</v>
      </c>
      <c s="113" r="J3095">
        <v>20172321</v>
      </c>
      <c s="113" r="K3095"/>
      <c t="s" s="18" r="L3095">
        <v>45</v>
      </c>
      <c t="s" s="18" r="M3095">
        <v>15305</v>
      </c>
      <c t="s" s="18" r="N3095">
        <v>15306</v>
      </c>
      <c t="s" s="18" r="O3095">
        <v>15307</v>
      </c>
    </row>
    <row r="3096">
      <c t="s" s="107" r="A3096">
        <v>15308</v>
      </c>
      <c t="s" s="113" r="B3096">
        <v>86</v>
      </c>
      <c t="s" s="113" r="C3096">
        <v>15303</v>
      </c>
      <c t="s" s="113" r="D3096">
        <v>15309</v>
      </c>
      <c s="104" r="E3096">
        <v>41082.6863657407</v>
      </c>
      <c s="28" r="F3096"/>
      <c t="s" s="113" r="G3096">
        <v>53</v>
      </c>
      <c s="113" r="H3096"/>
      <c s="113" r="I3096">
        <v>0</v>
      </c>
      <c s="113" r="J3096">
        <v>213863609</v>
      </c>
      <c s="113" r="K3096"/>
      <c t="s" s="18" r="L3096">
        <v>45</v>
      </c>
      <c t="s" s="18" r="M3096">
        <v>7572</v>
      </c>
      <c t="s" s="18" r="N3096">
        <v>15310</v>
      </c>
      <c t="s" s="18" r="O3096">
        <v>15307</v>
      </c>
    </row>
    <row r="3097">
      <c t="s" s="107" r="A3097">
        <v>15311</v>
      </c>
      <c t="s" s="113" r="B3097">
        <v>97</v>
      </c>
      <c t="s" s="113" r="C3097">
        <v>15303</v>
      </c>
      <c t="s" s="113" r="D3097">
        <v>15312</v>
      </c>
      <c s="104" r="E3097">
        <v>41082.6861111111</v>
      </c>
      <c s="28" r="F3097"/>
      <c t="s" s="113" r="G3097">
        <v>53</v>
      </c>
      <c s="113" r="H3097"/>
      <c s="113" r="I3097">
        <v>0</v>
      </c>
      <c s="113" r="J3097">
        <v>124920374</v>
      </c>
      <c s="113" r="K3097"/>
      <c t="s" s="18" r="L3097">
        <v>45</v>
      </c>
      <c t="s" s="18" r="M3097">
        <v>7651</v>
      </c>
      <c t="s" s="18" r="N3097">
        <v>15313</v>
      </c>
      <c t="s" s="18" r="O3097">
        <v>15307</v>
      </c>
    </row>
    <row r="3098">
      <c t="s" s="107" r="A3098">
        <v>15314</v>
      </c>
      <c t="s" s="113" r="B3098">
        <v>268</v>
      </c>
      <c t="s" s="113" r="C3098">
        <v>15315</v>
      </c>
      <c t="s" s="113" r="D3098">
        <v>15316</v>
      </c>
      <c s="104" r="E3098">
        <v>41082.6859490741</v>
      </c>
      <c s="28" r="F3098"/>
      <c t="s" s="113" r="G3098">
        <v>53</v>
      </c>
      <c s="113" r="H3098"/>
      <c s="113" r="I3098">
        <v>0</v>
      </c>
      <c s="113" r="J3098">
        <v>591539889</v>
      </c>
      <c s="113" r="K3098"/>
      <c t="s" s="18" r="L3098">
        <v>45</v>
      </c>
      <c t="s" s="18" r="M3098">
        <v>272</v>
      </c>
      <c t="s" s="18" r="N3098">
        <v>15317</v>
      </c>
      <c t="s" s="18" r="O3098">
        <v>15318</v>
      </c>
    </row>
    <row r="3099">
      <c t="s" s="107" r="A3099">
        <v>15319</v>
      </c>
      <c t="s" s="113" r="B3099">
        <v>4137</v>
      </c>
      <c t="s" s="113" r="C3099">
        <v>15320</v>
      </c>
      <c t="s" s="113" r="D3099">
        <v>15321</v>
      </c>
      <c s="104" r="E3099">
        <v>41082.6831712963</v>
      </c>
      <c s="28" r="F3099"/>
      <c t="s" s="113" r="G3099">
        <v>53</v>
      </c>
      <c s="113" r="H3099"/>
      <c s="113" r="I3099">
        <v>0</v>
      </c>
      <c s="113" r="J3099">
        <v>20779605</v>
      </c>
      <c s="113" r="K3099"/>
      <c t="s" s="18" r="L3099">
        <v>11255</v>
      </c>
      <c t="s" s="18" r="M3099">
        <v>8155</v>
      </c>
      <c t="s" s="18" r="N3099">
        <v>15322</v>
      </c>
      <c t="s" s="18" r="O3099">
        <v>15323</v>
      </c>
    </row>
    <row r="3100">
      <c t="s" s="107" r="A3100">
        <v>15324</v>
      </c>
      <c t="s" s="113" r="B3100">
        <v>268</v>
      </c>
      <c t="s" s="113" r="C3100">
        <v>15325</v>
      </c>
      <c t="s" s="113" r="D3100">
        <v>15326</v>
      </c>
      <c s="104" r="E3100">
        <v>41082.6827199074</v>
      </c>
      <c s="28" r="F3100"/>
      <c t="s" s="113" r="G3100">
        <v>53</v>
      </c>
      <c s="113" r="H3100"/>
      <c s="113" r="I3100">
        <v>0</v>
      </c>
      <c s="113" r="J3100">
        <v>591539889</v>
      </c>
      <c s="113" r="K3100"/>
      <c t="s" s="18" r="L3100">
        <v>45</v>
      </c>
      <c t="s" s="18" r="M3100">
        <v>272</v>
      </c>
      <c t="s" s="18" r="N3100">
        <v>15327</v>
      </c>
      <c t="s" s="18" r="O3100">
        <v>15328</v>
      </c>
    </row>
    <row r="3101">
      <c t="s" s="107" r="A3101">
        <v>15329</v>
      </c>
      <c t="s" s="113" r="B3101">
        <v>268</v>
      </c>
      <c t="s" s="113" r="C3101">
        <v>15292</v>
      </c>
      <c t="s" s="113" r="D3101">
        <v>15330</v>
      </c>
      <c s="104" r="E3101">
        <v>41082.6741087963</v>
      </c>
      <c s="28" r="F3101"/>
      <c t="s" s="113" r="G3101">
        <v>53</v>
      </c>
      <c s="113" r="H3101"/>
      <c s="113" r="I3101">
        <v>0</v>
      </c>
      <c s="113" r="J3101">
        <v>591539889</v>
      </c>
      <c s="113" r="K3101"/>
      <c t="s" s="18" r="L3101">
        <v>9246</v>
      </c>
      <c t="s" s="18" r="M3101">
        <v>272</v>
      </c>
      <c t="s" s="18" r="N3101">
        <v>15331</v>
      </c>
      <c t="s" s="18" r="O3101">
        <v>15295</v>
      </c>
    </row>
    <row r="3102">
      <c t="s" s="107" r="A3102">
        <v>15332</v>
      </c>
      <c t="s" s="113" r="B3102">
        <v>268</v>
      </c>
      <c t="s" s="113" r="C3102">
        <v>15333</v>
      </c>
      <c t="s" s="113" r="D3102">
        <v>15334</v>
      </c>
      <c s="104" r="E3102">
        <v>41082.6738194444</v>
      </c>
      <c s="28" r="F3102"/>
      <c t="s" s="113" r="G3102">
        <v>53</v>
      </c>
      <c s="113" r="H3102"/>
      <c s="113" r="I3102">
        <v>0</v>
      </c>
      <c s="113" r="J3102">
        <v>591539889</v>
      </c>
      <c s="113" r="K3102"/>
      <c t="s" s="18" r="L3102">
        <v>45</v>
      </c>
      <c t="s" s="18" r="M3102">
        <v>272</v>
      </c>
      <c t="s" s="18" r="N3102">
        <v>15335</v>
      </c>
      <c t="s" s="18" r="O3102">
        <v>15336</v>
      </c>
    </row>
    <row r="3103">
      <c t="s" s="107" r="A3103">
        <v>15337</v>
      </c>
      <c t="s" s="113" r="B3103">
        <v>4125</v>
      </c>
      <c t="s" s="113" r="C3103">
        <v>15338</v>
      </c>
      <c t="s" s="113" r="D3103">
        <v>15339</v>
      </c>
      <c s="104" r="E3103">
        <v>41082.5888194444</v>
      </c>
      <c s="28" r="F3103"/>
      <c t="s" s="113" r="G3103">
        <v>53</v>
      </c>
      <c s="113" r="H3103"/>
      <c s="113" r="I3103">
        <v>0</v>
      </c>
      <c s="113" r="J3103">
        <v>505018227</v>
      </c>
      <c s="113" r="K3103"/>
      <c t="s" s="18" r="L3103">
        <v>9719</v>
      </c>
      <c t="s" s="18" r="M3103">
        <v>4128</v>
      </c>
      <c t="s" s="18" r="N3103">
        <v>15340</v>
      </c>
      <c t="s" s="18" r="O3103">
        <v>15341</v>
      </c>
    </row>
    <row r="3104">
      <c t="s" s="107" r="A3104">
        <v>15342</v>
      </c>
      <c t="s" s="113" r="B3104">
        <v>97</v>
      </c>
      <c t="s" s="113" r="C3104">
        <v>15343</v>
      </c>
      <c t="s" s="113" r="D3104">
        <v>15344</v>
      </c>
      <c s="104" r="E3104">
        <v>41082.5745949074</v>
      </c>
      <c s="28" r="F3104"/>
      <c t="s" s="113" r="G3104">
        <v>53</v>
      </c>
      <c s="113" r="H3104"/>
      <c s="113" r="I3104">
        <v>0</v>
      </c>
      <c s="113" r="J3104">
        <v>124920374</v>
      </c>
      <c s="113" r="K3104"/>
      <c t="s" s="18" r="L3104">
        <v>11255</v>
      </c>
      <c t="s" s="18" r="M3104">
        <v>7651</v>
      </c>
      <c t="s" s="18" r="N3104">
        <v>15345</v>
      </c>
      <c t="s" s="18" r="O3104">
        <v>15346</v>
      </c>
    </row>
    <row r="3105">
      <c t="s" s="107" r="A3105">
        <v>15347</v>
      </c>
      <c t="s" s="113" r="B3105">
        <v>9083</v>
      </c>
      <c t="s" s="113" r="C3105">
        <v>15348</v>
      </c>
      <c t="s" s="113" r="D3105">
        <v>15349</v>
      </c>
      <c s="104" r="E3105">
        <v>41082.5616898148</v>
      </c>
      <c s="28" r="F3105"/>
      <c t="s" s="113" r="G3105">
        <v>53</v>
      </c>
      <c s="113" r="H3105"/>
      <c s="113" r="I3105">
        <v>0</v>
      </c>
      <c s="113" r="J3105">
        <v>19934239</v>
      </c>
      <c s="113" r="K3105"/>
      <c t="s" s="18" r="L3105">
        <v>9719</v>
      </c>
      <c t="s" s="18" r="M3105">
        <v>9087</v>
      </c>
      <c t="s" s="18" r="N3105">
        <v>15350</v>
      </c>
      <c t="s" s="18" r="O3105">
        <v>15351</v>
      </c>
    </row>
    <row r="3106">
      <c t="s" s="107" r="A3106">
        <v>15352</v>
      </c>
      <c t="s" s="113" r="B3106">
        <v>15353</v>
      </c>
      <c t="s" s="113" r="C3106">
        <v>15354</v>
      </c>
      <c t="s" s="113" r="D3106">
        <v>15349</v>
      </c>
      <c s="104" r="E3106">
        <v>41082.5616898148</v>
      </c>
      <c s="28" r="F3106"/>
      <c t="s" s="113" r="G3106">
        <v>53</v>
      </c>
      <c s="113" r="H3106"/>
      <c s="113" r="I3106">
        <v>0</v>
      </c>
      <c s="113" r="J3106">
        <v>56995315</v>
      </c>
      <c s="113" r="K3106"/>
      <c t="s" s="18" r="L3106">
        <v>9719</v>
      </c>
      <c t="s" s="18" r="M3106">
        <v>15355</v>
      </c>
      <c t="s" s="18" r="N3106">
        <v>15356</v>
      </c>
      <c t="s" s="18" r="O3106">
        <v>15357</v>
      </c>
    </row>
    <row r="3107">
      <c t="s" s="107" r="A3107">
        <v>15358</v>
      </c>
      <c t="s" s="113" r="B3107">
        <v>797</v>
      </c>
      <c t="s" s="113" r="C3107">
        <v>15359</v>
      </c>
      <c t="s" s="113" r="D3107">
        <v>15360</v>
      </c>
      <c s="104" r="E3107">
        <v>41082.5432523148</v>
      </c>
      <c s="28" r="F3107"/>
      <c t="s" s="113" r="G3107">
        <v>53</v>
      </c>
      <c s="113" r="H3107"/>
      <c s="113" r="I3107">
        <v>0</v>
      </c>
      <c s="113" r="J3107">
        <v>3766981</v>
      </c>
      <c s="113" r="K3107"/>
      <c t="s" s="18" r="L3107">
        <v>10340</v>
      </c>
      <c t="s" s="18" r="M3107">
        <v>6293</v>
      </c>
      <c t="s" s="18" r="N3107">
        <v>15361</v>
      </c>
      <c t="s" s="18" r="O3107">
        <v>15362</v>
      </c>
    </row>
    <row r="3108">
      <c t="s" s="107" r="A3108">
        <v>15363</v>
      </c>
      <c t="s" s="113" r="B3108">
        <v>97</v>
      </c>
      <c t="s" s="113" r="C3108">
        <v>15364</v>
      </c>
      <c t="s" s="113" r="D3108">
        <v>15365</v>
      </c>
      <c s="104" r="E3108">
        <v>41082.5360532407</v>
      </c>
      <c s="28" r="F3108"/>
      <c t="s" s="113" r="G3108">
        <v>53</v>
      </c>
      <c s="113" r="H3108"/>
      <c s="113" r="I3108">
        <v>0</v>
      </c>
      <c s="113" r="J3108">
        <v>124920374</v>
      </c>
      <c s="113" r="K3108"/>
      <c t="s" s="18" r="L3108">
        <v>45</v>
      </c>
      <c t="s" s="18" r="M3108">
        <v>7651</v>
      </c>
      <c t="s" s="18" r="N3108">
        <v>15366</v>
      </c>
      <c t="s" s="18" r="O3108">
        <v>15367</v>
      </c>
    </row>
    <row r="3109">
      <c t="s" s="107" r="A3109">
        <v>15368</v>
      </c>
      <c t="s" s="113" r="B3109">
        <v>797</v>
      </c>
      <c t="s" s="113" r="C3109">
        <v>15333</v>
      </c>
      <c t="s" s="113" r="D3109">
        <v>15369</v>
      </c>
      <c s="104" r="E3109">
        <v>41082.5319444444</v>
      </c>
      <c s="28" r="F3109"/>
      <c t="s" s="113" r="G3109">
        <v>53</v>
      </c>
      <c s="113" r="H3109"/>
      <c s="113" r="I3109">
        <v>0</v>
      </c>
      <c s="113" r="J3109">
        <v>3766981</v>
      </c>
      <c s="113" r="K3109"/>
      <c t="s" s="18" r="L3109">
        <v>45</v>
      </c>
      <c t="s" s="18" r="M3109">
        <v>6293</v>
      </c>
      <c t="s" s="18" r="N3109">
        <v>15370</v>
      </c>
      <c t="s" s="18" r="O3109">
        <v>15336</v>
      </c>
    </row>
    <row r="3110">
      <c t="s" s="107" r="A3110">
        <v>15371</v>
      </c>
      <c t="s" s="113" r="B3110">
        <v>4137</v>
      </c>
      <c t="s" s="113" r="C3110">
        <v>15372</v>
      </c>
      <c t="s" s="113" r="D3110">
        <v>15373</v>
      </c>
      <c s="104" r="E3110">
        <v>41082.5267708333</v>
      </c>
      <c s="28" r="F3110"/>
      <c t="s" s="113" r="G3110">
        <v>53</v>
      </c>
      <c s="113" r="H3110"/>
      <c s="113" r="I3110">
        <v>0</v>
      </c>
      <c s="113" r="J3110">
        <v>20779605</v>
      </c>
      <c s="113" r="K3110"/>
      <c t="s" s="18" r="L3110">
        <v>45</v>
      </c>
      <c t="s" s="18" r="M3110">
        <v>8155</v>
      </c>
      <c t="s" s="18" r="N3110">
        <v>15374</v>
      </c>
      <c t="s" s="18" r="O3110">
        <v>15375</v>
      </c>
    </row>
    <row r="3111">
      <c t="s" s="107" r="A3111">
        <v>15376</v>
      </c>
      <c t="s" s="113" r="B3111">
        <v>4137</v>
      </c>
      <c t="s" s="113" r="C3111">
        <v>15377</v>
      </c>
      <c t="s" s="113" r="D3111">
        <v>15378</v>
      </c>
      <c s="104" r="E3111">
        <v>41082.5236111111</v>
      </c>
      <c s="28" r="F3111"/>
      <c t="s" s="113" r="G3111">
        <v>53</v>
      </c>
      <c s="113" r="H3111"/>
      <c s="113" r="I3111">
        <v>0</v>
      </c>
      <c s="113" r="J3111">
        <v>20779605</v>
      </c>
      <c s="113" r="K3111"/>
      <c t="s" s="18" r="L3111">
        <v>45</v>
      </c>
      <c t="s" s="18" r="M3111">
        <v>8155</v>
      </c>
      <c t="s" s="18" r="N3111">
        <v>15379</v>
      </c>
      <c t="s" s="18" r="O3111">
        <v>15380</v>
      </c>
    </row>
    <row r="3112">
      <c t="s" s="107" r="A3112">
        <v>15381</v>
      </c>
      <c t="s" s="113" r="B3112">
        <v>13227</v>
      </c>
      <c t="s" s="113" r="C3112">
        <v>15382</v>
      </c>
      <c t="s" s="113" r="D3112">
        <v>15383</v>
      </c>
      <c s="104" r="E3112">
        <v>41082.5126967593</v>
      </c>
      <c s="28" r="F3112"/>
      <c t="s" s="113" r="G3112">
        <v>53</v>
      </c>
      <c s="113" r="H3112"/>
      <c s="113" r="I3112">
        <v>0</v>
      </c>
      <c s="113" r="J3112">
        <v>88095677</v>
      </c>
      <c s="113" r="K3112"/>
      <c t="s" s="18" r="L3112">
        <v>9246</v>
      </c>
      <c t="s" s="18" r="M3112">
        <v>13230</v>
      </c>
      <c t="s" s="18" r="N3112">
        <v>15384</v>
      </c>
      <c t="s" s="18" r="O3112">
        <v>15385</v>
      </c>
    </row>
    <row r="3113">
      <c t="s" s="107" r="A3113">
        <v>15386</v>
      </c>
      <c t="s" s="113" r="B3113">
        <v>15387</v>
      </c>
      <c t="s" s="113" r="C3113">
        <v>15359</v>
      </c>
      <c t="s" s="113" r="D3113">
        <v>15388</v>
      </c>
      <c s="104" r="E3113">
        <v>41082.2306597222</v>
      </c>
      <c s="28" r="F3113"/>
      <c t="s" s="113" r="G3113">
        <v>53</v>
      </c>
      <c s="113" r="H3113"/>
      <c s="113" r="I3113">
        <v>0</v>
      </c>
      <c s="113" r="J3113">
        <v>156551685</v>
      </c>
      <c s="113" r="K3113"/>
      <c t="s" s="18" r="L3113">
        <v>10340</v>
      </c>
      <c t="s" s="18" r="M3113">
        <v>15389</v>
      </c>
      <c t="s" s="18" r="N3113">
        <v>15390</v>
      </c>
      <c t="s" s="18" r="O3113">
        <v>15362</v>
      </c>
    </row>
    <row r="3114">
      <c t="s" s="107" r="A3114">
        <v>15391</v>
      </c>
      <c t="s" s="113" r="B3114">
        <v>3769</v>
      </c>
      <c t="s" s="113" r="C3114">
        <v>15392</v>
      </c>
      <c t="s" s="113" r="D3114">
        <v>15393</v>
      </c>
      <c s="104" r="E3114">
        <v>41082.1909259259</v>
      </c>
      <c s="28" r="F3114"/>
      <c t="s" s="113" r="G3114">
        <v>53</v>
      </c>
      <c s="113" r="H3114"/>
      <c s="113" r="I3114">
        <v>0</v>
      </c>
      <c s="113" r="J3114">
        <v>14987006</v>
      </c>
      <c s="113" r="K3114"/>
      <c t="s" s="18" r="L3114">
        <v>9225</v>
      </c>
      <c t="s" s="18" r="M3114">
        <v>9418</v>
      </c>
      <c t="s" s="18" r="N3114">
        <v>15394</v>
      </c>
      <c t="s" s="18" r="O3114">
        <v>15395</v>
      </c>
    </row>
    <row r="3115">
      <c t="s" s="107" r="A3115">
        <v>15396</v>
      </c>
      <c t="s" s="113" r="B3115">
        <v>5933</v>
      </c>
      <c t="s" s="113" r="C3115">
        <v>15392</v>
      </c>
      <c t="s" s="113" r="D3115">
        <v>15397</v>
      </c>
      <c s="104" r="E3115">
        <v>41082.1434953704</v>
      </c>
      <c s="28" r="F3115"/>
      <c t="s" s="113" r="G3115">
        <v>53</v>
      </c>
      <c s="113" r="H3115"/>
      <c s="113" r="I3115">
        <v>0</v>
      </c>
      <c s="113" r="J3115">
        <v>219068817</v>
      </c>
      <c s="113" r="K3115"/>
      <c t="s" s="18" r="L3115">
        <v>9225</v>
      </c>
      <c t="s" s="18" r="M3115">
        <v>6052</v>
      </c>
      <c t="s" s="18" r="N3115">
        <v>15398</v>
      </c>
      <c t="s" s="18" r="O3115">
        <v>15395</v>
      </c>
    </row>
    <row r="3116">
      <c t="s" s="107" r="A3116">
        <v>15399</v>
      </c>
      <c t="s" s="113" r="B3116">
        <v>15400</v>
      </c>
      <c t="s" s="113" r="C3116">
        <v>15401</v>
      </c>
      <c t="s" s="113" r="D3116">
        <v>15402</v>
      </c>
      <c s="104" r="E3116">
        <v>41082.1427430556</v>
      </c>
      <c s="28" r="F3116"/>
      <c t="s" s="113" r="G3116">
        <v>53</v>
      </c>
      <c s="113" r="H3116"/>
      <c s="113" r="I3116">
        <v>0</v>
      </c>
      <c s="113" r="J3116">
        <v>18804235</v>
      </c>
      <c s="113" r="K3116"/>
      <c t="s" s="18" r="L3116">
        <v>15403</v>
      </c>
      <c t="s" s="18" r="M3116">
        <v>15404</v>
      </c>
      <c t="s" s="18" r="N3116">
        <v>15405</v>
      </c>
      <c t="s" s="18" r="O3116">
        <v>15406</v>
      </c>
    </row>
    <row r="3117">
      <c t="s" s="107" r="A3117">
        <v>15407</v>
      </c>
      <c t="s" s="113" r="B3117">
        <v>268</v>
      </c>
      <c t="s" s="113" r="C3117">
        <v>15408</v>
      </c>
      <c t="s" s="113" r="D3117">
        <v>15409</v>
      </c>
      <c s="104" r="E3117">
        <v>41082.1417939815</v>
      </c>
      <c s="28" r="F3117"/>
      <c t="s" s="113" r="G3117">
        <v>53</v>
      </c>
      <c s="113" r="H3117"/>
      <c s="113" r="I3117">
        <v>0</v>
      </c>
      <c s="113" r="J3117">
        <v>591539889</v>
      </c>
      <c s="113" r="K3117"/>
      <c t="s" s="18" r="L3117">
        <v>9860</v>
      </c>
      <c t="s" s="18" r="M3117">
        <v>272</v>
      </c>
      <c t="s" s="18" r="N3117">
        <v>15410</v>
      </c>
      <c t="s" s="18" r="O3117">
        <v>15411</v>
      </c>
    </row>
    <row r="3118">
      <c t="s" s="107" r="A3118">
        <v>15412</v>
      </c>
      <c t="s" s="113" r="B3118">
        <v>86</v>
      </c>
      <c t="s" s="113" r="C3118">
        <v>15401</v>
      </c>
      <c t="s" s="113" r="D3118">
        <v>15413</v>
      </c>
      <c s="104" r="E3118">
        <v>41082.0948148148</v>
      </c>
      <c s="28" r="F3118"/>
      <c t="s" s="113" r="G3118">
        <v>53</v>
      </c>
      <c s="113" r="H3118"/>
      <c s="113" r="I3118">
        <v>0</v>
      </c>
      <c s="113" r="J3118">
        <v>213863609</v>
      </c>
      <c s="113" r="K3118"/>
      <c t="s" s="18" r="L3118">
        <v>15403</v>
      </c>
      <c t="s" s="18" r="M3118">
        <v>7572</v>
      </c>
      <c t="s" s="18" r="N3118">
        <v>15414</v>
      </c>
      <c t="s" s="18" r="O3118">
        <v>15406</v>
      </c>
    </row>
    <row r="3119">
      <c t="s" s="107" r="A3119">
        <v>15415</v>
      </c>
      <c t="s" s="113" r="B3119">
        <v>164</v>
      </c>
      <c t="s" s="113" r="C3119">
        <v>15359</v>
      </c>
      <c t="s" s="113" r="D3119">
        <v>15416</v>
      </c>
      <c s="104" r="E3119">
        <v>41082.0690162037</v>
      </c>
      <c s="28" r="F3119"/>
      <c t="s" s="113" r="G3119">
        <v>53</v>
      </c>
      <c s="113" r="H3119"/>
      <c s="113" r="I3119">
        <v>0</v>
      </c>
      <c s="113" r="J3119">
        <v>242180541</v>
      </c>
      <c s="113" r="K3119"/>
      <c t="s" s="18" r="L3119">
        <v>10340</v>
      </c>
      <c t="s" s="18" r="M3119">
        <v>168</v>
      </c>
      <c t="s" s="18" r="N3119">
        <v>15417</v>
      </c>
      <c t="s" s="18" r="O3119">
        <v>15362</v>
      </c>
    </row>
    <row r="3120">
      <c t="s" s="107" r="A3120">
        <v>15418</v>
      </c>
      <c t="s" s="113" r="B3120">
        <v>97</v>
      </c>
      <c t="s" s="113" r="C3120">
        <v>15359</v>
      </c>
      <c t="s" s="113" r="D3120">
        <v>15419</v>
      </c>
      <c s="104" r="E3120">
        <v>41082.0673726852</v>
      </c>
      <c s="28" r="F3120"/>
      <c t="s" s="113" r="G3120">
        <v>53</v>
      </c>
      <c s="113" r="H3120"/>
      <c s="113" r="I3120">
        <v>0</v>
      </c>
      <c s="113" r="J3120">
        <v>124920374</v>
      </c>
      <c s="113" r="K3120"/>
      <c t="s" s="18" r="L3120">
        <v>10340</v>
      </c>
      <c t="s" s="18" r="M3120">
        <v>7651</v>
      </c>
      <c t="s" s="18" r="N3120">
        <v>15420</v>
      </c>
      <c t="s" s="18" r="O3120">
        <v>15362</v>
      </c>
    </row>
    <row r="3121">
      <c t="s" s="107" r="A3121">
        <v>15421</v>
      </c>
      <c t="s" s="113" r="B3121">
        <v>268</v>
      </c>
      <c t="s" s="113" r="C3121">
        <v>15359</v>
      </c>
      <c t="s" s="113" r="D3121">
        <v>15422</v>
      </c>
      <c s="104" r="E3121">
        <v>41082.0668865741</v>
      </c>
      <c s="28" r="F3121"/>
      <c t="s" s="113" r="G3121">
        <v>53</v>
      </c>
      <c s="113" r="H3121"/>
      <c s="113" r="I3121">
        <v>0</v>
      </c>
      <c s="113" r="J3121">
        <v>591539889</v>
      </c>
      <c s="113" r="K3121"/>
      <c t="s" s="18" r="L3121">
        <v>10340</v>
      </c>
      <c t="s" s="18" r="M3121">
        <v>272</v>
      </c>
      <c t="s" s="18" r="N3121">
        <v>15423</v>
      </c>
      <c t="s" s="18" r="O3121">
        <v>15362</v>
      </c>
    </row>
    <row r="3122">
      <c t="s" s="107" r="A3122">
        <v>15424</v>
      </c>
      <c t="s" s="113" r="B3122">
        <v>696</v>
      </c>
      <c t="s" s="113" r="C3122">
        <v>15425</v>
      </c>
      <c t="s" s="113" r="D3122">
        <v>15426</v>
      </c>
      <c s="104" r="E3122">
        <v>41082.0647222222</v>
      </c>
      <c s="28" r="F3122"/>
      <c t="s" s="113" r="G3122">
        <v>53</v>
      </c>
      <c s="113" r="H3122"/>
      <c s="113" r="I3122">
        <v>0</v>
      </c>
      <c s="113" r="J3122">
        <v>98890966</v>
      </c>
      <c s="113" r="K3122"/>
      <c t="s" s="18" r="L3122">
        <v>10340</v>
      </c>
      <c t="s" s="18" r="M3122">
        <v>7624</v>
      </c>
      <c t="s" s="18" r="N3122">
        <v>15427</v>
      </c>
      <c t="s" s="18" r="O3122">
        <v>15428</v>
      </c>
    </row>
    <row r="3123">
      <c t="s" s="107" r="A3123">
        <v>15429</v>
      </c>
      <c t="s" s="113" r="B3123">
        <v>15430</v>
      </c>
      <c t="s" s="113" r="C3123">
        <v>15431</v>
      </c>
      <c t="s" s="113" r="D3123">
        <v>15432</v>
      </c>
      <c s="104" r="E3123">
        <v>41082.0539930556</v>
      </c>
      <c s="28" r="F3123"/>
      <c t="s" s="113" r="G3123">
        <v>53</v>
      </c>
      <c s="113" r="H3123"/>
      <c s="113" r="I3123">
        <v>0</v>
      </c>
      <c s="113" r="J3123">
        <v>10116502</v>
      </c>
      <c s="113" r="K3123"/>
      <c t="s" s="18" r="L3123">
        <v>9860</v>
      </c>
      <c t="s" s="18" r="M3123">
        <v>15433</v>
      </c>
      <c t="s" s="18" r="N3123">
        <v>15434</v>
      </c>
      <c t="s" s="18" r="O3123">
        <v>15435</v>
      </c>
    </row>
    <row r="3124">
      <c t="s" s="107" r="A3124">
        <v>15436</v>
      </c>
      <c t="s" s="113" r="B3124">
        <v>97</v>
      </c>
      <c t="s" s="113" r="C3124">
        <v>15437</v>
      </c>
      <c t="s" s="113" r="D3124">
        <v>15438</v>
      </c>
      <c s="104" r="E3124">
        <v>41082.0486689815</v>
      </c>
      <c s="28" r="F3124"/>
      <c t="s" s="113" r="G3124">
        <v>53</v>
      </c>
      <c s="113" r="H3124"/>
      <c s="113" r="I3124">
        <v>0</v>
      </c>
      <c s="113" r="J3124">
        <v>124920374</v>
      </c>
      <c s="113" r="K3124"/>
      <c t="s" s="18" r="L3124">
        <v>15403</v>
      </c>
      <c t="s" s="18" r="M3124">
        <v>7651</v>
      </c>
      <c t="s" s="18" r="N3124">
        <v>15439</v>
      </c>
      <c t="s" s="18" r="O3124">
        <v>15440</v>
      </c>
    </row>
    <row r="3125">
      <c t="s" s="107" r="A3125">
        <v>15441</v>
      </c>
      <c t="s" s="113" r="B3125">
        <v>86</v>
      </c>
      <c t="s" s="113" r="C3125">
        <v>15442</v>
      </c>
      <c t="s" s="113" r="D3125">
        <v>15443</v>
      </c>
      <c s="104" r="E3125">
        <v>41081.944375</v>
      </c>
      <c s="28" r="F3125"/>
      <c t="s" s="113" r="G3125">
        <v>53</v>
      </c>
      <c s="113" r="H3125"/>
      <c s="113" r="I3125">
        <v>0</v>
      </c>
      <c s="113" r="J3125">
        <v>213863609</v>
      </c>
      <c s="113" r="K3125"/>
      <c t="s" s="18" r="L3125">
        <v>45</v>
      </c>
      <c t="s" s="18" r="M3125">
        <v>7572</v>
      </c>
      <c t="s" s="18" r="N3125">
        <v>15444</v>
      </c>
      <c t="s" s="18" r="O3125">
        <v>15445</v>
      </c>
    </row>
    <row r="3126">
      <c t="s" s="107" r="A3126">
        <v>15446</v>
      </c>
      <c t="s" s="113" r="B3126">
        <v>268</v>
      </c>
      <c t="s" s="113" r="C3126">
        <v>15447</v>
      </c>
      <c t="s" s="113" r="D3126">
        <v>15448</v>
      </c>
      <c s="104" r="E3126">
        <v>41081.943900463</v>
      </c>
      <c s="28" r="F3126"/>
      <c t="s" s="113" r="G3126">
        <v>53</v>
      </c>
      <c s="113" r="H3126"/>
      <c s="113" r="I3126">
        <v>0</v>
      </c>
      <c s="113" r="J3126">
        <v>591539889</v>
      </c>
      <c s="113" r="K3126"/>
      <c t="s" s="18" r="L3126">
        <v>45</v>
      </c>
      <c t="s" s="18" r="M3126">
        <v>272</v>
      </c>
      <c t="s" s="18" r="N3126">
        <v>15449</v>
      </c>
      <c t="s" s="18" r="O3126">
        <v>15450</v>
      </c>
    </row>
    <row r="3127">
      <c t="s" s="107" r="A3127">
        <v>15451</v>
      </c>
      <c t="s" s="113" r="B3127">
        <v>797</v>
      </c>
      <c t="s" s="113" r="C3127">
        <v>15452</v>
      </c>
      <c t="s" s="113" r="D3127">
        <v>15453</v>
      </c>
      <c s="104" r="E3127">
        <v>41081.8848032407</v>
      </c>
      <c s="28" r="F3127"/>
      <c t="s" s="113" r="G3127">
        <v>53</v>
      </c>
      <c s="113" r="H3127"/>
      <c s="113" r="I3127">
        <v>0</v>
      </c>
      <c s="113" r="J3127">
        <v>3766981</v>
      </c>
      <c s="113" r="K3127"/>
      <c t="s" s="18" r="L3127">
        <v>45</v>
      </c>
      <c t="s" s="18" r="M3127">
        <v>6293</v>
      </c>
      <c t="s" s="18" r="N3127">
        <v>15454</v>
      </c>
      <c t="s" s="18" r="O3127">
        <v>15455</v>
      </c>
    </row>
    <row r="3128">
      <c t="s" s="107" r="A3128">
        <v>15456</v>
      </c>
      <c t="s" s="113" r="B3128">
        <v>632</v>
      </c>
      <c t="s" s="113" r="C3128">
        <v>15452</v>
      </c>
      <c t="s" s="113" r="D3128">
        <v>15457</v>
      </c>
      <c s="104" r="E3128">
        <v>41081.8841087963</v>
      </c>
      <c s="28" r="F3128"/>
      <c t="s" s="113" r="G3128">
        <v>53</v>
      </c>
      <c s="113" r="H3128"/>
      <c s="113" r="I3128">
        <v>0</v>
      </c>
      <c s="113" r="J3128">
        <v>234198763</v>
      </c>
      <c s="113" r="K3128"/>
      <c t="s" s="18" r="L3128">
        <v>45</v>
      </c>
      <c t="s" s="18" r="M3128">
        <v>635</v>
      </c>
      <c t="s" s="18" r="N3128">
        <v>15458</v>
      </c>
      <c t="s" s="18" r="O3128">
        <v>15455</v>
      </c>
    </row>
    <row r="3129">
      <c t="s" s="107" r="A3129">
        <v>15459</v>
      </c>
      <c t="s" s="113" r="B3129">
        <v>86</v>
      </c>
      <c t="s" s="113" r="C3129">
        <v>15452</v>
      </c>
      <c t="s" s="113" r="D3129">
        <v>15460</v>
      </c>
      <c s="104" r="E3129">
        <v>41081.8129282407</v>
      </c>
      <c s="28" r="F3129"/>
      <c t="s" s="113" r="G3129">
        <v>53</v>
      </c>
      <c s="113" r="H3129"/>
      <c s="113" r="I3129">
        <v>0</v>
      </c>
      <c s="113" r="J3129">
        <v>213863609</v>
      </c>
      <c s="113" r="K3129"/>
      <c t="s" s="18" r="L3129">
        <v>45</v>
      </c>
      <c t="s" s="18" r="M3129">
        <v>7572</v>
      </c>
      <c t="s" s="18" r="N3129">
        <v>15461</v>
      </c>
      <c t="s" s="18" r="O3129">
        <v>15455</v>
      </c>
    </row>
    <row r="3130">
      <c t="s" s="107" r="A3130">
        <v>15462</v>
      </c>
      <c t="s" s="113" r="B3130">
        <v>86</v>
      </c>
      <c t="s" s="113" r="C3130">
        <v>15463</v>
      </c>
      <c t="s" s="113" r="D3130">
        <v>15464</v>
      </c>
      <c s="104" r="E3130">
        <v>41081.7675</v>
      </c>
      <c s="28" r="F3130"/>
      <c t="s" s="113" r="G3130">
        <v>53</v>
      </c>
      <c s="113" r="H3130"/>
      <c s="113" r="I3130">
        <v>0</v>
      </c>
      <c s="113" r="J3130">
        <v>213863609</v>
      </c>
      <c s="113" r="K3130"/>
      <c t="s" s="18" r="L3130">
        <v>45</v>
      </c>
      <c t="s" s="18" r="M3130">
        <v>7572</v>
      </c>
      <c t="s" s="18" r="N3130">
        <v>15465</v>
      </c>
      <c t="s" s="18" r="O3130">
        <v>15466</v>
      </c>
    </row>
    <row r="3131">
      <c t="s" s="107" r="A3131">
        <v>15467</v>
      </c>
      <c t="s" s="113" r="B3131">
        <v>268</v>
      </c>
      <c t="s" s="113" r="C3131">
        <v>15468</v>
      </c>
      <c t="s" s="113" r="D3131">
        <v>15469</v>
      </c>
      <c s="104" r="E3131">
        <v>41081.7668287037</v>
      </c>
      <c s="28" r="F3131"/>
      <c t="s" s="113" r="G3131">
        <v>53</v>
      </c>
      <c s="113" r="H3131"/>
      <c s="113" r="I3131">
        <v>0</v>
      </c>
      <c s="113" r="J3131">
        <v>591539889</v>
      </c>
      <c s="113" r="K3131"/>
      <c t="s" s="18" r="L3131">
        <v>45</v>
      </c>
      <c t="s" s="18" r="M3131">
        <v>272</v>
      </c>
      <c t="s" s="18" r="N3131">
        <v>15470</v>
      </c>
      <c t="s" s="18" r="O3131">
        <v>15471</v>
      </c>
    </row>
    <row r="3132">
      <c t="s" s="107" r="A3132">
        <v>15472</v>
      </c>
      <c t="s" s="113" r="B3132">
        <v>4137</v>
      </c>
      <c t="s" s="113" r="C3132">
        <v>15473</v>
      </c>
      <c t="s" s="113" r="D3132">
        <v>15474</v>
      </c>
      <c s="104" r="E3132">
        <v>41081.6082523148</v>
      </c>
      <c s="28" r="F3132"/>
      <c t="s" s="113" r="G3132">
        <v>53</v>
      </c>
      <c s="113" r="H3132"/>
      <c s="113" r="I3132">
        <v>0</v>
      </c>
      <c s="113" r="J3132">
        <v>20779605</v>
      </c>
      <c s="113" r="K3132"/>
      <c t="s" s="18" r="L3132">
        <v>45</v>
      </c>
      <c t="s" s="18" r="M3132">
        <v>8155</v>
      </c>
      <c t="s" s="18" r="N3132">
        <v>15475</v>
      </c>
      <c t="s" s="18" r="O3132">
        <v>15476</v>
      </c>
    </row>
    <row r="3133">
      <c t="s" s="107" r="A3133">
        <v>15477</v>
      </c>
      <c t="s" s="113" r="B3133">
        <v>632</v>
      </c>
      <c t="s" s="113" r="C3133">
        <v>15478</v>
      </c>
      <c t="s" s="113" r="D3133">
        <v>15479</v>
      </c>
      <c s="104" r="E3133">
        <v>41081.4472569444</v>
      </c>
      <c s="28" r="F3133"/>
      <c t="s" s="113" r="G3133">
        <v>53</v>
      </c>
      <c s="113" r="H3133"/>
      <c s="113" r="I3133">
        <v>0</v>
      </c>
      <c s="113" r="J3133">
        <v>234198763</v>
      </c>
      <c s="113" r="K3133"/>
      <c t="s" s="18" r="L3133">
        <v>10340</v>
      </c>
      <c t="s" s="18" r="M3133">
        <v>635</v>
      </c>
      <c t="s" s="18" r="N3133">
        <v>15480</v>
      </c>
      <c t="s" s="18" r="O3133">
        <v>15481</v>
      </c>
    </row>
    <row r="3134">
      <c t="s" s="107" r="A3134">
        <v>15482</v>
      </c>
      <c t="s" s="113" r="B3134">
        <v>11044</v>
      </c>
      <c t="s" s="113" r="C3134">
        <v>15483</v>
      </c>
      <c t="s" s="113" r="D3134">
        <v>15484</v>
      </c>
      <c s="104" r="E3134">
        <v>41081.2224884259</v>
      </c>
      <c s="28" r="F3134"/>
      <c t="s" s="113" r="G3134">
        <v>53</v>
      </c>
      <c s="113" r="H3134"/>
      <c s="113" r="I3134">
        <v>0</v>
      </c>
      <c s="113" r="J3134">
        <v>17516979</v>
      </c>
      <c s="113" r="K3134"/>
      <c t="s" s="18" r="L3134">
        <v>9225</v>
      </c>
      <c t="s" s="18" r="M3134">
        <v>11046</v>
      </c>
      <c t="s" s="18" r="N3134">
        <v>15485</v>
      </c>
      <c t="s" s="18" r="O3134">
        <v>15486</v>
      </c>
    </row>
    <row r="3135">
      <c t="s" s="107" r="A3135">
        <v>15487</v>
      </c>
      <c t="s" s="113" r="B3135">
        <v>15488</v>
      </c>
      <c t="s" s="113" r="C3135">
        <v>15478</v>
      </c>
      <c t="s" s="113" r="D3135">
        <v>15489</v>
      </c>
      <c s="104" r="E3135">
        <v>41081.2042824074</v>
      </c>
      <c s="28" r="F3135"/>
      <c t="s" s="113" r="G3135">
        <v>53</v>
      </c>
      <c s="113" r="H3135"/>
      <c s="113" r="I3135">
        <v>0</v>
      </c>
      <c s="113" r="J3135">
        <v>242795664</v>
      </c>
      <c s="113" r="K3135"/>
      <c t="s" s="18" r="L3135">
        <v>10340</v>
      </c>
      <c t="s" s="18" r="M3135">
        <v>15490</v>
      </c>
      <c t="s" s="18" r="N3135">
        <v>15491</v>
      </c>
      <c t="s" s="18" r="O3135">
        <v>15481</v>
      </c>
    </row>
    <row r="3136">
      <c t="s" s="107" r="A3136">
        <v>15492</v>
      </c>
      <c t="s" s="113" r="B3136">
        <v>15353</v>
      </c>
      <c t="s" s="113" r="C3136">
        <v>15483</v>
      </c>
      <c t="s" s="113" r="D3136">
        <v>15493</v>
      </c>
      <c s="104" r="E3136">
        <v>41081.1767361111</v>
      </c>
      <c s="28" r="F3136"/>
      <c t="s" s="113" r="G3136">
        <v>53</v>
      </c>
      <c s="113" r="H3136"/>
      <c s="113" r="I3136">
        <v>0</v>
      </c>
      <c s="113" r="J3136">
        <v>56995315</v>
      </c>
      <c s="113" r="K3136"/>
      <c t="s" s="18" r="L3136">
        <v>9225</v>
      </c>
      <c t="s" s="18" r="M3136">
        <v>15355</v>
      </c>
      <c t="s" s="18" r="N3136">
        <v>15494</v>
      </c>
      <c t="s" s="18" r="O3136">
        <v>15486</v>
      </c>
    </row>
    <row r="3137">
      <c t="s" s="107" r="A3137">
        <v>15495</v>
      </c>
      <c t="s" s="113" r="B3137">
        <v>696</v>
      </c>
      <c t="s" s="113" r="C3137">
        <v>15478</v>
      </c>
      <c t="s" s="113" r="D3137">
        <v>15496</v>
      </c>
      <c s="104" r="E3137">
        <v>41081.1480671296</v>
      </c>
      <c s="28" r="F3137"/>
      <c t="s" s="113" r="G3137">
        <v>53</v>
      </c>
      <c s="113" r="H3137"/>
      <c s="113" r="I3137">
        <v>0</v>
      </c>
      <c s="113" r="J3137">
        <v>98890966</v>
      </c>
      <c s="113" r="K3137"/>
      <c t="s" s="18" r="L3137">
        <v>10340</v>
      </c>
      <c t="s" s="18" r="M3137">
        <v>7624</v>
      </c>
      <c t="s" s="18" r="N3137">
        <v>15497</v>
      </c>
      <c t="s" s="18" r="O3137">
        <v>15481</v>
      </c>
    </row>
    <row r="3138">
      <c t="s" s="107" r="A3138">
        <v>15498</v>
      </c>
      <c t="s" s="113" r="B3138">
        <v>86</v>
      </c>
      <c t="s" s="113" r="C3138">
        <v>15499</v>
      </c>
      <c t="s" s="113" r="D3138">
        <v>15500</v>
      </c>
      <c s="104" r="E3138">
        <v>41081.1405902778</v>
      </c>
      <c s="28" r="F3138"/>
      <c t="s" s="113" r="G3138">
        <v>53</v>
      </c>
      <c s="113" r="H3138"/>
      <c s="113" r="I3138">
        <v>0</v>
      </c>
      <c s="113" r="J3138">
        <v>213863609</v>
      </c>
      <c s="113" r="K3138"/>
      <c t="s" s="18" r="L3138">
        <v>9225</v>
      </c>
      <c t="s" s="18" r="M3138">
        <v>7572</v>
      </c>
      <c t="s" s="18" r="N3138">
        <v>15501</v>
      </c>
      <c t="s" s="18" r="O3138">
        <v>15502</v>
      </c>
    </row>
    <row r="3139">
      <c t="s" s="107" r="A3139">
        <v>15503</v>
      </c>
      <c t="s" s="113" r="B3139">
        <v>86</v>
      </c>
      <c t="s" s="113" r="C3139">
        <v>15478</v>
      </c>
      <c t="s" s="113" r="D3139">
        <v>15504</v>
      </c>
      <c s="104" r="E3139">
        <v>41081.0896875</v>
      </c>
      <c s="28" r="F3139"/>
      <c t="s" s="113" r="G3139">
        <v>53</v>
      </c>
      <c s="113" r="H3139"/>
      <c s="113" r="I3139">
        <v>0</v>
      </c>
      <c s="113" r="J3139">
        <v>213863609</v>
      </c>
      <c s="113" r="K3139"/>
      <c t="s" s="18" r="L3139">
        <v>10340</v>
      </c>
      <c t="s" s="18" r="M3139">
        <v>7572</v>
      </c>
      <c t="s" s="18" r="N3139">
        <v>15505</v>
      </c>
      <c t="s" s="18" r="O3139">
        <v>15481</v>
      </c>
    </row>
    <row r="3140">
      <c t="s" s="107" r="A3140">
        <v>15506</v>
      </c>
      <c t="s" s="113" r="B3140">
        <v>15430</v>
      </c>
      <c t="s" s="113" r="C3140">
        <v>15478</v>
      </c>
      <c t="s" s="113" r="D3140">
        <v>15507</v>
      </c>
      <c s="104" r="E3140">
        <v>41081.0746412037</v>
      </c>
      <c s="28" r="F3140"/>
      <c t="s" s="113" r="G3140">
        <v>53</v>
      </c>
      <c s="113" r="H3140"/>
      <c s="113" r="I3140">
        <v>0</v>
      </c>
      <c s="113" r="J3140">
        <v>10116502</v>
      </c>
      <c s="113" r="K3140"/>
      <c t="s" s="18" r="L3140">
        <v>10340</v>
      </c>
      <c t="s" s="18" r="M3140">
        <v>15433</v>
      </c>
      <c t="s" s="18" r="N3140">
        <v>15508</v>
      </c>
      <c t="s" s="18" r="O3140">
        <v>15481</v>
      </c>
    </row>
    <row r="3141">
      <c t="s" s="107" r="A3141">
        <v>15509</v>
      </c>
      <c t="s" s="113" r="B3141">
        <v>9083</v>
      </c>
      <c t="s" s="113" r="C3141">
        <v>15478</v>
      </c>
      <c t="s" s="113" r="D3141">
        <v>15510</v>
      </c>
      <c s="104" r="E3141">
        <v>41081.0740162037</v>
      </c>
      <c s="28" r="F3141"/>
      <c t="s" s="113" r="G3141">
        <v>53</v>
      </c>
      <c s="113" r="H3141"/>
      <c s="113" r="I3141">
        <v>0</v>
      </c>
      <c s="113" r="J3141">
        <v>19934239</v>
      </c>
      <c s="113" r="K3141"/>
      <c t="s" s="18" r="L3141">
        <v>10340</v>
      </c>
      <c t="s" s="18" r="M3141">
        <v>9087</v>
      </c>
      <c t="s" s="18" r="N3141">
        <v>15511</v>
      </c>
      <c t="s" s="18" r="O3141">
        <v>15481</v>
      </c>
    </row>
    <row r="3142">
      <c t="s" s="107" r="A3142">
        <v>15512</v>
      </c>
      <c t="s" s="113" r="B3142">
        <v>15353</v>
      </c>
      <c t="s" s="113" r="C3142">
        <v>15478</v>
      </c>
      <c t="s" s="113" r="D3142">
        <v>15513</v>
      </c>
      <c s="104" r="E3142">
        <v>41081.0738425926</v>
      </c>
      <c s="28" r="F3142"/>
      <c t="s" s="113" r="G3142">
        <v>53</v>
      </c>
      <c s="113" r="H3142"/>
      <c s="113" r="I3142">
        <v>0</v>
      </c>
      <c s="113" r="J3142">
        <v>56995315</v>
      </c>
      <c s="113" r="K3142"/>
      <c t="s" s="18" r="L3142">
        <v>10340</v>
      </c>
      <c t="s" s="18" r="M3142">
        <v>15355</v>
      </c>
      <c t="s" s="18" r="N3142">
        <v>15514</v>
      </c>
      <c t="s" s="18" r="O3142">
        <v>15481</v>
      </c>
    </row>
    <row r="3143">
      <c t="s" s="107" r="A3143">
        <v>15515</v>
      </c>
      <c t="s" s="113" r="B3143">
        <v>4137</v>
      </c>
      <c t="s" s="113" r="C3143">
        <v>15516</v>
      </c>
      <c t="s" s="113" r="D3143">
        <v>15517</v>
      </c>
      <c s="104" r="E3143">
        <v>41081.0674189815</v>
      </c>
      <c s="28" r="F3143"/>
      <c t="s" s="113" r="G3143">
        <v>53</v>
      </c>
      <c s="113" r="H3143"/>
      <c s="113" r="I3143">
        <v>0</v>
      </c>
      <c s="113" r="J3143">
        <v>20779605</v>
      </c>
      <c s="113" r="K3143"/>
      <c t="s" s="18" r="L3143">
        <v>10340</v>
      </c>
      <c t="s" s="18" r="M3143">
        <v>8155</v>
      </c>
      <c t="s" s="18" r="N3143">
        <v>15518</v>
      </c>
      <c t="s" s="18" r="O3143">
        <v>15519</v>
      </c>
    </row>
    <row r="3144">
      <c t="s" s="107" r="A3144">
        <v>15520</v>
      </c>
      <c t="s" s="113" r="B3144">
        <v>86</v>
      </c>
      <c t="s" s="113" r="C3144">
        <v>15521</v>
      </c>
      <c t="s" s="113" r="D3144">
        <v>15522</v>
      </c>
      <c s="104" r="E3144">
        <v>41080.8737962963</v>
      </c>
      <c s="28" r="F3144"/>
      <c t="s" s="113" r="G3144">
        <v>53</v>
      </c>
      <c s="113" r="H3144"/>
      <c s="113" r="I3144">
        <v>0</v>
      </c>
      <c s="113" r="J3144">
        <v>213863609</v>
      </c>
      <c s="113" r="K3144"/>
      <c t="s" s="18" r="L3144">
        <v>45</v>
      </c>
      <c t="s" s="18" r="M3144">
        <v>7572</v>
      </c>
      <c t="s" s="18" r="N3144">
        <v>15523</v>
      </c>
      <c t="s" s="18" r="O3144">
        <v>15524</v>
      </c>
    </row>
    <row r="3145">
      <c t="s" s="107" r="A3145">
        <v>15525</v>
      </c>
      <c t="s" s="113" r="B3145">
        <v>3415</v>
      </c>
      <c t="s" s="113" r="C3145">
        <v>15526</v>
      </c>
      <c t="s" s="113" r="D3145">
        <v>15527</v>
      </c>
      <c s="104" r="E3145">
        <v>41080.8317592593</v>
      </c>
      <c s="28" r="F3145"/>
      <c t="s" s="113" r="G3145">
        <v>53</v>
      </c>
      <c s="113" r="H3145"/>
      <c s="113" r="I3145">
        <v>0</v>
      </c>
      <c s="113" r="J3145">
        <v>24649500</v>
      </c>
      <c s="113" r="K3145"/>
      <c t="s" s="18" r="L3145">
        <v>45</v>
      </c>
      <c t="s" s="18" r="M3145">
        <v>3419</v>
      </c>
      <c t="s" s="18" r="N3145">
        <v>15528</v>
      </c>
      <c t="s" s="18" r="O3145">
        <v>15529</v>
      </c>
    </row>
    <row r="3146">
      <c t="s" s="107" r="A3146">
        <v>15530</v>
      </c>
      <c t="s" s="113" r="B3146">
        <v>13911</v>
      </c>
      <c t="s" s="113" r="C3146">
        <v>15531</v>
      </c>
      <c t="s" s="113" r="D3146">
        <v>15532</v>
      </c>
      <c s="104" r="E3146">
        <v>41080.7199074074</v>
      </c>
      <c s="28" r="F3146"/>
      <c t="s" s="113" r="G3146">
        <v>53</v>
      </c>
      <c s="113" r="H3146"/>
      <c s="113" r="I3146">
        <v>0</v>
      </c>
      <c s="113" r="J3146">
        <v>55102118</v>
      </c>
      <c s="113" r="K3146"/>
      <c t="s" s="18" r="L3146">
        <v>9225</v>
      </c>
      <c t="s" s="18" r="M3146">
        <v>13913</v>
      </c>
      <c t="s" s="18" r="N3146">
        <v>15533</v>
      </c>
      <c t="s" s="18" r="O3146">
        <v>15534</v>
      </c>
    </row>
    <row r="3147">
      <c t="s" s="107" r="A3147">
        <v>15535</v>
      </c>
      <c t="s" s="113" r="B3147">
        <v>5159</v>
      </c>
      <c t="s" s="113" r="C3147">
        <v>15536</v>
      </c>
      <c t="s" s="113" r="D3147">
        <v>15537</v>
      </c>
      <c s="104" r="E3147">
        <v>41080.7023611111</v>
      </c>
      <c s="28" r="F3147"/>
      <c t="s" s="113" r="G3147">
        <v>53</v>
      </c>
      <c s="113" r="H3147"/>
      <c s="113" r="I3147">
        <v>0</v>
      </c>
      <c s="113" r="J3147">
        <v>19381875</v>
      </c>
      <c s="113" r="K3147"/>
      <c t="s" s="18" r="L3147">
        <v>45</v>
      </c>
      <c t="s" s="18" r="M3147">
        <v>9888</v>
      </c>
      <c t="s" s="18" r="N3147">
        <v>15538</v>
      </c>
      <c t="s" s="18" r="O3147">
        <v>15539</v>
      </c>
    </row>
    <row r="3148">
      <c t="s" s="107" r="A3148">
        <v>15540</v>
      </c>
      <c t="s" s="113" r="B3148">
        <v>15541</v>
      </c>
      <c t="s" s="113" r="C3148">
        <v>15536</v>
      </c>
      <c t="s" s="113" r="D3148">
        <v>15542</v>
      </c>
      <c s="104" r="E3148">
        <v>41080.699212963</v>
      </c>
      <c s="28" r="F3148"/>
      <c t="s" s="113" r="G3148">
        <v>53</v>
      </c>
      <c s="113" r="H3148"/>
      <c s="113" r="I3148">
        <v>0</v>
      </c>
      <c s="113" r="J3148">
        <v>16043724</v>
      </c>
      <c s="113" r="K3148"/>
      <c t="s" s="18" r="L3148">
        <v>45</v>
      </c>
      <c t="s" s="18" r="M3148">
        <v>15543</v>
      </c>
      <c t="s" s="18" r="N3148">
        <v>15544</v>
      </c>
      <c t="s" s="18" r="O3148">
        <v>15539</v>
      </c>
    </row>
    <row r="3149">
      <c t="s" s="107" r="A3149">
        <v>15545</v>
      </c>
      <c t="s" s="113" r="B3149">
        <v>86</v>
      </c>
      <c t="s" s="113" r="C3149">
        <v>15536</v>
      </c>
      <c t="s" s="113" r="D3149">
        <v>15546</v>
      </c>
      <c s="104" r="E3149">
        <v>41080.6965046296</v>
      </c>
      <c s="28" r="F3149"/>
      <c t="s" s="113" r="G3149">
        <v>53</v>
      </c>
      <c s="113" r="H3149"/>
      <c s="113" r="I3149">
        <v>0</v>
      </c>
      <c s="113" r="J3149">
        <v>213863609</v>
      </c>
      <c s="113" r="K3149"/>
      <c t="s" s="18" r="L3149">
        <v>45</v>
      </c>
      <c t="s" s="18" r="M3149">
        <v>7572</v>
      </c>
      <c t="s" s="18" r="N3149">
        <v>15547</v>
      </c>
      <c t="s" s="18" r="O3149">
        <v>15539</v>
      </c>
    </row>
    <row r="3150">
      <c t="s" s="107" r="A3150">
        <v>15548</v>
      </c>
      <c t="s" s="113" r="B3150">
        <v>268</v>
      </c>
      <c t="s" s="113" r="C3150">
        <v>15549</v>
      </c>
      <c t="s" s="113" r="D3150">
        <v>15550</v>
      </c>
      <c s="104" r="E3150">
        <v>41080.6940740741</v>
      </c>
      <c s="28" r="F3150"/>
      <c t="s" s="113" r="G3150">
        <v>53</v>
      </c>
      <c s="113" r="H3150"/>
      <c s="113" r="I3150">
        <v>0</v>
      </c>
      <c s="113" r="J3150">
        <v>591539889</v>
      </c>
      <c s="113" r="K3150"/>
      <c t="s" s="18" r="L3150">
        <v>45</v>
      </c>
      <c t="s" s="18" r="M3150">
        <v>272</v>
      </c>
      <c t="s" s="18" r="N3150">
        <v>15551</v>
      </c>
      <c t="s" s="18" r="O3150">
        <v>15552</v>
      </c>
    </row>
    <row r="3151">
      <c t="s" s="107" r="A3151">
        <v>15553</v>
      </c>
      <c t="s" s="113" r="B3151">
        <v>268</v>
      </c>
      <c t="s" s="113" r="C3151">
        <v>15554</v>
      </c>
      <c t="s" s="113" r="D3151">
        <v>15555</v>
      </c>
      <c s="104" r="E3151">
        <v>41080.1049421296</v>
      </c>
      <c s="28" r="F3151"/>
      <c t="s" s="113" r="G3151">
        <v>53</v>
      </c>
      <c t="s" s="113" r="H3151">
        <v>13304</v>
      </c>
      <c s="113" r="I3151">
        <v>426312949</v>
      </c>
      <c s="113" r="J3151">
        <v>591539889</v>
      </c>
      <c t="s" s="113" r="K3151">
        <v>15556</v>
      </c>
      <c t="s" s="18" r="L3151">
        <v>45</v>
      </c>
      <c t="s" s="18" r="M3151">
        <v>272</v>
      </c>
      <c t="s" s="18" r="N3151">
        <v>15557</v>
      </c>
      <c t="s" s="18" r="O3151">
        <v>15558</v>
      </c>
    </row>
    <row r="3152">
      <c t="s" s="107" r="A3152">
        <v>15559</v>
      </c>
      <c t="s" s="113" r="B3152">
        <v>13304</v>
      </c>
      <c t="s" s="113" r="C3152">
        <v>15560</v>
      </c>
      <c t="s" s="113" r="D3152">
        <v>15561</v>
      </c>
      <c s="104" r="E3152">
        <v>41079.994212963</v>
      </c>
      <c s="28" r="F3152"/>
      <c t="s" s="113" r="G3152">
        <v>53</v>
      </c>
      <c s="113" r="H3152"/>
      <c s="113" r="I3152">
        <v>0</v>
      </c>
      <c s="113" r="J3152">
        <v>426312949</v>
      </c>
      <c s="113" r="K3152"/>
      <c t="s" s="18" r="L3152">
        <v>45</v>
      </c>
      <c t="s" s="18" r="M3152">
        <v>13307</v>
      </c>
      <c t="s" s="18" r="N3152">
        <v>15562</v>
      </c>
      <c t="s" s="18" r="O3152">
        <v>15563</v>
      </c>
    </row>
    <row r="3153">
      <c t="s" s="107" r="A3153">
        <v>15564</v>
      </c>
      <c t="s" s="113" r="B3153">
        <v>13304</v>
      </c>
      <c t="s" s="113" r="C3153">
        <v>15565</v>
      </c>
      <c t="s" s="113" r="D3153">
        <v>15566</v>
      </c>
      <c s="104" r="E3153">
        <v>41079.9930902778</v>
      </c>
      <c s="28" r="F3153"/>
      <c t="s" s="113" r="G3153">
        <v>53</v>
      </c>
      <c s="113" r="H3153"/>
      <c s="113" r="I3153">
        <v>0</v>
      </c>
      <c s="113" r="J3153">
        <v>426312949</v>
      </c>
      <c s="113" r="K3153"/>
      <c t="s" s="18" r="L3153">
        <v>45</v>
      </c>
      <c t="s" s="18" r="M3153">
        <v>13307</v>
      </c>
      <c t="s" s="18" r="N3153">
        <v>15567</v>
      </c>
      <c t="s" s="18" r="O3153">
        <v>15568</v>
      </c>
    </row>
    <row r="3154">
      <c t="s" s="107" r="A3154">
        <v>15569</v>
      </c>
      <c t="s" s="113" r="B3154">
        <v>86</v>
      </c>
      <c t="s" s="113" r="C3154">
        <v>15570</v>
      </c>
      <c t="s" s="113" r="D3154">
        <v>15571</v>
      </c>
      <c s="104" r="E3154">
        <v>41079.8715046296</v>
      </c>
      <c s="28" r="F3154"/>
      <c t="s" s="113" r="G3154">
        <v>53</v>
      </c>
      <c s="113" r="H3154"/>
      <c s="113" r="I3154">
        <v>0</v>
      </c>
      <c s="113" r="J3154">
        <v>213863609</v>
      </c>
      <c s="113" r="K3154"/>
      <c t="s" s="18" r="L3154">
        <v>45</v>
      </c>
      <c t="s" s="18" r="M3154">
        <v>7572</v>
      </c>
      <c t="s" s="18" r="N3154">
        <v>15572</v>
      </c>
      <c t="s" s="18" r="O3154">
        <v>15573</v>
      </c>
    </row>
    <row r="3155">
      <c t="s" s="107" r="A3155">
        <v>15574</v>
      </c>
      <c t="s" s="113" r="B3155">
        <v>13693</v>
      </c>
      <c t="s" s="113" r="C3155">
        <v>15575</v>
      </c>
      <c t="s" s="113" r="D3155">
        <v>15576</v>
      </c>
      <c s="104" r="E3155">
        <v>41079.7778819444</v>
      </c>
      <c s="28" r="F3155"/>
      <c t="s" s="113" r="G3155">
        <v>53</v>
      </c>
      <c s="113" r="H3155"/>
      <c s="113" r="I3155">
        <v>0</v>
      </c>
      <c s="113" r="J3155">
        <v>22111538</v>
      </c>
      <c s="113" r="K3155"/>
      <c t="s" s="18" r="L3155">
        <v>9225</v>
      </c>
      <c t="s" s="18" r="M3155">
        <v>13696</v>
      </c>
      <c t="s" s="18" r="N3155">
        <v>15577</v>
      </c>
      <c t="s" s="18" r="O3155">
        <v>15578</v>
      </c>
    </row>
    <row r="3156">
      <c t="s" s="107" r="A3156">
        <v>15579</v>
      </c>
      <c t="s" s="113" r="B3156">
        <v>13693</v>
      </c>
      <c t="s" s="113" r="C3156">
        <v>15531</v>
      </c>
      <c t="s" s="113" r="D3156">
        <v>15580</v>
      </c>
      <c s="104" r="E3156">
        <v>41079.7778240741</v>
      </c>
      <c s="28" r="F3156"/>
      <c t="s" s="113" r="G3156">
        <v>53</v>
      </c>
      <c s="113" r="H3156"/>
      <c s="113" r="I3156">
        <v>0</v>
      </c>
      <c s="113" r="J3156">
        <v>22111538</v>
      </c>
      <c s="113" r="K3156"/>
      <c t="s" s="18" r="L3156">
        <v>9225</v>
      </c>
      <c t="s" s="18" r="M3156">
        <v>13696</v>
      </c>
      <c t="s" s="18" r="N3156">
        <v>15581</v>
      </c>
      <c t="s" s="18" r="O3156">
        <v>15534</v>
      </c>
    </row>
    <row r="3157">
      <c t="s" s="107" r="A3157">
        <v>15582</v>
      </c>
      <c t="s" s="113" r="B3157">
        <v>86</v>
      </c>
      <c t="s" s="113" r="C3157">
        <v>15583</v>
      </c>
      <c t="s" s="113" r="D3157">
        <v>15584</v>
      </c>
      <c s="104" r="E3157">
        <v>41079.7685416667</v>
      </c>
      <c s="28" r="F3157"/>
      <c t="s" s="113" r="G3157">
        <v>53</v>
      </c>
      <c s="113" r="H3157"/>
      <c s="113" r="I3157">
        <v>0</v>
      </c>
      <c s="113" r="J3157">
        <v>213863609</v>
      </c>
      <c s="113" r="K3157"/>
      <c t="s" s="18" r="L3157">
        <v>9225</v>
      </c>
      <c t="s" s="18" r="M3157">
        <v>7572</v>
      </c>
      <c t="s" s="18" r="N3157">
        <v>15585</v>
      </c>
      <c t="s" s="18" r="O3157">
        <v>15586</v>
      </c>
    </row>
    <row r="3158">
      <c t="s" s="107" r="A3158">
        <v>15587</v>
      </c>
      <c t="s" s="113" r="B3158">
        <v>86</v>
      </c>
      <c t="s" s="113" r="C3158">
        <v>15588</v>
      </c>
      <c t="s" s="113" r="D3158">
        <v>15589</v>
      </c>
      <c s="104" r="E3158">
        <v>41079.7653472222</v>
      </c>
      <c s="28" r="F3158"/>
      <c t="s" s="113" r="G3158">
        <v>53</v>
      </c>
      <c s="113" r="H3158"/>
      <c s="113" r="I3158">
        <v>0</v>
      </c>
      <c s="113" r="J3158">
        <v>213863609</v>
      </c>
      <c s="113" r="K3158"/>
      <c t="s" s="18" r="L3158">
        <v>9225</v>
      </c>
      <c t="s" s="18" r="M3158">
        <v>7572</v>
      </c>
      <c t="s" s="18" r="N3158">
        <v>15590</v>
      </c>
      <c t="s" s="18" r="O3158">
        <v>15591</v>
      </c>
    </row>
    <row r="3159">
      <c t="s" s="107" r="A3159">
        <v>15592</v>
      </c>
      <c t="s" s="113" r="B3159">
        <v>268</v>
      </c>
      <c t="s" s="113" r="C3159">
        <v>15593</v>
      </c>
      <c t="s" s="113" r="D3159">
        <v>15594</v>
      </c>
      <c s="104" r="E3159">
        <v>41079.692962963</v>
      </c>
      <c s="28" r="F3159"/>
      <c t="s" s="113" r="G3159">
        <v>53</v>
      </c>
      <c s="113" r="H3159"/>
      <c s="113" r="I3159">
        <v>0</v>
      </c>
      <c s="113" r="J3159">
        <v>591539889</v>
      </c>
      <c s="113" r="K3159"/>
      <c t="s" s="18" r="L3159">
        <v>45</v>
      </c>
      <c t="s" s="18" r="M3159">
        <v>272</v>
      </c>
      <c t="s" s="18" r="N3159">
        <v>15595</v>
      </c>
      <c t="s" s="18" r="O3159">
        <v>15596</v>
      </c>
    </row>
    <row r="3160">
      <c t="s" s="107" r="A3160">
        <v>15597</v>
      </c>
      <c t="s" s="113" r="B3160">
        <v>15598</v>
      </c>
      <c t="s" s="113" r="C3160">
        <v>15599</v>
      </c>
      <c t="s" s="113" r="D3160">
        <v>15600</v>
      </c>
      <c s="104" r="E3160">
        <v>41079.6044097222</v>
      </c>
      <c s="28" r="F3160"/>
      <c t="s" s="113" r="G3160">
        <v>53</v>
      </c>
      <c s="113" r="H3160"/>
      <c s="113" r="I3160">
        <v>0</v>
      </c>
      <c s="113" r="J3160">
        <v>27708841</v>
      </c>
      <c s="113" r="K3160"/>
      <c t="s" s="18" r="L3160">
        <v>9719</v>
      </c>
      <c t="s" s="18" r="M3160">
        <v>15601</v>
      </c>
      <c t="s" s="18" r="N3160">
        <v>15602</v>
      </c>
      <c t="s" s="18" r="O3160">
        <v>15603</v>
      </c>
    </row>
    <row r="3161">
      <c t="s" s="107" r="A3161">
        <v>15604</v>
      </c>
      <c t="s" s="113" r="B3161">
        <v>4137</v>
      </c>
      <c t="s" s="113" r="C3161">
        <v>15392</v>
      </c>
      <c t="s" s="113" r="D3161">
        <v>15605</v>
      </c>
      <c s="104" r="E3161">
        <v>41079.602650463</v>
      </c>
      <c s="28" r="F3161"/>
      <c t="s" s="113" r="G3161">
        <v>53</v>
      </c>
      <c s="113" r="H3161"/>
      <c s="113" r="I3161">
        <v>0</v>
      </c>
      <c s="113" r="J3161">
        <v>20779605</v>
      </c>
      <c s="113" r="K3161"/>
      <c t="s" s="18" r="L3161">
        <v>9225</v>
      </c>
      <c t="s" s="18" r="M3161">
        <v>8155</v>
      </c>
      <c t="s" s="18" r="N3161">
        <v>15606</v>
      </c>
      <c t="s" s="18" r="O3161">
        <v>15395</v>
      </c>
    </row>
    <row r="3162">
      <c t="s" s="107" r="A3162">
        <v>15607</v>
      </c>
      <c t="s" s="113" r="B3162">
        <v>632</v>
      </c>
      <c t="s" s="113" r="C3162">
        <v>15608</v>
      </c>
      <c t="s" s="113" r="D3162">
        <v>15609</v>
      </c>
      <c s="104" r="E3162">
        <v>41079.4111574074</v>
      </c>
      <c s="28" r="F3162"/>
      <c t="s" s="113" r="G3162">
        <v>53</v>
      </c>
      <c s="113" r="H3162"/>
      <c s="113" r="I3162">
        <v>0</v>
      </c>
      <c s="113" r="J3162">
        <v>234198763</v>
      </c>
      <c s="113" r="K3162"/>
      <c t="s" s="18" r="L3162">
        <v>45</v>
      </c>
      <c t="s" s="18" r="M3162">
        <v>635</v>
      </c>
      <c t="s" s="18" r="N3162">
        <v>15610</v>
      </c>
      <c t="s" s="18" r="O3162">
        <v>15611</v>
      </c>
    </row>
    <row r="3163">
      <c t="s" s="107" r="A3163">
        <v>15612</v>
      </c>
      <c t="s" s="113" r="B3163">
        <v>15613</v>
      </c>
      <c t="s" s="113" r="C3163">
        <v>15392</v>
      </c>
      <c t="s" s="113" r="D3163">
        <v>15614</v>
      </c>
      <c s="104" r="E3163">
        <v>41079.208125</v>
      </c>
      <c s="28" r="F3163"/>
      <c t="s" s="113" r="G3163">
        <v>53</v>
      </c>
      <c s="113" r="H3163"/>
      <c s="113" r="I3163">
        <v>0</v>
      </c>
      <c s="113" r="J3163">
        <v>64113</v>
      </c>
      <c s="113" r="K3163"/>
      <c t="s" s="18" r="L3163">
        <v>9225</v>
      </c>
      <c t="s" s="18" r="M3163">
        <v>15615</v>
      </c>
      <c t="s" s="18" r="N3163">
        <v>15616</v>
      </c>
      <c t="s" s="18" r="O3163">
        <v>15395</v>
      </c>
    </row>
    <row r="3164">
      <c t="s" s="107" r="A3164">
        <v>15617</v>
      </c>
      <c t="s" s="113" r="B3164">
        <v>696</v>
      </c>
      <c t="s" s="113" r="C3164">
        <v>15392</v>
      </c>
      <c t="s" s="113" r="D3164">
        <v>15618</v>
      </c>
      <c s="104" r="E3164">
        <v>41079.1798263889</v>
      </c>
      <c s="28" r="F3164"/>
      <c t="s" s="113" r="G3164">
        <v>53</v>
      </c>
      <c s="113" r="H3164"/>
      <c s="113" r="I3164">
        <v>0</v>
      </c>
      <c s="113" r="J3164">
        <v>98890966</v>
      </c>
      <c s="113" r="K3164"/>
      <c t="s" s="18" r="L3164">
        <v>9225</v>
      </c>
      <c t="s" s="18" r="M3164">
        <v>7624</v>
      </c>
      <c t="s" s="18" r="N3164">
        <v>15619</v>
      </c>
      <c t="s" s="18" r="O3164">
        <v>15395</v>
      </c>
    </row>
    <row r="3165">
      <c t="s" s="107" r="A3165">
        <v>15620</v>
      </c>
      <c t="s" s="113" r="B3165">
        <v>86</v>
      </c>
      <c t="s" s="113" r="C3165">
        <v>15621</v>
      </c>
      <c t="s" s="113" r="D3165">
        <v>15622</v>
      </c>
      <c s="104" r="E3165">
        <v>41079.1781712963</v>
      </c>
      <c s="28" r="F3165"/>
      <c t="s" s="113" r="G3165">
        <v>53</v>
      </c>
      <c s="113" r="H3165"/>
      <c s="113" r="I3165">
        <v>0</v>
      </c>
      <c s="113" r="J3165">
        <v>213863609</v>
      </c>
      <c s="113" r="K3165"/>
      <c t="s" s="18" r="L3165">
        <v>9225</v>
      </c>
      <c t="s" s="18" r="M3165">
        <v>7572</v>
      </c>
      <c t="s" s="18" r="N3165">
        <v>15623</v>
      </c>
      <c t="s" s="18" r="O3165">
        <v>15624</v>
      </c>
    </row>
    <row r="3166">
      <c t="s" s="107" r="A3166">
        <v>15625</v>
      </c>
      <c t="s" s="113" r="B3166">
        <v>97</v>
      </c>
      <c t="s" s="113" r="C3166">
        <v>15626</v>
      </c>
      <c t="s" s="113" r="D3166">
        <v>15627</v>
      </c>
      <c s="104" r="E3166">
        <v>41078.7429282407</v>
      </c>
      <c s="28" r="F3166"/>
      <c t="s" s="113" r="G3166">
        <v>53</v>
      </c>
      <c s="113" r="H3166"/>
      <c s="113" r="I3166">
        <v>0</v>
      </c>
      <c s="113" r="J3166">
        <v>124920374</v>
      </c>
      <c s="113" r="K3166"/>
      <c t="s" s="18" r="L3166">
        <v>45</v>
      </c>
      <c t="s" s="18" r="M3166">
        <v>7651</v>
      </c>
      <c t="s" s="18" r="N3166">
        <v>15628</v>
      </c>
      <c t="s" s="18" r="O3166">
        <v>15629</v>
      </c>
    </row>
    <row r="3167">
      <c t="s" s="107" r="A3167">
        <v>15630</v>
      </c>
      <c t="s" s="113" r="B3167">
        <v>86</v>
      </c>
      <c t="s" s="113" r="C3167">
        <v>15626</v>
      </c>
      <c t="s" s="113" r="D3167">
        <v>15631</v>
      </c>
      <c s="104" r="E3167">
        <v>41078.7411805556</v>
      </c>
      <c s="28" r="F3167"/>
      <c t="s" s="113" r="G3167">
        <v>53</v>
      </c>
      <c s="113" r="H3167"/>
      <c s="113" r="I3167">
        <v>0</v>
      </c>
      <c s="113" r="J3167">
        <v>213863609</v>
      </c>
      <c s="113" r="K3167"/>
      <c t="s" s="18" r="L3167">
        <v>45</v>
      </c>
      <c t="s" s="18" r="M3167">
        <v>7572</v>
      </c>
      <c t="s" s="18" r="N3167">
        <v>15632</v>
      </c>
      <c t="s" s="18" r="O3167">
        <v>15629</v>
      </c>
    </row>
    <row r="3168">
      <c t="s" s="107" r="A3168">
        <v>15633</v>
      </c>
      <c t="s" s="113" r="B3168">
        <v>268</v>
      </c>
      <c t="s" s="113" r="C3168">
        <v>15634</v>
      </c>
      <c t="s" s="113" r="D3168">
        <v>15635</v>
      </c>
      <c s="104" r="E3168">
        <v>41078.7406712963</v>
      </c>
      <c s="28" r="F3168"/>
      <c t="s" s="113" r="G3168">
        <v>53</v>
      </c>
      <c s="113" r="H3168"/>
      <c s="113" r="I3168">
        <v>0</v>
      </c>
      <c s="113" r="J3168">
        <v>591539889</v>
      </c>
      <c s="113" r="K3168"/>
      <c t="s" s="18" r="L3168">
        <v>45</v>
      </c>
      <c t="s" s="18" r="M3168">
        <v>272</v>
      </c>
      <c t="s" s="18" r="N3168">
        <v>15636</v>
      </c>
      <c t="s" s="18" r="O3168">
        <v>15637</v>
      </c>
    </row>
    <row r="3169">
      <c t="s" s="107" r="A3169">
        <v>15638</v>
      </c>
      <c t="s" s="113" r="B3169">
        <v>86</v>
      </c>
      <c t="s" s="113" r="C3169">
        <v>15639</v>
      </c>
      <c t="s" s="113" r="D3169">
        <v>15640</v>
      </c>
      <c s="104" r="E3169">
        <v>41078.6985532407</v>
      </c>
      <c s="28" r="F3169"/>
      <c t="s" s="113" r="G3169">
        <v>53</v>
      </c>
      <c s="113" r="H3169"/>
      <c s="113" r="I3169">
        <v>0</v>
      </c>
      <c s="113" r="J3169">
        <v>213863609</v>
      </c>
      <c s="113" r="K3169"/>
      <c t="s" s="18" r="L3169">
        <v>45</v>
      </c>
      <c t="s" s="18" r="M3169">
        <v>7572</v>
      </c>
      <c t="s" s="18" r="N3169">
        <v>15641</v>
      </c>
      <c t="s" s="18" r="O3169">
        <v>15642</v>
      </c>
    </row>
    <row r="3170">
      <c t="s" s="107" r="A3170">
        <v>15643</v>
      </c>
      <c t="s" s="113" r="B3170">
        <v>696</v>
      </c>
      <c t="s" s="113" r="C3170">
        <v>15644</v>
      </c>
      <c t="s" s="113" r="D3170">
        <v>15645</v>
      </c>
      <c s="104" r="E3170">
        <v>41078.6764699074</v>
      </c>
      <c s="28" r="F3170"/>
      <c t="s" s="113" r="G3170">
        <v>53</v>
      </c>
      <c s="113" r="H3170"/>
      <c s="113" r="I3170">
        <v>0</v>
      </c>
      <c s="113" r="J3170">
        <v>98890966</v>
      </c>
      <c s="113" r="K3170"/>
      <c t="s" s="18" r="L3170">
        <v>45</v>
      </c>
      <c t="s" s="18" r="M3170">
        <v>7624</v>
      </c>
      <c t="s" s="18" r="N3170">
        <v>15646</v>
      </c>
      <c t="s" s="18" r="O3170">
        <v>15647</v>
      </c>
    </row>
    <row r="3171">
      <c t="s" s="107" r="A3171">
        <v>15648</v>
      </c>
      <c t="s" s="113" r="B3171">
        <v>696</v>
      </c>
      <c t="s" s="113" r="C3171">
        <v>15649</v>
      </c>
      <c t="s" s="113" r="D3171">
        <v>15650</v>
      </c>
      <c s="104" r="E3171">
        <v>41078.675775463</v>
      </c>
      <c s="28" r="F3171"/>
      <c t="s" s="113" r="G3171">
        <v>53</v>
      </c>
      <c s="113" r="H3171"/>
      <c s="113" r="I3171">
        <v>0</v>
      </c>
      <c s="113" r="J3171">
        <v>98890966</v>
      </c>
      <c s="113" r="K3171"/>
      <c t="s" s="18" r="L3171">
        <v>45</v>
      </c>
      <c t="s" s="18" r="M3171">
        <v>7624</v>
      </c>
      <c t="s" s="18" r="N3171">
        <v>15651</v>
      </c>
      <c t="s" s="18" r="O3171">
        <v>15652</v>
      </c>
    </row>
    <row r="3172">
      <c t="s" s="107" r="A3172">
        <v>15653</v>
      </c>
      <c t="s" s="113" r="B3172">
        <v>15654</v>
      </c>
      <c t="s" s="113" r="C3172">
        <v>15655</v>
      </c>
      <c t="s" s="113" r="D3172">
        <v>15656</v>
      </c>
      <c s="104" r="E3172">
        <v>41078.6264814815</v>
      </c>
      <c s="28" r="F3172"/>
      <c t="s" s="113" r="G3172">
        <v>53</v>
      </c>
      <c s="113" r="H3172"/>
      <c s="113" r="I3172">
        <v>0</v>
      </c>
      <c s="113" r="J3172">
        <v>323832779</v>
      </c>
      <c s="113" r="K3172"/>
      <c t="s" s="18" r="L3172">
        <v>9225</v>
      </c>
      <c t="s" s="18" r="M3172">
        <v>15657</v>
      </c>
      <c t="s" s="18" r="N3172">
        <v>15658</v>
      </c>
      <c t="s" s="18" r="O3172">
        <v>15659</v>
      </c>
    </row>
    <row r="3173">
      <c t="s" s="107" r="A3173">
        <v>15660</v>
      </c>
      <c t="s" s="113" r="B3173">
        <v>268</v>
      </c>
      <c t="s" s="113" r="C3173">
        <v>15661</v>
      </c>
      <c t="s" s="113" r="D3173">
        <v>15662</v>
      </c>
      <c s="104" r="E3173">
        <v>41078.2210763889</v>
      </c>
      <c s="28" r="F3173"/>
      <c t="s" s="113" r="G3173">
        <v>53</v>
      </c>
      <c s="113" r="H3173"/>
      <c s="113" r="I3173">
        <v>0</v>
      </c>
      <c s="113" r="J3173">
        <v>591539889</v>
      </c>
      <c s="113" r="K3173"/>
      <c t="s" s="18" r="L3173">
        <v>45</v>
      </c>
      <c t="s" s="18" r="M3173">
        <v>272</v>
      </c>
      <c t="s" s="18" r="N3173">
        <v>15663</v>
      </c>
      <c t="s" s="18" r="O3173">
        <v>15664</v>
      </c>
    </row>
    <row r="3174">
      <c t="s" s="107" r="A3174">
        <v>15665</v>
      </c>
      <c t="s" s="113" r="B3174">
        <v>86</v>
      </c>
      <c t="s" s="113" r="C3174">
        <v>15644</v>
      </c>
      <c t="s" s="113" r="D3174">
        <v>15666</v>
      </c>
      <c s="104" r="E3174">
        <v>41078.2081365741</v>
      </c>
      <c s="28" r="F3174"/>
      <c t="s" s="113" r="G3174">
        <v>53</v>
      </c>
      <c s="113" r="H3174"/>
      <c s="113" r="I3174">
        <v>0</v>
      </c>
      <c s="113" r="J3174">
        <v>213863609</v>
      </c>
      <c s="113" r="K3174"/>
      <c t="s" s="18" r="L3174">
        <v>45</v>
      </c>
      <c t="s" s="18" r="M3174">
        <v>7572</v>
      </c>
      <c t="s" s="18" r="N3174">
        <v>15667</v>
      </c>
      <c t="s" s="18" r="O3174">
        <v>15647</v>
      </c>
    </row>
    <row r="3175">
      <c t="s" s="107" r="A3175">
        <v>15668</v>
      </c>
      <c t="s" s="113" r="B3175">
        <v>268</v>
      </c>
      <c t="s" s="113" r="C3175">
        <v>15669</v>
      </c>
      <c t="s" s="113" r="D3175">
        <v>15670</v>
      </c>
      <c s="104" r="E3175">
        <v>41078.2051041667</v>
      </c>
      <c s="28" r="F3175"/>
      <c t="s" s="113" r="G3175">
        <v>53</v>
      </c>
      <c s="113" r="H3175"/>
      <c s="113" r="I3175">
        <v>0</v>
      </c>
      <c s="113" r="J3175">
        <v>591539889</v>
      </c>
      <c s="113" r="K3175"/>
      <c t="s" s="18" r="L3175">
        <v>45</v>
      </c>
      <c t="s" s="18" r="M3175">
        <v>272</v>
      </c>
      <c t="s" s="18" r="N3175">
        <v>15671</v>
      </c>
      <c t="s" s="18" r="O3175">
        <v>15672</v>
      </c>
    </row>
    <row r="3176">
      <c t="s" s="107" r="A3176">
        <v>15673</v>
      </c>
      <c t="s" s="113" r="B3176">
        <v>15387</v>
      </c>
      <c t="s" s="113" r="C3176">
        <v>15674</v>
      </c>
      <c t="s" s="113" r="D3176">
        <v>15675</v>
      </c>
      <c s="104" r="E3176">
        <v>41078.1824537037</v>
      </c>
      <c s="28" r="F3176"/>
      <c t="s" s="113" r="G3176">
        <v>53</v>
      </c>
      <c s="113" r="H3176"/>
      <c s="113" r="I3176">
        <v>0</v>
      </c>
      <c s="113" r="J3176">
        <v>156551685</v>
      </c>
      <c s="113" r="K3176"/>
      <c t="s" s="18" r="L3176">
        <v>15676</v>
      </c>
      <c t="s" s="18" r="M3176">
        <v>15389</v>
      </c>
      <c t="s" s="18" r="N3176">
        <v>15677</v>
      </c>
      <c t="s" s="18" r="O3176">
        <v>15678</v>
      </c>
    </row>
    <row r="3177">
      <c t="s" s="107" r="A3177">
        <v>15679</v>
      </c>
      <c t="s" s="113" r="B3177">
        <v>109</v>
      </c>
      <c t="s" s="113" r="C3177">
        <v>15680</v>
      </c>
      <c t="s" s="113" r="D3177">
        <v>15681</v>
      </c>
      <c s="104" r="E3177">
        <v>41077.9186921296</v>
      </c>
      <c s="28" r="F3177"/>
      <c t="s" s="113" r="G3177">
        <v>53</v>
      </c>
      <c s="113" r="H3177"/>
      <c s="113" r="I3177">
        <v>0</v>
      </c>
      <c s="113" r="J3177">
        <v>140145408</v>
      </c>
      <c s="113" r="K3177"/>
      <c t="s" s="18" r="L3177">
        <v>15403</v>
      </c>
      <c t="s" s="18" r="M3177">
        <v>112</v>
      </c>
      <c t="s" s="18" r="N3177">
        <v>15682</v>
      </c>
      <c t="s" s="18" r="O3177">
        <v>15683</v>
      </c>
    </row>
    <row r="3178">
      <c t="s" s="107" r="A3178">
        <v>15684</v>
      </c>
      <c t="s" s="113" r="B3178">
        <v>723</v>
      </c>
      <c t="s" s="113" r="C3178">
        <v>15685</v>
      </c>
      <c t="s" s="113" r="D3178">
        <v>15686</v>
      </c>
      <c s="104" r="E3178">
        <v>41077.8456134259</v>
      </c>
      <c s="28" r="F3178"/>
      <c t="s" s="113" r="G3178">
        <v>53</v>
      </c>
      <c s="113" r="H3178"/>
      <c s="113" r="I3178">
        <v>0</v>
      </c>
      <c s="113" r="J3178">
        <v>22368552</v>
      </c>
      <c s="113" r="K3178"/>
      <c t="s" s="18" r="L3178">
        <v>10340</v>
      </c>
      <c t="s" s="18" r="M3178">
        <v>726</v>
      </c>
      <c t="s" s="18" r="N3178">
        <v>15687</v>
      </c>
      <c t="s" s="18" r="O3178">
        <v>15688</v>
      </c>
    </row>
    <row r="3179">
      <c t="s" s="107" r="A3179">
        <v>15689</v>
      </c>
      <c t="s" s="113" r="B3179">
        <v>86</v>
      </c>
      <c t="s" s="113" r="C3179">
        <v>15680</v>
      </c>
      <c t="s" s="113" r="D3179">
        <v>15690</v>
      </c>
      <c s="104" r="E3179">
        <v>41077.7607638889</v>
      </c>
      <c s="28" r="F3179"/>
      <c t="s" s="113" r="G3179">
        <v>53</v>
      </c>
      <c s="113" r="H3179"/>
      <c s="113" r="I3179">
        <v>0</v>
      </c>
      <c s="113" r="J3179">
        <v>213863609</v>
      </c>
      <c s="113" r="K3179"/>
      <c t="s" s="18" r="L3179">
        <v>15403</v>
      </c>
      <c t="s" s="18" r="M3179">
        <v>7572</v>
      </c>
      <c t="s" s="18" r="N3179">
        <v>15691</v>
      </c>
      <c t="s" s="18" r="O3179">
        <v>15683</v>
      </c>
    </row>
    <row r="3180">
      <c t="s" s="107" r="A3180">
        <v>15692</v>
      </c>
      <c t="s" s="113" r="B3180">
        <v>86</v>
      </c>
      <c t="s" s="113" r="C3180">
        <v>15685</v>
      </c>
      <c t="s" s="113" r="D3180">
        <v>15693</v>
      </c>
      <c s="104" r="E3180">
        <v>41077.7607175926</v>
      </c>
      <c s="28" r="F3180"/>
      <c t="s" s="113" r="G3180">
        <v>53</v>
      </c>
      <c s="113" r="H3180"/>
      <c s="113" r="I3180">
        <v>0</v>
      </c>
      <c s="113" r="J3180">
        <v>213863609</v>
      </c>
      <c s="113" r="K3180"/>
      <c t="s" s="18" r="L3180">
        <v>10340</v>
      </c>
      <c t="s" s="18" r="M3180">
        <v>7572</v>
      </c>
      <c t="s" s="18" r="N3180">
        <v>15694</v>
      </c>
      <c t="s" s="18" r="O3180">
        <v>15688</v>
      </c>
    </row>
    <row r="3181">
      <c t="s" s="107" r="A3181">
        <v>15695</v>
      </c>
      <c t="s" s="113" r="B3181">
        <v>15696</v>
      </c>
      <c t="s" s="113" r="C3181">
        <v>15685</v>
      </c>
      <c t="s" s="113" r="D3181">
        <v>15697</v>
      </c>
      <c s="104" r="E3181">
        <v>41077.7511805556</v>
      </c>
      <c s="28" r="F3181"/>
      <c t="s" s="113" r="G3181">
        <v>53</v>
      </c>
      <c s="113" r="H3181"/>
      <c s="113" r="I3181">
        <v>0</v>
      </c>
      <c s="113" r="J3181">
        <v>13499472</v>
      </c>
      <c s="113" r="K3181"/>
      <c t="s" s="18" r="L3181">
        <v>10340</v>
      </c>
      <c t="s" s="18" r="M3181">
        <v>15698</v>
      </c>
      <c t="s" s="18" r="N3181">
        <v>15699</v>
      </c>
      <c t="s" s="18" r="O3181">
        <v>15688</v>
      </c>
    </row>
    <row r="3182">
      <c t="s" s="107" r="A3182">
        <v>15700</v>
      </c>
      <c t="s" s="113" r="B3182">
        <v>9189</v>
      </c>
      <c t="s" s="113" r="C3182">
        <v>15685</v>
      </c>
      <c t="s" s="113" r="D3182">
        <v>15701</v>
      </c>
      <c s="104" r="E3182">
        <v>41077.7431134259</v>
      </c>
      <c s="28" r="F3182"/>
      <c t="s" s="113" r="G3182">
        <v>53</v>
      </c>
      <c s="113" r="H3182"/>
      <c s="113" r="I3182">
        <v>0</v>
      </c>
      <c s="113" r="J3182">
        <v>85903650</v>
      </c>
      <c s="113" r="K3182"/>
      <c t="s" s="18" r="L3182">
        <v>10340</v>
      </c>
      <c t="s" s="18" r="M3182">
        <v>9191</v>
      </c>
      <c t="s" s="18" r="N3182">
        <v>15702</v>
      </c>
      <c t="s" s="18" r="O3182">
        <v>15688</v>
      </c>
    </row>
    <row r="3183">
      <c t="s" s="107" r="A3183">
        <v>15703</v>
      </c>
      <c t="s" s="113" r="B3183">
        <v>15704</v>
      </c>
      <c t="s" s="113" r="C3183">
        <v>15685</v>
      </c>
      <c t="s" s="113" r="D3183">
        <v>15705</v>
      </c>
      <c s="104" r="E3183">
        <v>41077.7300231482</v>
      </c>
      <c s="28" r="F3183"/>
      <c t="s" s="113" r="G3183">
        <v>53</v>
      </c>
      <c s="113" r="H3183"/>
      <c s="113" r="I3183">
        <v>0</v>
      </c>
      <c s="113" r="J3183">
        <v>357570512</v>
      </c>
      <c s="113" r="K3183"/>
      <c t="s" s="18" r="L3183">
        <v>10340</v>
      </c>
      <c t="s" s="18" r="M3183">
        <v>15706</v>
      </c>
      <c t="s" s="18" r="N3183">
        <v>15707</v>
      </c>
      <c t="s" s="18" r="O3183">
        <v>15688</v>
      </c>
    </row>
    <row r="3184">
      <c t="s" s="107" r="A3184">
        <v>15708</v>
      </c>
      <c t="s" s="113" r="B3184">
        <v>15709</v>
      </c>
      <c t="s" s="113" r="C3184">
        <v>15685</v>
      </c>
      <c t="s" s="113" r="D3184">
        <v>15710</v>
      </c>
      <c s="104" r="E3184">
        <v>41077.7277430556</v>
      </c>
      <c s="28" r="F3184"/>
      <c t="s" s="113" r="G3184">
        <v>53</v>
      </c>
      <c s="113" r="H3184"/>
      <c s="113" r="I3184">
        <v>0</v>
      </c>
      <c s="113" r="J3184">
        <v>95756224</v>
      </c>
      <c s="113" r="K3184"/>
      <c t="s" s="18" r="L3184">
        <v>10340</v>
      </c>
      <c t="s" s="18" r="M3184">
        <v>15711</v>
      </c>
      <c t="s" s="18" r="N3184">
        <v>15712</v>
      </c>
      <c t="s" s="18" r="O3184">
        <v>15688</v>
      </c>
    </row>
    <row r="3185">
      <c t="s" s="107" r="A3185">
        <v>15713</v>
      </c>
      <c t="s" s="113" r="B3185">
        <v>13881</v>
      </c>
      <c t="s" s="113" r="C3185">
        <v>15685</v>
      </c>
      <c t="s" s="113" r="D3185">
        <v>15714</v>
      </c>
      <c s="104" r="E3185">
        <v>41077.726712963</v>
      </c>
      <c s="28" r="F3185"/>
      <c t="s" s="113" r="G3185">
        <v>53</v>
      </c>
      <c s="113" r="H3185"/>
      <c s="113" r="I3185">
        <v>0</v>
      </c>
      <c s="113" r="J3185">
        <v>19047724</v>
      </c>
      <c s="113" r="K3185"/>
      <c t="s" s="18" r="L3185">
        <v>10340</v>
      </c>
      <c t="s" s="18" r="M3185">
        <v>13883</v>
      </c>
      <c t="s" s="18" r="N3185">
        <v>15715</v>
      </c>
      <c t="s" s="18" r="O3185">
        <v>15688</v>
      </c>
    </row>
    <row r="3186">
      <c t="s" s="107" r="A3186">
        <v>15716</v>
      </c>
      <c t="s" s="113" r="B3186">
        <v>632</v>
      </c>
      <c t="s" s="113" r="C3186">
        <v>15685</v>
      </c>
      <c t="s" s="113" r="D3186">
        <v>15717</v>
      </c>
      <c s="104" r="E3186">
        <v>41077.7265509259</v>
      </c>
      <c s="28" r="F3186"/>
      <c t="s" s="113" r="G3186">
        <v>53</v>
      </c>
      <c s="113" r="H3186"/>
      <c s="113" r="I3186">
        <v>0</v>
      </c>
      <c s="113" r="J3186">
        <v>234198763</v>
      </c>
      <c s="113" r="K3186"/>
      <c t="s" s="18" r="L3186">
        <v>10340</v>
      </c>
      <c t="s" s="18" r="M3186">
        <v>635</v>
      </c>
      <c t="s" s="18" r="N3186">
        <v>15718</v>
      </c>
      <c t="s" s="18" r="O3186">
        <v>15688</v>
      </c>
    </row>
    <row r="3187">
      <c t="s" s="107" r="A3187">
        <v>15719</v>
      </c>
      <c t="s" s="113" r="B3187">
        <v>268</v>
      </c>
      <c t="s" s="113" r="C3187">
        <v>15720</v>
      </c>
      <c t="s" s="113" r="D3187">
        <v>15721</v>
      </c>
      <c s="104" r="E3187">
        <v>41077.7263194444</v>
      </c>
      <c s="28" r="F3187"/>
      <c t="s" s="113" r="G3187">
        <v>53</v>
      </c>
      <c s="113" r="H3187"/>
      <c s="113" r="I3187">
        <v>0</v>
      </c>
      <c s="113" r="J3187">
        <v>591539889</v>
      </c>
      <c s="113" r="K3187"/>
      <c t="s" s="18" r="L3187">
        <v>15403</v>
      </c>
      <c t="s" s="18" r="M3187">
        <v>272</v>
      </c>
      <c t="s" s="18" r="N3187">
        <v>15722</v>
      </c>
      <c t="s" s="18" r="O3187">
        <v>15723</v>
      </c>
    </row>
    <row r="3188">
      <c t="s" s="107" r="A3188">
        <v>15724</v>
      </c>
      <c t="s" s="113" r="B3188">
        <v>268</v>
      </c>
      <c t="s" s="113" r="C3188">
        <v>15725</v>
      </c>
      <c t="s" s="113" r="D3188">
        <v>15726</v>
      </c>
      <c s="104" r="E3188">
        <v>41077.7225</v>
      </c>
      <c s="28" r="F3188"/>
      <c t="s" s="113" r="G3188">
        <v>53</v>
      </c>
      <c s="113" r="H3188"/>
      <c s="113" r="I3188">
        <v>0</v>
      </c>
      <c s="113" r="J3188">
        <v>591539889</v>
      </c>
      <c s="113" r="K3188"/>
      <c t="s" s="18" r="L3188">
        <v>10340</v>
      </c>
      <c t="s" s="18" r="M3188">
        <v>272</v>
      </c>
      <c t="s" s="18" r="N3188">
        <v>15727</v>
      </c>
      <c t="s" s="18" r="O3188">
        <v>15728</v>
      </c>
    </row>
    <row r="3189">
      <c t="s" s="107" r="A3189">
        <v>15729</v>
      </c>
      <c t="s" s="113" r="B3189">
        <v>6951</v>
      </c>
      <c t="s" s="113" r="C3189">
        <v>15730</v>
      </c>
      <c t="s" s="113" r="D3189">
        <v>15731</v>
      </c>
      <c s="104" r="E3189">
        <v>41077.7086342593</v>
      </c>
      <c s="28" r="F3189"/>
      <c t="s" s="113" r="G3189">
        <v>53</v>
      </c>
      <c s="113" r="H3189"/>
      <c s="113" r="I3189">
        <v>0</v>
      </c>
      <c s="113" r="J3189">
        <v>56281801</v>
      </c>
      <c s="113" r="K3189"/>
      <c t="s" s="18" r="L3189">
        <v>9225</v>
      </c>
      <c t="s" s="18" r="M3189">
        <v>6954</v>
      </c>
      <c t="s" s="18" r="N3189">
        <v>15732</v>
      </c>
      <c t="s" s="18" r="O3189">
        <v>15733</v>
      </c>
    </row>
    <row r="3190">
      <c t="s" s="107" r="A3190">
        <v>15734</v>
      </c>
      <c t="s" s="113" r="B3190">
        <v>86</v>
      </c>
      <c t="s" s="113" r="C3190">
        <v>15735</v>
      </c>
      <c t="s" s="113" r="D3190">
        <v>15736</v>
      </c>
      <c s="104" r="E3190">
        <v>41077.7075347222</v>
      </c>
      <c s="28" r="F3190"/>
      <c t="s" s="113" r="G3190">
        <v>53</v>
      </c>
      <c s="113" r="H3190"/>
      <c s="113" r="I3190">
        <v>0</v>
      </c>
      <c s="113" r="J3190">
        <v>213863609</v>
      </c>
      <c s="113" r="K3190"/>
      <c t="s" s="18" r="L3190">
        <v>9225</v>
      </c>
      <c t="s" s="18" r="M3190">
        <v>7572</v>
      </c>
      <c t="s" s="18" r="N3190">
        <v>15737</v>
      </c>
      <c t="s" s="18" r="O3190">
        <v>15738</v>
      </c>
    </row>
    <row r="3191">
      <c t="s" s="107" r="A3191">
        <v>15739</v>
      </c>
      <c t="s" s="113" r="B3191">
        <v>268</v>
      </c>
      <c t="s" s="113" r="C3191">
        <v>15740</v>
      </c>
      <c t="s" s="113" r="D3191">
        <v>15741</v>
      </c>
      <c s="104" r="E3191">
        <v>41077.2118634259</v>
      </c>
      <c s="28" r="F3191"/>
      <c t="s" s="113" r="G3191">
        <v>53</v>
      </c>
      <c s="113" r="H3191"/>
      <c s="113" r="I3191">
        <v>0</v>
      </c>
      <c s="113" r="J3191">
        <v>591539889</v>
      </c>
      <c s="113" r="K3191"/>
      <c t="s" s="18" r="L3191">
        <v>45</v>
      </c>
      <c t="s" s="18" r="M3191">
        <v>272</v>
      </c>
      <c t="s" s="18" r="N3191">
        <v>15742</v>
      </c>
      <c t="s" s="18" r="O3191">
        <v>15743</v>
      </c>
    </row>
    <row r="3192">
      <c t="s" s="107" r="A3192">
        <v>15744</v>
      </c>
      <c t="s" s="113" r="B3192">
        <v>86</v>
      </c>
      <c t="s" s="113" r="C3192">
        <v>15745</v>
      </c>
      <c t="s" s="113" r="D3192">
        <v>15746</v>
      </c>
      <c s="104" r="E3192">
        <v>41077.1514814815</v>
      </c>
      <c s="28" r="F3192"/>
      <c t="s" s="113" r="G3192">
        <v>53</v>
      </c>
      <c s="113" r="H3192"/>
      <c s="113" r="I3192">
        <v>0</v>
      </c>
      <c s="113" r="J3192">
        <v>213863609</v>
      </c>
      <c t="s" s="113" r="K3192">
        <v>15747</v>
      </c>
      <c t="s" s="18" r="L3192">
        <v>10156</v>
      </c>
      <c t="s" s="18" r="M3192">
        <v>7572</v>
      </c>
      <c t="s" s="18" r="N3192">
        <v>15748</v>
      </c>
      <c t="s" s="18" r="O3192">
        <v>15749</v>
      </c>
    </row>
    <row r="3193">
      <c t="s" s="107" r="A3193">
        <v>15750</v>
      </c>
      <c t="s" s="113" r="B3193">
        <v>268</v>
      </c>
      <c t="s" s="113" r="C3193">
        <v>15745</v>
      </c>
      <c t="s" s="113" r="D3193">
        <v>15751</v>
      </c>
      <c s="104" r="E3193">
        <v>41077.1305324074</v>
      </c>
      <c s="28" r="F3193"/>
      <c t="s" s="113" r="G3193">
        <v>53</v>
      </c>
      <c s="113" r="H3193"/>
      <c s="113" r="I3193">
        <v>0</v>
      </c>
      <c s="113" r="J3193">
        <v>591539889</v>
      </c>
      <c t="s" s="113" r="K3193">
        <v>15747</v>
      </c>
      <c t="s" s="18" r="L3193">
        <v>10156</v>
      </c>
      <c t="s" s="18" r="M3193">
        <v>272</v>
      </c>
      <c t="s" s="18" r="N3193">
        <v>15752</v>
      </c>
      <c t="s" s="18" r="O3193">
        <v>15749</v>
      </c>
    </row>
    <row r="3194">
      <c t="s" s="107" r="A3194">
        <v>15753</v>
      </c>
      <c t="s" s="113" r="B3194">
        <v>15754</v>
      </c>
      <c t="s" s="113" r="C3194">
        <v>15755</v>
      </c>
      <c t="s" s="113" r="D3194">
        <v>15756</v>
      </c>
      <c s="104" r="E3194">
        <v>41077.0023263889</v>
      </c>
      <c s="28" r="F3194"/>
      <c t="s" s="113" r="G3194">
        <v>53</v>
      </c>
      <c t="s" s="113" r="H3194">
        <v>268</v>
      </c>
      <c s="113" r="I3194">
        <v>591539889</v>
      </c>
      <c s="113" r="J3194">
        <v>156078783</v>
      </c>
      <c t="s" s="113" r="K3194">
        <v>15747</v>
      </c>
      <c t="s" s="18" r="L3194">
        <v>10156</v>
      </c>
      <c t="s" s="18" r="M3194">
        <v>15757</v>
      </c>
      <c t="s" s="18" r="N3194">
        <v>15758</v>
      </c>
      <c t="s" s="18" r="O3194">
        <v>13518</v>
      </c>
    </row>
    <row r="3195">
      <c t="s" s="107" r="A3195">
        <v>15759</v>
      </c>
      <c t="s" s="113" r="B3195">
        <v>86</v>
      </c>
      <c t="s" s="113" r="C3195">
        <v>15674</v>
      </c>
      <c t="s" s="113" r="D3195">
        <v>15760</v>
      </c>
      <c s="104" r="E3195">
        <v>41076.9975694444</v>
      </c>
      <c s="28" r="F3195"/>
      <c t="s" s="113" r="G3195">
        <v>53</v>
      </c>
      <c s="113" r="H3195"/>
      <c s="113" r="I3195">
        <v>0</v>
      </c>
      <c s="113" r="J3195">
        <v>213863609</v>
      </c>
      <c s="113" r="K3195"/>
      <c t="s" s="18" r="L3195">
        <v>15676</v>
      </c>
      <c t="s" s="18" r="M3195">
        <v>7572</v>
      </c>
      <c t="s" s="18" r="N3195">
        <v>15761</v>
      </c>
      <c t="s" s="18" r="O3195">
        <v>15678</v>
      </c>
    </row>
    <row r="3196">
      <c t="s" s="107" r="A3196">
        <v>15762</v>
      </c>
      <c t="s" s="113" r="B3196">
        <v>268</v>
      </c>
      <c t="s" s="113" r="C3196">
        <v>15674</v>
      </c>
      <c t="s" s="113" r="D3196">
        <v>15763</v>
      </c>
      <c s="104" r="E3196">
        <v>41076.9965625</v>
      </c>
      <c s="28" r="F3196"/>
      <c t="s" s="113" r="G3196">
        <v>53</v>
      </c>
      <c s="113" r="H3196"/>
      <c s="113" r="I3196">
        <v>0</v>
      </c>
      <c s="113" r="J3196">
        <v>591539889</v>
      </c>
      <c s="113" r="K3196"/>
      <c t="s" s="18" r="L3196">
        <v>15676</v>
      </c>
      <c t="s" s="18" r="M3196">
        <v>272</v>
      </c>
      <c t="s" s="18" r="N3196">
        <v>15764</v>
      </c>
      <c t="s" s="18" r="O3196">
        <v>15678</v>
      </c>
    </row>
    <row r="3197">
      <c t="s" s="107" r="A3197">
        <v>15765</v>
      </c>
      <c t="s" s="113" r="B3197">
        <v>86</v>
      </c>
      <c t="s" s="113" r="C3197">
        <v>15766</v>
      </c>
      <c t="s" s="113" r="D3197">
        <v>15767</v>
      </c>
      <c s="104" r="E3197">
        <v>41076.9907407407</v>
      </c>
      <c s="28" r="F3197"/>
      <c t="s" s="113" r="G3197">
        <v>53</v>
      </c>
      <c s="113" r="H3197"/>
      <c s="113" r="I3197">
        <v>0</v>
      </c>
      <c s="113" r="J3197">
        <v>213863609</v>
      </c>
      <c s="113" r="K3197"/>
      <c t="s" s="18" r="L3197">
        <v>45</v>
      </c>
      <c t="s" s="18" r="M3197">
        <v>7572</v>
      </c>
      <c t="s" s="18" r="N3197">
        <v>15768</v>
      </c>
      <c t="s" s="18" r="O3197">
        <v>15769</v>
      </c>
    </row>
    <row r="3198">
      <c t="s" s="107" r="A3198">
        <v>15770</v>
      </c>
      <c t="s" s="113" r="B3198">
        <v>268</v>
      </c>
      <c t="s" s="113" r="C3198">
        <v>15771</v>
      </c>
      <c t="s" s="113" r="D3198">
        <v>15772</v>
      </c>
      <c s="104" r="E3198">
        <v>41076.9903935185</v>
      </c>
      <c s="28" r="F3198"/>
      <c t="s" s="113" r="G3198">
        <v>53</v>
      </c>
      <c s="113" r="H3198"/>
      <c s="113" r="I3198">
        <v>0</v>
      </c>
      <c s="113" r="J3198">
        <v>591539889</v>
      </c>
      <c s="113" r="K3198"/>
      <c t="s" s="18" r="L3198">
        <v>45</v>
      </c>
      <c t="s" s="18" r="M3198">
        <v>272</v>
      </c>
      <c t="s" s="18" r="N3198">
        <v>15773</v>
      </c>
      <c t="s" s="18" r="O3198">
        <v>15774</v>
      </c>
    </row>
    <row r="3199">
      <c t="s" s="107" r="A3199">
        <v>15775</v>
      </c>
      <c t="s" s="113" r="B3199">
        <v>15387</v>
      </c>
      <c t="s" s="113" r="C3199">
        <v>15776</v>
      </c>
      <c t="s" s="113" r="D3199">
        <v>15777</v>
      </c>
      <c s="104" r="E3199">
        <v>41076.9749537037</v>
      </c>
      <c s="28" r="F3199"/>
      <c t="s" s="113" r="G3199">
        <v>53</v>
      </c>
      <c s="113" r="H3199"/>
      <c s="113" r="I3199">
        <v>0</v>
      </c>
      <c s="113" r="J3199">
        <v>156551685</v>
      </c>
      <c s="113" r="K3199"/>
      <c t="s" s="18" r="L3199">
        <v>9225</v>
      </c>
      <c t="s" s="18" r="M3199">
        <v>15389</v>
      </c>
      <c t="s" s="18" r="N3199">
        <v>15778</v>
      </c>
      <c t="s" s="18" r="O3199">
        <v>15779</v>
      </c>
    </row>
    <row r="3200">
      <c t="s" s="107" r="A3200">
        <v>15780</v>
      </c>
      <c t="s" s="113" r="B3200">
        <v>164</v>
      </c>
      <c t="s" s="113" r="C3200">
        <v>15781</v>
      </c>
      <c t="s" s="113" r="D3200">
        <v>15782</v>
      </c>
      <c s="104" r="E3200">
        <v>41076.9561111111</v>
      </c>
      <c s="28" r="F3200"/>
      <c t="s" s="113" r="G3200">
        <v>53</v>
      </c>
      <c s="113" r="H3200"/>
      <c s="113" r="I3200">
        <v>0</v>
      </c>
      <c s="113" r="J3200">
        <v>242180541</v>
      </c>
      <c s="113" r="K3200"/>
      <c t="s" s="18" r="L3200">
        <v>45</v>
      </c>
      <c t="s" s="18" r="M3200">
        <v>168</v>
      </c>
      <c t="s" s="18" r="N3200">
        <v>15783</v>
      </c>
      <c t="s" s="18" r="O3200">
        <v>15784</v>
      </c>
    </row>
    <row r="3201">
      <c t="s" s="107" r="A3201">
        <v>15785</v>
      </c>
      <c t="s" s="113" r="B3201">
        <v>86</v>
      </c>
      <c t="s" s="113" r="C3201">
        <v>15781</v>
      </c>
      <c t="s" s="113" r="D3201">
        <v>15786</v>
      </c>
      <c s="104" r="E3201">
        <v>41076.9533680556</v>
      </c>
      <c s="28" r="F3201"/>
      <c t="s" s="113" r="G3201">
        <v>53</v>
      </c>
      <c s="113" r="H3201"/>
      <c s="113" r="I3201">
        <v>0</v>
      </c>
      <c s="113" r="J3201">
        <v>213863609</v>
      </c>
      <c s="113" r="K3201"/>
      <c t="s" s="18" r="L3201">
        <v>45</v>
      </c>
      <c t="s" s="18" r="M3201">
        <v>7572</v>
      </c>
      <c t="s" s="18" r="N3201">
        <v>15787</v>
      </c>
      <c t="s" s="18" r="O3201">
        <v>15784</v>
      </c>
    </row>
    <row r="3202">
      <c t="s" s="107" r="A3202">
        <v>15788</v>
      </c>
      <c t="s" s="113" r="B3202">
        <v>268</v>
      </c>
      <c t="s" s="113" r="C3202">
        <v>15789</v>
      </c>
      <c t="s" s="113" r="D3202">
        <v>15790</v>
      </c>
      <c s="104" r="E3202">
        <v>41076.9525</v>
      </c>
      <c s="28" r="F3202"/>
      <c t="s" s="113" r="G3202">
        <v>53</v>
      </c>
      <c s="113" r="H3202"/>
      <c s="113" r="I3202">
        <v>0</v>
      </c>
      <c s="113" r="J3202">
        <v>591539889</v>
      </c>
      <c s="113" r="K3202"/>
      <c t="s" s="18" r="L3202">
        <v>45</v>
      </c>
      <c t="s" s="18" r="M3202">
        <v>272</v>
      </c>
      <c t="s" s="18" r="N3202">
        <v>15791</v>
      </c>
      <c t="s" s="18" r="O3202">
        <v>15792</v>
      </c>
    </row>
    <row r="3203">
      <c t="s" s="107" r="A3203">
        <v>15793</v>
      </c>
      <c t="s" s="113" r="B3203">
        <v>268</v>
      </c>
      <c t="s" s="113" r="C3203">
        <v>15794</v>
      </c>
      <c t="s" s="113" r="D3203">
        <v>15795</v>
      </c>
      <c s="104" r="E3203">
        <v>41076.9349652778</v>
      </c>
      <c s="28" r="F3203"/>
      <c t="s" s="113" r="G3203">
        <v>53</v>
      </c>
      <c s="113" r="H3203"/>
      <c s="113" r="I3203">
        <v>0</v>
      </c>
      <c s="113" r="J3203">
        <v>591539889</v>
      </c>
      <c s="113" r="K3203"/>
      <c t="s" s="18" r="L3203">
        <v>15796</v>
      </c>
      <c t="s" s="18" r="M3203">
        <v>272</v>
      </c>
      <c t="s" s="18" r="N3203">
        <v>15797</v>
      </c>
      <c t="s" s="18" r="O3203">
        <v>15798</v>
      </c>
    </row>
    <row r="3204">
      <c t="s" s="107" r="A3204">
        <v>15799</v>
      </c>
      <c t="s" s="113" r="B3204">
        <v>13693</v>
      </c>
      <c t="s" s="113" r="C3204">
        <v>15800</v>
      </c>
      <c t="s" s="113" r="D3204">
        <v>15801</v>
      </c>
      <c s="104" r="E3204">
        <v>41076.9248032407</v>
      </c>
      <c s="28" r="F3204"/>
      <c t="s" s="113" r="G3204">
        <v>53</v>
      </c>
      <c s="113" r="H3204"/>
      <c s="113" r="I3204">
        <v>0</v>
      </c>
      <c s="113" r="J3204">
        <v>22111538</v>
      </c>
      <c s="113" r="K3204"/>
      <c t="s" s="18" r="L3204">
        <v>45</v>
      </c>
      <c t="s" s="18" r="M3204">
        <v>13696</v>
      </c>
      <c t="s" s="18" r="N3204">
        <v>15802</v>
      </c>
      <c t="s" s="18" r="O3204">
        <v>15803</v>
      </c>
    </row>
    <row r="3205">
      <c t="s" s="107" r="A3205">
        <v>15804</v>
      </c>
      <c t="s" s="113" r="B3205">
        <v>696</v>
      </c>
      <c t="s" s="113" r="C3205">
        <v>15800</v>
      </c>
      <c t="s" s="113" r="D3205">
        <v>15805</v>
      </c>
      <c s="104" r="E3205">
        <v>41076.9164236111</v>
      </c>
      <c s="28" r="F3205"/>
      <c t="s" s="113" r="G3205">
        <v>53</v>
      </c>
      <c s="113" r="H3205"/>
      <c s="113" r="I3205">
        <v>0</v>
      </c>
      <c s="113" r="J3205">
        <v>98890966</v>
      </c>
      <c s="113" r="K3205"/>
      <c t="s" s="18" r="L3205">
        <v>45</v>
      </c>
      <c t="s" s="18" r="M3205">
        <v>7624</v>
      </c>
      <c t="s" s="18" r="N3205">
        <v>15806</v>
      </c>
      <c t="s" s="18" r="O3205">
        <v>15803</v>
      </c>
    </row>
    <row r="3206">
      <c t="s" s="107" r="A3206">
        <v>15807</v>
      </c>
      <c t="s" s="113" r="B3206">
        <v>86</v>
      </c>
      <c t="s" s="113" r="C3206">
        <v>15800</v>
      </c>
      <c t="s" s="113" r="D3206">
        <v>15808</v>
      </c>
      <c s="104" r="E3206">
        <v>41076.9145023148</v>
      </c>
      <c s="28" r="F3206"/>
      <c t="s" s="113" r="G3206">
        <v>53</v>
      </c>
      <c s="113" r="H3206"/>
      <c s="113" r="I3206">
        <v>0</v>
      </c>
      <c s="113" r="J3206">
        <v>213863609</v>
      </c>
      <c s="113" r="K3206"/>
      <c t="s" s="18" r="L3206">
        <v>45</v>
      </c>
      <c t="s" s="18" r="M3206">
        <v>7572</v>
      </c>
      <c t="s" s="18" r="N3206">
        <v>15809</v>
      </c>
      <c t="s" s="18" r="O3206">
        <v>15803</v>
      </c>
    </row>
    <row r="3207">
      <c t="s" s="107" r="A3207">
        <v>15810</v>
      </c>
      <c t="s" s="113" r="B3207">
        <v>268</v>
      </c>
      <c t="s" s="113" r="C3207">
        <v>15811</v>
      </c>
      <c t="s" s="113" r="D3207">
        <v>15812</v>
      </c>
      <c s="104" r="E3207">
        <v>41076.9123611111</v>
      </c>
      <c s="28" r="F3207"/>
      <c t="s" s="113" r="G3207">
        <v>53</v>
      </c>
      <c s="113" r="H3207"/>
      <c s="113" r="I3207">
        <v>0</v>
      </c>
      <c s="113" r="J3207">
        <v>591539889</v>
      </c>
      <c s="113" r="K3207"/>
      <c t="s" s="18" r="L3207">
        <v>45</v>
      </c>
      <c t="s" s="18" r="M3207">
        <v>272</v>
      </c>
      <c t="s" s="18" r="N3207">
        <v>15813</v>
      </c>
      <c t="s" s="18" r="O3207">
        <v>15814</v>
      </c>
    </row>
    <row r="3208">
      <c t="s" s="107" r="A3208">
        <v>15815</v>
      </c>
      <c t="s" s="113" r="B3208">
        <v>15816</v>
      </c>
      <c t="s" s="113" r="C3208">
        <v>15817</v>
      </c>
      <c t="s" s="113" r="D3208">
        <v>15818</v>
      </c>
      <c s="104" r="E3208">
        <v>41076.9082986111</v>
      </c>
      <c s="28" r="F3208"/>
      <c t="s" s="113" r="G3208">
        <v>53</v>
      </c>
      <c s="113" r="H3208"/>
      <c s="113" r="I3208">
        <v>0</v>
      </c>
      <c s="113" r="J3208">
        <v>15593737</v>
      </c>
      <c s="113" r="K3208"/>
      <c t="s" s="18" r="L3208">
        <v>45</v>
      </c>
      <c t="s" s="18" r="M3208">
        <v>15819</v>
      </c>
      <c t="s" s="18" r="N3208">
        <v>15820</v>
      </c>
      <c t="s" s="18" r="O3208">
        <v>15821</v>
      </c>
    </row>
    <row r="3209">
      <c t="s" s="107" r="A3209">
        <v>15822</v>
      </c>
      <c t="s" s="113" r="B3209">
        <v>15823</v>
      </c>
      <c t="s" s="113" r="C3209">
        <v>15776</v>
      </c>
      <c t="s" s="113" r="D3209">
        <v>15824</v>
      </c>
      <c s="104" r="E3209">
        <v>41076.8855787037</v>
      </c>
      <c s="28" r="F3209"/>
      <c t="s" s="113" r="G3209">
        <v>53</v>
      </c>
      <c s="113" r="H3209"/>
      <c s="113" r="I3209">
        <v>0</v>
      </c>
      <c s="113" r="J3209">
        <v>37305578</v>
      </c>
      <c s="113" r="K3209"/>
      <c t="s" s="18" r="L3209">
        <v>9225</v>
      </c>
      <c t="s" s="18" r="M3209">
        <v>15825</v>
      </c>
      <c t="s" s="18" r="N3209">
        <v>15826</v>
      </c>
      <c t="s" s="18" r="O3209">
        <v>15779</v>
      </c>
    </row>
    <row r="3210">
      <c t="s" s="107" r="A3210">
        <v>15827</v>
      </c>
      <c t="s" s="113" r="B3210">
        <v>86</v>
      </c>
      <c t="s" s="113" r="C3210">
        <v>15817</v>
      </c>
      <c t="s" s="113" r="D3210">
        <v>15828</v>
      </c>
      <c s="104" r="E3210">
        <v>41076.8709259259</v>
      </c>
      <c s="28" r="F3210"/>
      <c t="s" s="113" r="G3210">
        <v>53</v>
      </c>
      <c s="113" r="H3210"/>
      <c s="113" r="I3210">
        <v>0</v>
      </c>
      <c s="113" r="J3210">
        <v>213863609</v>
      </c>
      <c s="113" r="K3210"/>
      <c t="s" s="18" r="L3210">
        <v>45</v>
      </c>
      <c t="s" s="18" r="M3210">
        <v>7572</v>
      </c>
      <c t="s" s="18" r="N3210">
        <v>15829</v>
      </c>
      <c t="s" s="18" r="O3210">
        <v>15821</v>
      </c>
    </row>
    <row r="3211">
      <c t="s" s="107" r="A3211">
        <v>15830</v>
      </c>
      <c t="s" s="113" r="B3211">
        <v>268</v>
      </c>
      <c t="s" s="113" r="C3211">
        <v>15831</v>
      </c>
      <c t="s" s="113" r="D3211">
        <v>15832</v>
      </c>
      <c s="104" r="E3211">
        <v>41076.8704166667</v>
      </c>
      <c s="28" r="F3211"/>
      <c t="s" s="113" r="G3211">
        <v>53</v>
      </c>
      <c s="113" r="H3211"/>
      <c s="113" r="I3211">
        <v>0</v>
      </c>
      <c s="113" r="J3211">
        <v>591539889</v>
      </c>
      <c s="113" r="K3211"/>
      <c t="s" s="18" r="L3211">
        <v>45</v>
      </c>
      <c t="s" s="18" r="M3211">
        <v>272</v>
      </c>
      <c t="s" s="18" r="N3211">
        <v>15833</v>
      </c>
      <c t="s" s="18" r="O3211">
        <v>15834</v>
      </c>
    </row>
    <row r="3212">
      <c t="s" s="107" r="A3212">
        <v>15835</v>
      </c>
      <c t="s" s="113" r="B3212">
        <v>15836</v>
      </c>
      <c t="s" s="113" r="C3212">
        <v>15776</v>
      </c>
      <c t="s" s="113" r="D3212">
        <v>15837</v>
      </c>
      <c s="104" r="E3212">
        <v>41076.8266898148</v>
      </c>
      <c s="28" r="F3212"/>
      <c t="s" s="113" r="G3212">
        <v>53</v>
      </c>
      <c s="113" r="H3212"/>
      <c s="113" r="I3212">
        <v>0</v>
      </c>
      <c s="113" r="J3212">
        <v>302678943</v>
      </c>
      <c s="113" r="K3212"/>
      <c t="s" s="18" r="L3212">
        <v>9225</v>
      </c>
      <c t="s" s="18" r="M3212">
        <v>15838</v>
      </c>
      <c t="s" s="18" r="N3212">
        <v>15839</v>
      </c>
      <c t="s" s="18" r="O3212">
        <v>15779</v>
      </c>
    </row>
    <row r="3213">
      <c t="s" s="107" r="A3213">
        <v>15840</v>
      </c>
      <c t="s" s="113" r="B3213">
        <v>15841</v>
      </c>
      <c t="s" s="113" r="C3213">
        <v>15842</v>
      </c>
      <c t="s" s="113" r="D3213">
        <v>15843</v>
      </c>
      <c s="104" r="E3213">
        <v>41076.8171296296</v>
      </c>
      <c t="s" s="28" r="F3213">
        <v>15844</v>
      </c>
      <c t="s" s="113" r="G3213">
        <v>53</v>
      </c>
      <c s="113" r="H3213"/>
      <c s="113" r="I3213">
        <v>0</v>
      </c>
      <c s="113" r="J3213">
        <v>481814210</v>
      </c>
      <c s="113" r="K3213"/>
      <c t="s" s="18" r="L3213">
        <v>15845</v>
      </c>
      <c t="s" s="18" r="M3213">
        <v>15846</v>
      </c>
      <c t="s" s="18" r="N3213">
        <v>15847</v>
      </c>
      <c t="s" s="18" r="O3213">
        <v>15848</v>
      </c>
    </row>
    <row r="3214">
      <c t="s" s="107" r="A3214">
        <v>15849</v>
      </c>
      <c t="s" s="113" r="B3214">
        <v>86</v>
      </c>
      <c t="s" s="113" r="C3214">
        <v>15850</v>
      </c>
      <c t="s" s="113" r="D3214">
        <v>15851</v>
      </c>
      <c s="104" r="E3214">
        <v>41076.80625</v>
      </c>
      <c s="28" r="F3214"/>
      <c t="s" s="113" r="G3214">
        <v>53</v>
      </c>
      <c s="113" r="H3214"/>
      <c s="113" r="I3214">
        <v>0</v>
      </c>
      <c s="113" r="J3214">
        <v>213863609</v>
      </c>
      <c s="113" r="K3214"/>
      <c t="s" s="18" r="L3214">
        <v>45</v>
      </c>
      <c t="s" s="18" r="M3214">
        <v>7572</v>
      </c>
      <c t="s" s="18" r="N3214">
        <v>15852</v>
      </c>
      <c t="s" s="18" r="O3214">
        <v>15853</v>
      </c>
    </row>
    <row r="3215">
      <c t="s" s="107" r="A3215">
        <v>15854</v>
      </c>
      <c t="s" s="113" r="B3215">
        <v>13693</v>
      </c>
      <c t="s" s="113" r="C3215">
        <v>15855</v>
      </c>
      <c t="s" s="113" r="D3215">
        <v>15856</v>
      </c>
      <c s="104" r="E3215">
        <v>41076.8059259259</v>
      </c>
      <c s="28" r="F3215"/>
      <c t="s" s="113" r="G3215">
        <v>53</v>
      </c>
      <c s="113" r="H3215"/>
      <c s="113" r="I3215">
        <v>0</v>
      </c>
      <c s="113" r="J3215">
        <v>22111538</v>
      </c>
      <c s="113" r="K3215"/>
      <c t="s" s="18" r="L3215">
        <v>10340</v>
      </c>
      <c t="s" s="18" r="M3215">
        <v>13696</v>
      </c>
      <c t="s" s="18" r="N3215">
        <v>15857</v>
      </c>
      <c t="s" s="18" r="O3215">
        <v>15858</v>
      </c>
    </row>
    <row r="3216">
      <c t="s" s="107" r="A3216">
        <v>15859</v>
      </c>
      <c t="s" s="113" r="B3216">
        <v>268</v>
      </c>
      <c t="s" s="113" r="C3216">
        <v>15860</v>
      </c>
      <c t="s" s="113" r="D3216">
        <v>15861</v>
      </c>
      <c s="104" r="E3216">
        <v>41076.8038194444</v>
      </c>
      <c s="28" r="F3216"/>
      <c t="s" s="113" r="G3216">
        <v>53</v>
      </c>
      <c s="113" r="H3216"/>
      <c s="113" r="I3216">
        <v>0</v>
      </c>
      <c s="113" r="J3216">
        <v>591539889</v>
      </c>
      <c s="113" r="K3216"/>
      <c t="s" s="18" r="L3216">
        <v>45</v>
      </c>
      <c t="s" s="18" r="M3216">
        <v>272</v>
      </c>
      <c t="s" s="18" r="N3216">
        <v>15862</v>
      </c>
      <c t="s" s="18" r="O3216">
        <v>15863</v>
      </c>
    </row>
    <row r="3217">
      <c t="s" s="107" r="A3217">
        <v>15864</v>
      </c>
      <c t="s" s="113" r="B3217">
        <v>268</v>
      </c>
      <c t="s" s="113" r="C3217">
        <v>15865</v>
      </c>
      <c t="s" s="113" r="D3217">
        <v>15866</v>
      </c>
      <c s="104" r="E3217">
        <v>41076.7843634259</v>
      </c>
      <c s="28" r="F3217"/>
      <c t="s" s="113" r="G3217">
        <v>53</v>
      </c>
      <c s="113" r="H3217"/>
      <c s="113" r="I3217">
        <v>0</v>
      </c>
      <c s="113" r="J3217">
        <v>591539889</v>
      </c>
      <c s="113" r="K3217"/>
      <c t="s" s="18" r="L3217">
        <v>45</v>
      </c>
      <c t="s" s="18" r="M3217">
        <v>272</v>
      </c>
      <c t="s" s="18" r="N3217">
        <v>15867</v>
      </c>
      <c t="s" s="18" r="O3217">
        <v>15868</v>
      </c>
    </row>
    <row r="3218">
      <c t="s" s="107" r="A3218">
        <v>15869</v>
      </c>
      <c t="s" s="113" r="B3218">
        <v>86</v>
      </c>
      <c t="s" s="113" r="C3218">
        <v>15870</v>
      </c>
      <c t="s" s="113" r="D3218">
        <v>15871</v>
      </c>
      <c s="104" r="E3218">
        <v>41076.7819212963</v>
      </c>
      <c s="28" r="F3218"/>
      <c t="s" s="113" r="G3218">
        <v>53</v>
      </c>
      <c s="113" r="H3218"/>
      <c s="113" r="I3218">
        <v>0</v>
      </c>
      <c s="113" r="J3218">
        <v>213863609</v>
      </c>
      <c s="113" r="K3218"/>
      <c t="s" s="18" r="L3218">
        <v>10340</v>
      </c>
      <c t="s" s="18" r="M3218">
        <v>7572</v>
      </c>
      <c t="s" s="18" r="N3218">
        <v>15872</v>
      </c>
      <c t="s" s="18" r="O3218">
        <v>15873</v>
      </c>
    </row>
    <row r="3219">
      <c t="s" s="107" r="A3219">
        <v>15874</v>
      </c>
      <c t="s" s="113" r="B3219">
        <v>6328</v>
      </c>
      <c t="s" s="113" r="C3219">
        <v>15875</v>
      </c>
      <c t="s" s="113" r="D3219">
        <v>15876</v>
      </c>
      <c s="104" r="E3219">
        <v>41076.7738194444</v>
      </c>
      <c s="28" r="F3219"/>
      <c t="s" s="113" r="G3219">
        <v>53</v>
      </c>
      <c s="113" r="H3219"/>
      <c s="113" r="I3219">
        <v>0</v>
      </c>
      <c s="113" r="J3219">
        <v>24007230</v>
      </c>
      <c s="113" r="K3219"/>
      <c t="s" s="18" r="L3219">
        <v>45</v>
      </c>
      <c t="s" s="18" r="M3219">
        <v>6332</v>
      </c>
      <c t="s" s="18" r="N3219">
        <v>15877</v>
      </c>
      <c t="s" s="18" r="O3219">
        <v>15878</v>
      </c>
    </row>
    <row r="3220">
      <c t="s" s="107" r="A3220">
        <v>15879</v>
      </c>
      <c t="s" s="113" r="B3220">
        <v>268</v>
      </c>
      <c t="s" s="113" r="C3220">
        <v>15880</v>
      </c>
      <c t="s" s="113" r="D3220">
        <v>15881</v>
      </c>
      <c s="104" r="E3220">
        <v>41076.7734722222</v>
      </c>
      <c s="28" r="F3220"/>
      <c t="s" s="113" r="G3220">
        <v>53</v>
      </c>
      <c s="113" r="H3220"/>
      <c s="113" r="I3220">
        <v>0</v>
      </c>
      <c s="113" r="J3220">
        <v>591539889</v>
      </c>
      <c s="113" r="K3220"/>
      <c t="s" s="18" r="L3220">
        <v>45</v>
      </c>
      <c t="s" s="18" r="M3220">
        <v>272</v>
      </c>
      <c t="s" s="18" r="N3220">
        <v>15882</v>
      </c>
      <c t="s" s="18" r="O3220">
        <v>15883</v>
      </c>
    </row>
    <row r="3221">
      <c t="s" s="107" r="A3221">
        <v>15884</v>
      </c>
      <c t="s" s="113" r="B3221">
        <v>86</v>
      </c>
      <c t="s" s="113" r="C3221">
        <v>15885</v>
      </c>
      <c t="s" s="113" r="D3221">
        <v>15886</v>
      </c>
      <c s="104" r="E3221">
        <v>41076.7679166667</v>
      </c>
      <c s="28" r="F3221"/>
      <c t="s" s="113" r="G3221">
        <v>53</v>
      </c>
      <c s="113" r="H3221"/>
      <c s="113" r="I3221">
        <v>0</v>
      </c>
      <c s="113" r="J3221">
        <v>213863609</v>
      </c>
      <c s="113" r="K3221"/>
      <c t="s" s="18" r="L3221">
        <v>45</v>
      </c>
      <c t="s" s="18" r="M3221">
        <v>7572</v>
      </c>
      <c t="s" s="18" r="N3221">
        <v>15887</v>
      </c>
      <c t="s" s="18" r="O3221">
        <v>15888</v>
      </c>
    </row>
    <row r="3222">
      <c t="s" s="107" r="A3222">
        <v>15889</v>
      </c>
      <c t="s" s="113" r="B3222">
        <v>86</v>
      </c>
      <c t="s" s="113" r="C3222">
        <v>15890</v>
      </c>
      <c t="s" s="113" r="D3222">
        <v>15891</v>
      </c>
      <c s="104" r="E3222">
        <v>41076.7677546296</v>
      </c>
      <c s="28" r="F3222"/>
      <c t="s" s="113" r="G3222">
        <v>53</v>
      </c>
      <c s="113" r="H3222"/>
      <c s="113" r="I3222">
        <v>0</v>
      </c>
      <c s="113" r="J3222">
        <v>213863609</v>
      </c>
      <c s="113" r="K3222"/>
      <c t="s" s="18" r="L3222">
        <v>45</v>
      </c>
      <c t="s" s="18" r="M3222">
        <v>7572</v>
      </c>
      <c t="s" s="18" r="N3222">
        <v>15892</v>
      </c>
      <c t="s" s="18" r="O3222">
        <v>15893</v>
      </c>
    </row>
    <row r="3223">
      <c t="s" s="107" r="A3223">
        <v>15894</v>
      </c>
      <c t="s" s="113" r="B3223">
        <v>86</v>
      </c>
      <c t="s" s="113" r="C3223">
        <v>15875</v>
      </c>
      <c t="s" s="113" r="D3223">
        <v>15895</v>
      </c>
      <c s="104" r="E3223">
        <v>41076.7675462963</v>
      </c>
      <c s="28" r="F3223"/>
      <c t="s" s="113" r="G3223">
        <v>53</v>
      </c>
      <c s="113" r="H3223"/>
      <c s="113" r="I3223">
        <v>0</v>
      </c>
      <c s="113" r="J3223">
        <v>213863609</v>
      </c>
      <c s="113" r="K3223"/>
      <c t="s" s="18" r="L3223">
        <v>45</v>
      </c>
      <c t="s" s="18" r="M3223">
        <v>7572</v>
      </c>
      <c t="s" s="18" r="N3223">
        <v>15896</v>
      </c>
      <c t="s" s="18" r="O3223">
        <v>15878</v>
      </c>
    </row>
    <row r="3224">
      <c t="s" s="107" r="A3224">
        <v>15897</v>
      </c>
      <c t="s" s="113" r="B3224">
        <v>696</v>
      </c>
      <c t="s" s="113" r="C3224">
        <v>15898</v>
      </c>
      <c t="s" s="113" r="D3224">
        <v>15899</v>
      </c>
      <c s="104" r="E3224">
        <v>41076.7662847222</v>
      </c>
      <c s="28" r="F3224"/>
      <c t="s" s="113" r="G3224">
        <v>53</v>
      </c>
      <c s="113" r="H3224"/>
      <c s="113" r="I3224">
        <v>0</v>
      </c>
      <c s="113" r="J3224">
        <v>98890966</v>
      </c>
      <c s="113" r="K3224"/>
      <c t="s" s="18" r="L3224">
        <v>45</v>
      </c>
      <c t="s" s="18" r="M3224">
        <v>7624</v>
      </c>
      <c t="s" s="18" r="N3224">
        <v>15900</v>
      </c>
      <c t="s" s="18" r="O3224">
        <v>15901</v>
      </c>
    </row>
    <row r="3225">
      <c t="s" s="107" r="A3225">
        <v>15902</v>
      </c>
      <c t="s" s="113" r="B3225">
        <v>10120</v>
      </c>
      <c t="s" s="113" r="C3225">
        <v>15903</v>
      </c>
      <c t="s" s="113" r="D3225">
        <v>15904</v>
      </c>
      <c s="104" r="E3225">
        <v>41076.7586574074</v>
      </c>
      <c s="28" r="F3225"/>
      <c t="s" s="113" r="G3225">
        <v>53</v>
      </c>
      <c s="113" r="H3225"/>
      <c s="113" r="I3225">
        <v>0</v>
      </c>
      <c s="113" r="J3225">
        <v>115738223</v>
      </c>
      <c s="113" r="K3225"/>
      <c t="s" s="18" r="L3225">
        <v>9719</v>
      </c>
      <c t="s" s="18" r="M3225">
        <v>10123</v>
      </c>
      <c t="s" s="18" r="N3225">
        <v>15905</v>
      </c>
      <c t="s" s="18" r="O3225">
        <v>15906</v>
      </c>
    </row>
    <row r="3226">
      <c t="s" s="107" r="A3226">
        <v>15907</v>
      </c>
      <c t="s" s="113" r="B3226">
        <v>268</v>
      </c>
      <c t="s" s="113" r="C3226">
        <v>15908</v>
      </c>
      <c t="s" s="113" r="D3226">
        <v>15909</v>
      </c>
      <c s="104" r="E3226">
        <v>41076.7565162037</v>
      </c>
      <c s="28" r="F3226"/>
      <c t="s" s="113" r="G3226">
        <v>53</v>
      </c>
      <c s="113" r="H3226"/>
      <c s="113" r="I3226">
        <v>0</v>
      </c>
      <c s="113" r="J3226">
        <v>591539889</v>
      </c>
      <c s="113" r="K3226"/>
      <c t="s" s="18" r="L3226">
        <v>45</v>
      </c>
      <c t="s" s="18" r="M3226">
        <v>272</v>
      </c>
      <c t="s" s="18" r="N3226">
        <v>15910</v>
      </c>
      <c t="s" s="18" r="O3226">
        <v>15911</v>
      </c>
    </row>
    <row r="3227">
      <c t="s" s="107" r="A3227">
        <v>15912</v>
      </c>
      <c t="s" s="113" r="B3227">
        <v>696</v>
      </c>
      <c t="s" s="113" r="C3227">
        <v>15913</v>
      </c>
      <c t="s" s="113" r="D3227">
        <v>15914</v>
      </c>
      <c s="104" r="E3227">
        <v>41076.7549074074</v>
      </c>
      <c s="28" r="F3227"/>
      <c t="s" s="113" r="G3227">
        <v>53</v>
      </c>
      <c s="113" r="H3227"/>
      <c s="113" r="I3227">
        <v>0</v>
      </c>
      <c s="113" r="J3227">
        <v>98890966</v>
      </c>
      <c s="113" r="K3227"/>
      <c t="s" s="18" r="L3227">
        <v>45</v>
      </c>
      <c t="s" s="18" r="M3227">
        <v>7624</v>
      </c>
      <c t="s" s="18" r="N3227">
        <v>15915</v>
      </c>
      <c t="s" s="18" r="O3227">
        <v>15916</v>
      </c>
    </row>
    <row r="3228">
      <c t="s" s="107" r="A3228">
        <v>15917</v>
      </c>
      <c t="s" s="113" r="B3228">
        <v>15918</v>
      </c>
      <c t="s" s="113" r="C3228">
        <v>15919</v>
      </c>
      <c t="s" s="113" r="D3228">
        <v>15920</v>
      </c>
      <c s="104" r="E3228">
        <v>41076.7409606481</v>
      </c>
      <c s="28" r="F3228"/>
      <c t="s" s="113" r="G3228">
        <v>53</v>
      </c>
      <c s="113" r="H3228"/>
      <c s="113" r="I3228">
        <v>0</v>
      </c>
      <c s="113" r="J3228">
        <v>34372781</v>
      </c>
      <c s="113" r="K3228"/>
      <c t="s" s="18" r="L3228">
        <v>45</v>
      </c>
      <c t="s" s="18" r="M3228">
        <v>15921</v>
      </c>
      <c t="s" s="18" r="N3228">
        <v>15922</v>
      </c>
      <c t="s" s="18" r="O3228">
        <v>15923</v>
      </c>
    </row>
    <row r="3229">
      <c t="s" s="107" r="A3229">
        <v>15924</v>
      </c>
      <c t="s" s="113" r="B3229">
        <v>86</v>
      </c>
      <c t="s" s="113" r="C3229">
        <v>15919</v>
      </c>
      <c t="s" s="113" r="D3229">
        <v>15925</v>
      </c>
      <c s="104" r="E3229">
        <v>41076.7361805556</v>
      </c>
      <c s="28" r="F3229"/>
      <c t="s" s="113" r="G3229">
        <v>53</v>
      </c>
      <c s="113" r="H3229"/>
      <c s="113" r="I3229">
        <v>0</v>
      </c>
      <c s="113" r="J3229">
        <v>213863609</v>
      </c>
      <c s="113" r="K3229"/>
      <c t="s" s="18" r="L3229">
        <v>45</v>
      </c>
      <c t="s" s="18" r="M3229">
        <v>7572</v>
      </c>
      <c t="s" s="18" r="N3229">
        <v>15926</v>
      </c>
      <c t="s" s="18" r="O3229">
        <v>15923</v>
      </c>
    </row>
    <row r="3230">
      <c t="s" s="107" r="A3230">
        <v>15927</v>
      </c>
      <c t="s" s="113" r="B3230">
        <v>5128</v>
      </c>
      <c t="s" s="113" r="C3230">
        <v>15776</v>
      </c>
      <c t="s" s="113" r="D3230">
        <v>15928</v>
      </c>
      <c s="104" r="E3230">
        <v>41076.7302777778</v>
      </c>
      <c s="28" r="F3230"/>
      <c t="s" s="113" r="G3230">
        <v>53</v>
      </c>
      <c s="113" r="H3230"/>
      <c s="113" r="I3230">
        <v>0</v>
      </c>
      <c s="113" r="J3230">
        <v>29587182</v>
      </c>
      <c s="113" r="K3230"/>
      <c t="s" s="18" r="L3230">
        <v>9225</v>
      </c>
      <c t="s" s="18" r="M3230">
        <v>15929</v>
      </c>
      <c t="s" s="18" r="N3230">
        <v>15930</v>
      </c>
      <c t="s" s="18" r="O3230">
        <v>15779</v>
      </c>
    </row>
    <row r="3231">
      <c t="s" s="107" r="A3231">
        <v>15931</v>
      </c>
      <c t="s" s="113" r="B3231">
        <v>15932</v>
      </c>
      <c t="s" s="113" r="C3231">
        <v>15919</v>
      </c>
      <c t="s" s="113" r="D3231">
        <v>15933</v>
      </c>
      <c s="104" r="E3231">
        <v>41076.7292013889</v>
      </c>
      <c s="28" r="F3231"/>
      <c t="s" s="113" r="G3231">
        <v>53</v>
      </c>
      <c s="113" r="H3231"/>
      <c s="113" r="I3231">
        <v>0</v>
      </c>
      <c s="113" r="J3231">
        <v>22756679</v>
      </c>
      <c s="113" r="K3231"/>
      <c t="s" s="18" r="L3231">
        <v>45</v>
      </c>
      <c t="s" s="18" r="M3231">
        <v>15934</v>
      </c>
      <c t="s" s="18" r="N3231">
        <v>15935</v>
      </c>
      <c t="s" s="18" r="O3231">
        <v>15923</v>
      </c>
    </row>
    <row r="3232">
      <c t="s" s="107" r="A3232">
        <v>15936</v>
      </c>
      <c t="s" s="113" r="B3232">
        <v>3769</v>
      </c>
      <c t="s" s="113" r="C3232">
        <v>15919</v>
      </c>
      <c t="s" s="113" r="D3232">
        <v>15937</v>
      </c>
      <c s="104" r="E3232">
        <v>41076.7263541667</v>
      </c>
      <c s="28" r="F3232"/>
      <c t="s" s="113" r="G3232">
        <v>53</v>
      </c>
      <c s="113" r="H3232"/>
      <c s="113" r="I3232">
        <v>0</v>
      </c>
      <c s="113" r="J3232">
        <v>14987006</v>
      </c>
      <c s="113" r="K3232"/>
      <c t="s" s="18" r="L3232">
        <v>45</v>
      </c>
      <c t="s" s="18" r="M3232">
        <v>9418</v>
      </c>
      <c t="s" s="18" r="N3232">
        <v>15938</v>
      </c>
      <c t="s" s="18" r="O3232">
        <v>15923</v>
      </c>
    </row>
    <row r="3233">
      <c t="s" s="107" r="A3233">
        <v>15939</v>
      </c>
      <c t="s" s="113" r="B3233">
        <v>164</v>
      </c>
      <c t="s" s="113" r="C3233">
        <v>15919</v>
      </c>
      <c t="s" s="113" r="D3233">
        <v>15940</v>
      </c>
      <c s="104" r="E3233">
        <v>41076.7252430556</v>
      </c>
      <c s="28" r="F3233"/>
      <c t="s" s="113" r="G3233">
        <v>53</v>
      </c>
      <c s="113" r="H3233"/>
      <c s="113" r="I3233">
        <v>0</v>
      </c>
      <c s="113" r="J3233">
        <v>242180541</v>
      </c>
      <c s="113" r="K3233"/>
      <c t="s" s="18" r="L3233">
        <v>45</v>
      </c>
      <c t="s" s="18" r="M3233">
        <v>168</v>
      </c>
      <c t="s" s="18" r="N3233">
        <v>15941</v>
      </c>
      <c t="s" s="18" r="O3233">
        <v>15923</v>
      </c>
    </row>
    <row r="3234">
      <c t="s" s="107" r="A3234">
        <v>15942</v>
      </c>
      <c t="s" s="113" r="B3234">
        <v>696</v>
      </c>
      <c t="s" s="113" r="C3234">
        <v>15919</v>
      </c>
      <c t="s" s="113" r="D3234">
        <v>15943</v>
      </c>
      <c s="104" r="E3234">
        <v>41076.7236921296</v>
      </c>
      <c s="28" r="F3234"/>
      <c t="s" s="113" r="G3234">
        <v>53</v>
      </c>
      <c s="113" r="H3234"/>
      <c s="113" r="I3234">
        <v>0</v>
      </c>
      <c s="113" r="J3234">
        <v>98890966</v>
      </c>
      <c s="113" r="K3234"/>
      <c t="s" s="18" r="L3234">
        <v>45</v>
      </c>
      <c t="s" s="18" r="M3234">
        <v>7624</v>
      </c>
      <c t="s" s="18" r="N3234">
        <v>15944</v>
      </c>
      <c t="s" s="18" r="O3234">
        <v>15923</v>
      </c>
    </row>
    <row r="3235">
      <c t="s" s="107" r="A3235">
        <v>15945</v>
      </c>
      <c t="s" s="113" r="B3235">
        <v>632</v>
      </c>
      <c t="s" s="113" r="C3235">
        <v>15919</v>
      </c>
      <c t="s" s="113" r="D3235">
        <v>15946</v>
      </c>
      <c s="104" r="E3235">
        <v>41076.7212152778</v>
      </c>
      <c s="28" r="F3235"/>
      <c t="s" s="113" r="G3235">
        <v>53</v>
      </c>
      <c s="113" r="H3235"/>
      <c s="113" r="I3235">
        <v>0</v>
      </c>
      <c s="113" r="J3235">
        <v>234198763</v>
      </c>
      <c s="113" r="K3235"/>
      <c t="s" s="18" r="L3235">
        <v>45</v>
      </c>
      <c t="s" s="18" r="M3235">
        <v>635</v>
      </c>
      <c t="s" s="18" r="N3235">
        <v>15947</v>
      </c>
      <c t="s" s="18" r="O3235">
        <v>15923</v>
      </c>
    </row>
    <row r="3236">
      <c t="s" s="107" r="A3236">
        <v>15948</v>
      </c>
      <c t="s" s="113" r="B3236">
        <v>268</v>
      </c>
      <c t="s" s="113" r="C3236">
        <v>15949</v>
      </c>
      <c t="s" s="113" r="D3236">
        <v>15950</v>
      </c>
      <c s="104" r="E3236">
        <v>41076.7209953704</v>
      </c>
      <c s="28" r="F3236"/>
      <c t="s" s="113" r="G3236">
        <v>53</v>
      </c>
      <c s="113" r="H3236"/>
      <c s="113" r="I3236">
        <v>0</v>
      </c>
      <c s="113" r="J3236">
        <v>591539889</v>
      </c>
      <c s="113" r="K3236"/>
      <c t="s" s="18" r="L3236">
        <v>45</v>
      </c>
      <c t="s" s="18" r="M3236">
        <v>272</v>
      </c>
      <c t="s" s="18" r="N3236">
        <v>15951</v>
      </c>
      <c t="s" s="18" r="O3236">
        <v>15952</v>
      </c>
    </row>
    <row r="3237">
      <c t="s" s="107" r="A3237">
        <v>15953</v>
      </c>
      <c t="s" s="113" r="B3237">
        <v>15954</v>
      </c>
      <c t="s" s="113" r="C3237">
        <v>15776</v>
      </c>
      <c t="s" s="113" r="D3237">
        <v>15955</v>
      </c>
      <c s="104" r="E3237">
        <v>41076.7177893518</v>
      </c>
      <c s="28" r="F3237"/>
      <c t="s" s="113" r="G3237">
        <v>53</v>
      </c>
      <c s="113" r="H3237"/>
      <c s="113" r="I3237">
        <v>0</v>
      </c>
      <c s="113" r="J3237">
        <v>91438333</v>
      </c>
      <c s="113" r="K3237"/>
      <c t="s" s="18" r="L3237">
        <v>9225</v>
      </c>
      <c t="s" s="18" r="M3237">
        <v>15956</v>
      </c>
      <c t="s" s="18" r="N3237">
        <v>15957</v>
      </c>
      <c t="s" s="18" r="O3237">
        <v>15779</v>
      </c>
    </row>
    <row r="3238">
      <c t="s" s="107" r="A3238">
        <v>15958</v>
      </c>
      <c t="s" s="113" r="B3238">
        <v>86</v>
      </c>
      <c t="s" s="113" r="C3238">
        <v>15959</v>
      </c>
      <c t="s" s="113" r="D3238">
        <v>15960</v>
      </c>
      <c s="104" r="E3238">
        <v>41076.7174189815</v>
      </c>
      <c s="28" r="F3238"/>
      <c t="s" s="113" r="G3238">
        <v>53</v>
      </c>
      <c s="113" r="H3238"/>
      <c s="113" r="I3238">
        <v>0</v>
      </c>
      <c s="113" r="J3238">
        <v>213863609</v>
      </c>
      <c s="113" r="K3238"/>
      <c t="s" s="18" r="L3238">
        <v>9225</v>
      </c>
      <c t="s" s="18" r="M3238">
        <v>7572</v>
      </c>
      <c t="s" s="18" r="N3238">
        <v>15961</v>
      </c>
      <c t="s" s="18" r="O3238">
        <v>15962</v>
      </c>
    </row>
    <row r="3239">
      <c t="s" s="107" r="A3239">
        <v>15963</v>
      </c>
      <c t="s" s="113" r="B3239">
        <v>4137</v>
      </c>
      <c t="s" s="113" r="C3239">
        <v>15964</v>
      </c>
      <c t="s" s="113" r="D3239">
        <v>15965</v>
      </c>
      <c s="104" r="E3239">
        <v>41076.6763888889</v>
      </c>
      <c s="28" r="F3239"/>
      <c t="s" s="113" r="G3239">
        <v>53</v>
      </c>
      <c s="113" r="H3239"/>
      <c s="113" r="I3239">
        <v>0</v>
      </c>
      <c s="113" r="J3239">
        <v>20779605</v>
      </c>
      <c s="113" r="K3239"/>
      <c t="s" s="18" r="L3239">
        <v>45</v>
      </c>
      <c t="s" s="18" r="M3239">
        <v>8155</v>
      </c>
      <c t="s" s="18" r="N3239">
        <v>15966</v>
      </c>
      <c t="s" s="18" r="O3239">
        <v>15967</v>
      </c>
    </row>
    <row r="3240">
      <c t="s" s="107" r="A3240">
        <v>15968</v>
      </c>
      <c t="s" s="113" r="B3240">
        <v>15969</v>
      </c>
      <c t="s" s="113" r="C3240">
        <v>15970</v>
      </c>
      <c t="s" s="113" r="D3240">
        <v>15971</v>
      </c>
      <c s="104" r="E3240">
        <v>41076.6361111111</v>
      </c>
      <c s="28" r="F3240"/>
      <c t="s" s="113" r="G3240">
        <v>53</v>
      </c>
      <c s="113" r="H3240"/>
      <c s="113" r="I3240">
        <v>0</v>
      </c>
      <c s="113" r="J3240">
        <v>459444512</v>
      </c>
      <c s="113" r="K3240"/>
      <c t="s" s="18" r="L3240">
        <v>9225</v>
      </c>
      <c t="s" s="18" r="M3240">
        <v>15972</v>
      </c>
      <c t="s" s="18" r="N3240">
        <v>15973</v>
      </c>
      <c t="s" s="18" r="O3240">
        <v>15974</v>
      </c>
    </row>
    <row r="3241">
      <c t="s" s="107" r="A3241">
        <v>15975</v>
      </c>
      <c t="s" s="113" r="B3241">
        <v>9696</v>
      </c>
      <c t="s" s="113" r="C3241">
        <v>15976</v>
      </c>
      <c t="s" s="113" r="D3241">
        <v>15977</v>
      </c>
      <c s="104" r="E3241">
        <v>41076.6311111111</v>
      </c>
      <c s="28" r="F3241"/>
      <c t="s" s="113" r="G3241">
        <v>53</v>
      </c>
      <c s="113" r="H3241"/>
      <c s="113" r="I3241">
        <v>0</v>
      </c>
      <c s="113" r="J3241">
        <v>27185621</v>
      </c>
      <c s="113" r="K3241"/>
      <c t="s" s="18" r="L3241">
        <v>10340</v>
      </c>
      <c t="s" s="18" r="M3241">
        <v>9699</v>
      </c>
      <c t="s" s="18" r="N3241">
        <v>15978</v>
      </c>
      <c t="s" s="18" r="O3241">
        <v>15979</v>
      </c>
    </row>
    <row r="3242">
      <c t="s" s="107" r="A3242">
        <v>15980</v>
      </c>
      <c t="s" s="113" r="B3242">
        <v>15981</v>
      </c>
      <c t="s" s="113" r="C3242">
        <v>15982</v>
      </c>
      <c t="s" s="113" r="D3242">
        <v>15983</v>
      </c>
      <c s="104" r="E3242">
        <v>41076.6258912037</v>
      </c>
      <c s="28" r="F3242"/>
      <c t="s" s="113" r="G3242">
        <v>53</v>
      </c>
      <c s="113" r="H3242"/>
      <c s="113" r="I3242">
        <v>0</v>
      </c>
      <c s="113" r="J3242">
        <v>16234881</v>
      </c>
      <c s="113" r="K3242"/>
      <c t="s" s="18" r="L3242">
        <v>10340</v>
      </c>
      <c t="s" s="18" r="M3242">
        <v>15984</v>
      </c>
      <c t="s" s="18" r="N3242">
        <v>15985</v>
      </c>
      <c t="s" s="18" r="O3242">
        <v>15986</v>
      </c>
    </row>
    <row r="3243">
      <c t="s" s="107" r="A3243">
        <v>15987</v>
      </c>
      <c t="s" s="113" r="B3243">
        <v>4137</v>
      </c>
      <c t="s" s="113" r="C3243">
        <v>15988</v>
      </c>
      <c t="s" s="113" r="D3243">
        <v>15989</v>
      </c>
      <c s="104" r="E3243">
        <v>41076.612337963</v>
      </c>
      <c s="28" r="F3243"/>
      <c t="s" s="113" r="G3243">
        <v>53</v>
      </c>
      <c s="113" r="H3243"/>
      <c s="113" r="I3243">
        <v>0</v>
      </c>
      <c s="113" r="J3243">
        <v>20779605</v>
      </c>
      <c s="113" r="K3243"/>
      <c t="s" s="18" r="L3243">
        <v>10340</v>
      </c>
      <c t="s" s="18" r="M3243">
        <v>8155</v>
      </c>
      <c t="s" s="18" r="N3243">
        <v>15990</v>
      </c>
      <c t="s" s="18" r="O3243">
        <v>15991</v>
      </c>
    </row>
    <row r="3244">
      <c t="s" s="107" r="A3244">
        <v>15992</v>
      </c>
      <c t="s" s="113" r="B3244">
        <v>15918</v>
      </c>
      <c t="s" s="113" r="C3244">
        <v>15982</v>
      </c>
      <c t="s" s="113" r="D3244">
        <v>15993</v>
      </c>
      <c s="104" r="E3244">
        <v>41076.6093055556</v>
      </c>
      <c s="28" r="F3244"/>
      <c t="s" s="113" r="G3244">
        <v>53</v>
      </c>
      <c s="113" r="H3244"/>
      <c s="113" r="I3244">
        <v>0</v>
      </c>
      <c s="113" r="J3244">
        <v>34372781</v>
      </c>
      <c s="113" r="K3244"/>
      <c t="s" s="18" r="L3244">
        <v>10340</v>
      </c>
      <c t="s" s="18" r="M3244">
        <v>15921</v>
      </c>
      <c t="s" s="18" r="N3244">
        <v>15994</v>
      </c>
      <c t="s" s="18" r="O3244">
        <v>15986</v>
      </c>
    </row>
    <row r="3245">
      <c t="s" s="107" r="A3245">
        <v>15995</v>
      </c>
      <c t="s" s="113" r="B3245">
        <v>696</v>
      </c>
      <c t="s" s="113" r="C3245">
        <v>15996</v>
      </c>
      <c t="s" s="113" r="D3245">
        <v>15997</v>
      </c>
      <c s="104" r="E3245">
        <v>41076.6085069444</v>
      </c>
      <c s="28" r="F3245"/>
      <c t="s" s="113" r="G3245">
        <v>53</v>
      </c>
      <c s="113" r="H3245"/>
      <c s="113" r="I3245">
        <v>0</v>
      </c>
      <c s="113" r="J3245">
        <v>98890966</v>
      </c>
      <c s="113" r="K3245"/>
      <c t="s" s="18" r="L3245">
        <v>10340</v>
      </c>
      <c t="s" s="18" r="M3245">
        <v>7624</v>
      </c>
      <c t="s" s="18" r="N3245">
        <v>15998</v>
      </c>
      <c t="s" s="18" r="O3245">
        <v>15999</v>
      </c>
    </row>
    <row r="3246">
      <c t="s" s="107" r="A3246">
        <v>16000</v>
      </c>
      <c t="s" s="113" r="B3246">
        <v>16001</v>
      </c>
      <c t="s" s="113" r="C3246">
        <v>15976</v>
      </c>
      <c t="s" s="113" r="D3246">
        <v>16002</v>
      </c>
      <c s="104" r="E3246">
        <v>41076.5142939815</v>
      </c>
      <c s="28" r="F3246"/>
      <c t="s" s="113" r="G3246">
        <v>53</v>
      </c>
      <c s="113" r="H3246"/>
      <c s="113" r="I3246">
        <v>0</v>
      </c>
      <c s="113" r="J3246">
        <v>19595339</v>
      </c>
      <c s="113" r="K3246"/>
      <c t="s" s="18" r="L3246">
        <v>10340</v>
      </c>
      <c t="s" s="18" r="M3246">
        <v>16003</v>
      </c>
      <c t="s" s="18" r="N3246">
        <v>16004</v>
      </c>
      <c t="s" s="18" r="O3246">
        <v>15979</v>
      </c>
    </row>
    <row r="3247">
      <c s="107" r="A3247"/>
      <c s="113" r="B3247"/>
      <c s="113" r="C3247"/>
      <c s="113" r="D3247"/>
      <c s="113" r="E3247"/>
      <c s="28" r="F3247"/>
      <c s="113" r="G3247"/>
      <c s="113" r="H3247"/>
      <c s="113" r="I3247"/>
      <c s="113" r="J3247"/>
      <c s="113" r="K3247"/>
      <c s="18" r="L3247"/>
      <c s="18" r="M3247"/>
      <c s="18" r="N3247"/>
      <c s="18" r="O3247"/>
    </row>
    <row r="3248">
      <c s="107" r="A3248"/>
      <c s="113" r="B3248"/>
      <c s="113" r="C3248"/>
      <c s="113" r="D3248"/>
      <c s="113" r="E3248"/>
      <c s="28" r="F3248"/>
      <c s="113" r="G3248"/>
      <c s="113" r="H3248"/>
      <c s="113" r="I3248"/>
      <c s="113" r="J3248"/>
      <c s="113" r="K3248"/>
      <c s="18" r="L3248"/>
      <c s="18" r="M3248"/>
      <c s="18" r="N3248"/>
      <c s="18" r="O3248"/>
    </row>
    <row r="3249">
      <c s="107" r="A3249"/>
      <c s="113" r="B3249"/>
      <c s="113" r="C3249"/>
      <c s="113" r="D3249"/>
      <c s="113" r="E3249"/>
      <c s="28" r="F3249"/>
      <c s="113" r="G3249"/>
      <c s="113" r="H3249"/>
      <c s="113" r="I3249"/>
      <c s="113" r="J3249"/>
      <c s="113" r="K3249"/>
      <c s="18" r="L3249"/>
      <c s="18" r="M3249"/>
      <c s="18" r="N3249"/>
      <c s="18" r="O3249"/>
    </row>
    <row r="3250">
      <c s="107" r="A3250"/>
      <c s="113" r="B3250"/>
      <c s="113" r="C3250"/>
      <c s="113" r="D3250"/>
      <c s="113" r="E3250"/>
      <c s="28" r="F3250"/>
      <c s="113" r="G3250"/>
      <c s="113" r="H3250"/>
      <c s="113" r="I3250"/>
      <c s="113" r="J3250"/>
      <c s="113" r="K3250"/>
      <c s="18" r="L3250"/>
      <c s="18" r="M3250"/>
      <c s="18" r="N3250"/>
      <c s="18" r="O3250"/>
    </row>
    <row r="3251">
      <c t="s" s="107" r="A3251">
        <v>13820</v>
      </c>
      <c t="s" s="113" r="B3251">
        <v>86</v>
      </c>
      <c t="s" s="113" r="C3251">
        <v>13810</v>
      </c>
      <c t="s" s="113" r="D3251">
        <v>13821</v>
      </c>
      <c s="104" r="E3251">
        <v>41084.9327777778</v>
      </c>
      <c s="28" r="F3251"/>
      <c t="s" s="113" r="G3251">
        <v>53</v>
      </c>
      <c s="113" r="H3251"/>
      <c s="113" r="I3251">
        <v>0</v>
      </c>
      <c s="113" r="J3251">
        <v>213863609</v>
      </c>
      <c s="113" r="K3251"/>
      <c t="s" s="18" r="L3251">
        <v>45</v>
      </c>
      <c t="s" s="18" r="M3251">
        <v>7572</v>
      </c>
      <c t="s" s="18" r="N3251">
        <v>13822</v>
      </c>
      <c t="s" s="18" r="O3251">
        <v>13813</v>
      </c>
    </row>
    <row r="3252">
      <c t="s" s="107" r="A3252">
        <v>13823</v>
      </c>
      <c t="s" s="113" r="B3252">
        <v>86</v>
      </c>
      <c t="s" s="113" r="C3252">
        <v>13815</v>
      </c>
      <c t="s" s="113" r="D3252">
        <v>13824</v>
      </c>
      <c s="104" r="E3252">
        <v>41084.9327546296</v>
      </c>
      <c s="28" r="F3252"/>
      <c t="s" s="113" r="G3252">
        <v>53</v>
      </c>
      <c s="113" r="H3252"/>
      <c s="113" r="I3252">
        <v>0</v>
      </c>
      <c s="113" r="J3252">
        <v>213863609</v>
      </c>
      <c s="113" r="K3252"/>
      <c t="s" s="18" r="L3252">
        <v>13817</v>
      </c>
      <c t="s" s="18" r="M3252">
        <v>7572</v>
      </c>
      <c t="s" s="18" r="N3252">
        <v>13825</v>
      </c>
      <c t="s" s="18" r="O3252">
        <v>13819</v>
      </c>
    </row>
    <row r="3253">
      <c t="s" s="107" r="A3253">
        <v>13826</v>
      </c>
      <c t="s" s="113" r="B3253">
        <v>268</v>
      </c>
      <c t="s" s="113" r="C3253">
        <v>13815</v>
      </c>
      <c t="s" s="113" r="D3253">
        <v>13827</v>
      </c>
      <c s="104" r="E3253">
        <v>41084.9324537037</v>
      </c>
      <c s="28" r="F3253"/>
      <c t="s" s="113" r="G3253">
        <v>53</v>
      </c>
      <c s="113" r="H3253"/>
      <c s="113" r="I3253">
        <v>0</v>
      </c>
      <c s="113" r="J3253">
        <v>591539889</v>
      </c>
      <c s="113" r="K3253"/>
      <c t="s" s="18" r="L3253">
        <v>13817</v>
      </c>
      <c t="s" s="18" r="M3253">
        <v>272</v>
      </c>
      <c t="s" s="18" r="N3253">
        <v>13828</v>
      </c>
      <c t="s" s="18" r="O3253">
        <v>13819</v>
      </c>
    </row>
    <row r="3254">
      <c t="s" s="107" r="A3254">
        <v>13829</v>
      </c>
      <c t="s" s="113" r="B3254">
        <v>268</v>
      </c>
      <c t="s" s="113" r="C3254">
        <v>13810</v>
      </c>
      <c t="s" s="113" r="D3254">
        <v>13830</v>
      </c>
      <c s="104" r="E3254">
        <v>41084.9324074074</v>
      </c>
      <c s="28" r="F3254"/>
      <c t="s" s="113" r="G3254">
        <v>53</v>
      </c>
      <c s="113" r="H3254"/>
      <c s="113" r="I3254">
        <v>0</v>
      </c>
      <c s="113" r="J3254">
        <v>591539889</v>
      </c>
      <c s="113" r="K3254"/>
      <c t="s" s="18" r="L3254">
        <v>45</v>
      </c>
      <c t="s" s="18" r="M3254">
        <v>272</v>
      </c>
      <c t="s" s="18" r="N3254">
        <v>13831</v>
      </c>
      <c t="s" s="18" r="O3254">
        <v>13813</v>
      </c>
    </row>
    <row r="3255">
      <c t="s" s="107" r="A3255">
        <v>13832</v>
      </c>
      <c t="s" s="113" r="B3255">
        <v>13833</v>
      </c>
      <c t="s" s="113" r="C3255">
        <v>13834</v>
      </c>
      <c t="s" s="113" r="D3255">
        <v>13835</v>
      </c>
      <c s="104" r="E3255">
        <v>41084.909849537</v>
      </c>
      <c s="28" r="F3255"/>
      <c t="s" s="113" r="G3255">
        <v>53</v>
      </c>
      <c s="113" r="H3255"/>
      <c s="113" r="I3255">
        <v>0</v>
      </c>
      <c s="113" r="J3255">
        <v>147329450</v>
      </c>
      <c s="113" r="K3255"/>
      <c t="s" s="18" r="L3255">
        <v>13817</v>
      </c>
      <c t="s" s="18" r="M3255">
        <v>13836</v>
      </c>
      <c t="s" s="18" r="N3255">
        <v>13837</v>
      </c>
      <c t="s" s="18" r="O3255">
        <v>13838</v>
      </c>
    </row>
    <row r="3256">
      <c t="s" s="107" r="A3256">
        <v>13839</v>
      </c>
      <c t="s" s="113" r="B3256">
        <v>13840</v>
      </c>
      <c t="s" s="113" r="C3256">
        <v>13841</v>
      </c>
      <c t="s" s="113" r="D3256">
        <v>13842</v>
      </c>
      <c s="104" r="E3256">
        <v>41084.9052662037</v>
      </c>
      <c s="28" r="F3256"/>
      <c t="s" s="113" r="G3256">
        <v>53</v>
      </c>
      <c s="113" r="H3256"/>
      <c s="113" r="I3256">
        <v>0</v>
      </c>
      <c s="113" r="J3256">
        <v>15625829</v>
      </c>
      <c s="113" r="K3256"/>
      <c t="s" s="18" r="L3256">
        <v>45</v>
      </c>
      <c t="s" s="18" r="M3256">
        <v>13843</v>
      </c>
      <c t="s" s="18" r="N3256">
        <v>13844</v>
      </c>
      <c t="s" s="18" r="O3256">
        <v>13845</v>
      </c>
    </row>
    <row r="3257">
      <c t="s" s="107" r="A3257">
        <v>13846</v>
      </c>
      <c t="s" s="113" r="B3257">
        <v>10149</v>
      </c>
      <c t="s" s="113" r="C3257">
        <v>13847</v>
      </c>
      <c t="s" s="113" r="D3257">
        <v>13848</v>
      </c>
      <c s="104" r="E3257">
        <v>41084.7622685185</v>
      </c>
      <c s="28" r="F3257"/>
      <c t="s" s="113" r="G3257">
        <v>53</v>
      </c>
      <c s="113" r="H3257"/>
      <c s="113" r="I3257">
        <v>0</v>
      </c>
      <c s="113" r="J3257">
        <v>86836223</v>
      </c>
      <c s="113" r="K3257"/>
      <c t="s" s="18" r="L3257">
        <v>45</v>
      </c>
      <c t="s" s="18" r="M3257">
        <v>10157</v>
      </c>
      <c t="s" s="18" r="N3257">
        <v>13849</v>
      </c>
      <c t="s" s="18" r="O3257">
        <v>13850</v>
      </c>
    </row>
    <row r="3258">
      <c t="s" s="107" r="A3258">
        <v>13851</v>
      </c>
      <c t="s" s="113" r="B3258">
        <v>164</v>
      </c>
      <c t="s" s="113" r="C3258">
        <v>13847</v>
      </c>
      <c t="s" s="113" r="D3258">
        <v>13852</v>
      </c>
      <c s="104" r="E3258">
        <v>41084.7305902778</v>
      </c>
      <c s="28" r="F3258"/>
      <c t="s" s="113" r="G3258">
        <v>53</v>
      </c>
      <c s="113" r="H3258"/>
      <c s="113" r="I3258">
        <v>0</v>
      </c>
      <c s="113" r="J3258">
        <v>242180541</v>
      </c>
      <c s="113" r="K3258"/>
      <c t="s" s="18" r="L3258">
        <v>45</v>
      </c>
      <c t="s" s="18" r="M3258">
        <v>168</v>
      </c>
      <c t="s" s="18" r="N3258">
        <v>13853</v>
      </c>
      <c t="s" s="18" r="O3258">
        <v>13850</v>
      </c>
    </row>
    <row r="3259">
      <c t="s" s="107" r="A3259">
        <v>13854</v>
      </c>
      <c t="s" s="113" r="B3259">
        <v>86</v>
      </c>
      <c t="s" s="113" r="C3259">
        <v>13847</v>
      </c>
      <c t="s" s="113" r="D3259">
        <v>13855</v>
      </c>
      <c s="104" r="E3259">
        <v>41084.7277314815</v>
      </c>
      <c s="28" r="F3259"/>
      <c t="s" s="113" r="G3259">
        <v>53</v>
      </c>
      <c s="113" r="H3259"/>
      <c s="113" r="I3259">
        <v>0</v>
      </c>
      <c s="113" r="J3259">
        <v>213863609</v>
      </c>
      <c s="113" r="K3259"/>
      <c t="s" s="18" r="L3259">
        <v>45</v>
      </c>
      <c t="s" s="18" r="M3259">
        <v>7572</v>
      </c>
      <c t="s" s="18" r="N3259">
        <v>13856</v>
      </c>
      <c t="s" s="18" r="O3259">
        <v>13850</v>
      </c>
    </row>
    <row r="3260">
      <c t="s" s="107" r="A3260">
        <v>13857</v>
      </c>
      <c t="s" s="113" r="B3260">
        <v>268</v>
      </c>
      <c t="s" s="113" r="C3260">
        <v>13858</v>
      </c>
      <c t="s" s="113" r="D3260">
        <v>13859</v>
      </c>
      <c s="104" r="E3260">
        <v>41084.7191435185</v>
      </c>
      <c s="28" r="F3260"/>
      <c t="s" s="113" r="G3260">
        <v>53</v>
      </c>
      <c s="113" r="H3260"/>
      <c s="113" r="I3260">
        <v>0</v>
      </c>
      <c s="113" r="J3260">
        <v>591539889</v>
      </c>
      <c s="113" r="K3260"/>
      <c t="s" s="18" r="L3260">
        <v>45</v>
      </c>
      <c t="s" s="18" r="M3260">
        <v>272</v>
      </c>
      <c t="s" s="18" r="N3260">
        <v>13860</v>
      </c>
      <c t="s" s="18" r="O3260">
        <v>13861</v>
      </c>
    </row>
    <row r="3261">
      <c t="s" s="107" r="A3261">
        <v>13862</v>
      </c>
      <c t="s" s="113" r="B3261">
        <v>632</v>
      </c>
      <c t="s" s="113" r="C3261">
        <v>13863</v>
      </c>
      <c t="s" s="113" r="D3261">
        <v>13864</v>
      </c>
      <c s="104" r="E3261">
        <v>41084.633912037</v>
      </c>
      <c s="28" r="F3261"/>
      <c t="s" s="113" r="G3261">
        <v>53</v>
      </c>
      <c s="113" r="H3261"/>
      <c s="113" r="I3261">
        <v>0</v>
      </c>
      <c s="113" r="J3261">
        <v>234198763</v>
      </c>
      <c s="113" r="K3261"/>
      <c t="s" s="18" r="L3261">
        <v>45</v>
      </c>
      <c t="s" s="18" r="M3261">
        <v>635</v>
      </c>
      <c t="s" s="18" r="N3261">
        <v>13865</v>
      </c>
      <c t="s" s="18" r="O3261">
        <v>13866</v>
      </c>
    </row>
    <row r="3262">
      <c t="s" s="107" r="A3262">
        <v>13867</v>
      </c>
      <c t="s" s="113" r="B3262">
        <v>4137</v>
      </c>
      <c t="s" s="113" r="C3262">
        <v>13868</v>
      </c>
      <c t="s" s="113" r="D3262">
        <v>13869</v>
      </c>
      <c s="104" r="E3262">
        <v>41083.8465972222</v>
      </c>
      <c s="28" r="F3262"/>
      <c t="s" s="113" r="G3262">
        <v>53</v>
      </c>
      <c s="113" r="H3262"/>
      <c s="113" r="I3262">
        <v>0</v>
      </c>
      <c s="113" r="J3262">
        <v>20779605</v>
      </c>
      <c s="113" r="K3262"/>
      <c t="s" s="18" r="L3262">
        <v>11255</v>
      </c>
      <c t="s" s="18" r="M3262">
        <v>8155</v>
      </c>
      <c t="s" s="18" r="N3262">
        <v>13870</v>
      </c>
      <c t="s" s="18" r="O3262">
        <v>13871</v>
      </c>
    </row>
    <row r="3263">
      <c t="s" s="107" r="A3263">
        <v>13872</v>
      </c>
      <c t="s" s="113" r="B3263">
        <v>4137</v>
      </c>
      <c t="s" s="113" r="C3263">
        <v>13873</v>
      </c>
      <c t="s" s="113" r="D3263">
        <v>13874</v>
      </c>
      <c s="104" r="E3263">
        <v>41083.7963657407</v>
      </c>
      <c s="28" r="F3263"/>
      <c t="s" s="113" r="G3263">
        <v>53</v>
      </c>
      <c s="113" r="H3263"/>
      <c s="113" r="I3263">
        <v>0</v>
      </c>
      <c s="113" r="J3263">
        <v>20779605</v>
      </c>
      <c s="113" r="K3263"/>
      <c t="s" s="18" r="L3263">
        <v>45</v>
      </c>
      <c t="s" s="18" r="M3263">
        <v>8155</v>
      </c>
      <c t="s" s="18" r="N3263">
        <v>13875</v>
      </c>
      <c t="s" s="18" r="O3263">
        <v>13876</v>
      </c>
    </row>
    <row r="3264">
      <c t="s" s="107" r="A3264">
        <v>13877</v>
      </c>
      <c t="s" s="113" r="B3264">
        <v>797</v>
      </c>
      <c t="s" s="113" r="C3264">
        <v>13873</v>
      </c>
      <c t="s" s="113" r="D3264">
        <v>13878</v>
      </c>
      <c s="104" r="E3264">
        <v>41083.7533217593</v>
      </c>
      <c s="28" r="F3264"/>
      <c t="s" s="113" r="G3264">
        <v>53</v>
      </c>
      <c s="113" r="H3264"/>
      <c s="113" r="I3264">
        <v>0</v>
      </c>
      <c s="113" r="J3264">
        <v>3766981</v>
      </c>
      <c s="113" r="K3264"/>
      <c t="s" s="18" r="L3264">
        <v>45</v>
      </c>
      <c t="s" s="18" r="M3264">
        <v>6293</v>
      </c>
      <c t="s" s="18" r="N3264">
        <v>13879</v>
      </c>
      <c t="s" s="18" r="O3264">
        <v>13876</v>
      </c>
    </row>
    <row r="3265">
      <c t="s" s="107" r="A3265">
        <v>13880</v>
      </c>
      <c t="s" s="113" r="B3265">
        <v>13881</v>
      </c>
      <c t="s" s="113" r="C3265">
        <v>13873</v>
      </c>
      <c t="s" s="113" r="D3265">
        <v>13882</v>
      </c>
      <c s="104" r="E3265">
        <v>41083.7292939815</v>
      </c>
      <c s="28" r="F3265"/>
      <c t="s" s="113" r="G3265">
        <v>53</v>
      </c>
      <c s="113" r="H3265"/>
      <c s="113" r="I3265">
        <v>0</v>
      </c>
      <c s="113" r="J3265">
        <v>19047724</v>
      </c>
      <c s="113" r="K3265"/>
      <c t="s" s="18" r="L3265">
        <v>45</v>
      </c>
      <c t="s" s="18" r="M3265">
        <v>13883</v>
      </c>
      <c t="s" s="18" r="N3265">
        <v>13884</v>
      </c>
      <c t="s" s="18" r="O3265">
        <v>13876</v>
      </c>
    </row>
    <row r="3266">
      <c t="s" s="107" r="A3266">
        <v>13885</v>
      </c>
      <c t="s" s="113" r="B3266">
        <v>632</v>
      </c>
      <c t="s" s="113" r="C3266">
        <v>13873</v>
      </c>
      <c t="s" s="113" r="D3266">
        <v>13886</v>
      </c>
      <c s="104" r="E3266">
        <v>41083.7288310185</v>
      </c>
      <c s="28" r="F3266"/>
      <c t="s" s="113" r="G3266">
        <v>53</v>
      </c>
      <c s="113" r="H3266"/>
      <c s="113" r="I3266">
        <v>0</v>
      </c>
      <c s="113" r="J3266">
        <v>234198763</v>
      </c>
      <c s="113" r="K3266"/>
      <c t="s" s="18" r="L3266">
        <v>45</v>
      </c>
      <c t="s" s="18" r="M3266">
        <v>16005</v>
      </c>
      <c t="s" s="18" r="N3266">
        <v>13887</v>
      </c>
      <c t="s" s="18" r="O3266">
        <v>13876</v>
      </c>
    </row>
    <row r="3267">
      <c t="s" s="107" r="A3267">
        <v>13888</v>
      </c>
      <c t="s" s="113" r="B3267">
        <v>268</v>
      </c>
      <c t="s" s="113" r="C3267">
        <v>13889</v>
      </c>
      <c t="s" s="113" r="D3267">
        <v>13890</v>
      </c>
      <c s="104" r="E3267">
        <v>41083.7185300926</v>
      </c>
      <c s="28" r="F3267"/>
      <c t="s" s="113" r="G3267">
        <v>53</v>
      </c>
      <c s="113" r="H3267"/>
      <c s="113" r="I3267">
        <v>0</v>
      </c>
      <c s="113" r="J3267">
        <v>591539889</v>
      </c>
      <c s="113" r="K3267"/>
      <c t="s" s="18" r="L3267">
        <v>9860</v>
      </c>
      <c t="s" s="18" r="M3267">
        <v>272</v>
      </c>
      <c t="s" s="18" r="N3267">
        <v>13891</v>
      </c>
      <c t="s" s="18" r="O3267">
        <v>13892</v>
      </c>
    </row>
    <row r="3268">
      <c t="s" s="107" r="A3268">
        <v>13893</v>
      </c>
      <c t="s" s="113" r="B3268">
        <v>86</v>
      </c>
      <c t="s" s="113" r="C3268">
        <v>13873</v>
      </c>
      <c t="s" s="113" r="D3268">
        <v>13894</v>
      </c>
      <c s="104" r="E3268">
        <v>41083.7159606482</v>
      </c>
      <c s="28" r="F3268"/>
      <c t="s" s="113" r="G3268">
        <v>53</v>
      </c>
      <c s="113" r="H3268"/>
      <c s="113" r="I3268">
        <v>0</v>
      </c>
      <c s="113" r="J3268">
        <v>213863609</v>
      </c>
      <c s="113" r="K3268"/>
      <c t="s" s="18" r="L3268">
        <v>45</v>
      </c>
      <c t="s" s="18" r="M3268">
        <v>16006</v>
      </c>
      <c t="s" s="18" r="N3268">
        <v>13895</v>
      </c>
      <c t="s" s="18" r="O3268">
        <v>13876</v>
      </c>
    </row>
    <row r="3269">
      <c t="s" s="107" r="A3269">
        <v>13896</v>
      </c>
      <c t="s" s="113" r="B3269">
        <v>268</v>
      </c>
      <c t="s" s="113" r="C3269">
        <v>13897</v>
      </c>
      <c t="s" s="113" r="D3269">
        <v>13898</v>
      </c>
      <c s="104" r="E3269">
        <v>41083.7145138889</v>
      </c>
      <c s="28" r="F3269"/>
      <c t="s" s="113" r="G3269">
        <v>53</v>
      </c>
      <c s="113" r="H3269"/>
      <c s="113" r="I3269">
        <v>0</v>
      </c>
      <c s="113" r="J3269">
        <v>591539889</v>
      </c>
      <c s="113" r="K3269"/>
      <c t="s" s="18" r="L3269">
        <v>45</v>
      </c>
      <c t="s" s="18" r="M3269">
        <v>272</v>
      </c>
      <c t="s" s="18" r="N3269">
        <v>13899</v>
      </c>
      <c t="s" s="18" r="O3269">
        <v>13900</v>
      </c>
    </row>
    <row r="3270">
      <c t="s" s="107" r="A3270">
        <v>13901</v>
      </c>
      <c t="s" s="113" r="B3270">
        <v>86</v>
      </c>
      <c t="s" s="113" r="C3270">
        <v>13902</v>
      </c>
      <c t="s" s="113" r="D3270">
        <v>13903</v>
      </c>
      <c s="104" r="E3270">
        <v>41083.7011226852</v>
      </c>
      <c s="28" r="F3270"/>
      <c t="s" s="113" r="G3270">
        <v>53</v>
      </c>
      <c s="113" r="H3270"/>
      <c s="113" r="I3270">
        <v>0</v>
      </c>
      <c s="113" r="J3270">
        <v>213863609</v>
      </c>
      <c s="113" r="K3270"/>
      <c t="s" s="18" r="L3270">
        <v>13904</v>
      </c>
      <c t="s" s="18" r="M3270">
        <v>16006</v>
      </c>
      <c t="s" s="18" r="N3270">
        <v>13905</v>
      </c>
      <c t="s" s="18" r="O3270">
        <v>13906</v>
      </c>
    </row>
    <row r="3271">
      <c t="s" s="107" r="A3271">
        <v>13907</v>
      </c>
      <c t="s" s="113" r="B3271">
        <v>268</v>
      </c>
      <c t="s" s="113" r="C3271">
        <v>13902</v>
      </c>
      <c t="s" s="113" r="D3271">
        <v>13908</v>
      </c>
      <c s="104" r="E3271">
        <v>41083.6998611111</v>
      </c>
      <c s="28" r="F3271"/>
      <c t="s" s="113" r="G3271">
        <v>53</v>
      </c>
      <c s="113" r="H3271"/>
      <c s="113" r="I3271">
        <v>0</v>
      </c>
      <c s="113" r="J3271">
        <v>591539889</v>
      </c>
      <c s="113" r="K3271"/>
      <c t="s" s="18" r="L3271">
        <v>13904</v>
      </c>
      <c t="s" s="18" r="M3271">
        <v>272</v>
      </c>
      <c t="s" s="18" r="N3271">
        <v>13909</v>
      </c>
      <c t="s" s="18" r="O3271">
        <v>13906</v>
      </c>
    </row>
    <row r="3272">
      <c t="s" s="107" r="A3272">
        <v>13910</v>
      </c>
      <c t="s" s="113" r="B3272">
        <v>13911</v>
      </c>
      <c t="s" s="113" r="C3272">
        <v>13889</v>
      </c>
      <c t="s" s="113" r="D3272">
        <v>13912</v>
      </c>
      <c s="104" r="E3272">
        <v>41082.9721643518</v>
      </c>
      <c s="28" r="F3272"/>
      <c t="s" s="113" r="G3272">
        <v>53</v>
      </c>
      <c s="113" r="H3272"/>
      <c s="113" r="I3272">
        <v>0</v>
      </c>
      <c s="113" r="J3272">
        <v>55102118</v>
      </c>
      <c s="113" r="K3272"/>
      <c t="s" s="18" r="L3272">
        <v>9860</v>
      </c>
      <c t="s" s="18" r="M3272">
        <v>13913</v>
      </c>
      <c t="s" s="18" r="N3272">
        <v>13914</v>
      </c>
      <c t="s" s="18" r="O3272">
        <v>13892</v>
      </c>
    </row>
    <row r="3273">
      <c t="s" s="107" r="A3273">
        <v>13915</v>
      </c>
      <c t="s" s="113" r="B3273">
        <v>13602</v>
      </c>
      <c t="s" s="113" r="C3273">
        <v>13916</v>
      </c>
      <c t="s" s="113" r="D3273">
        <v>13917</v>
      </c>
      <c s="104" r="E3273">
        <v>41082.9005092593</v>
      </c>
      <c s="28" r="F3273"/>
      <c t="s" s="113" r="G3273">
        <v>53</v>
      </c>
      <c s="113" r="H3273"/>
      <c s="113" r="I3273">
        <v>0</v>
      </c>
      <c s="113" r="J3273">
        <v>607999702</v>
      </c>
      <c s="113" r="K3273"/>
      <c t="s" s="18" r="L3273">
        <v>13904</v>
      </c>
      <c t="s" s="18" r="M3273">
        <v>13605</v>
      </c>
      <c t="s" s="18" r="N3273">
        <v>13918</v>
      </c>
      <c t="s" s="18" r="O3273">
        <v>13919</v>
      </c>
    </row>
    <row r="3274">
      <c t="s" s="107" r="A3274">
        <v>13920</v>
      </c>
      <c t="s" s="113" r="B3274">
        <v>4137</v>
      </c>
      <c t="s" s="113" r="C3274">
        <v>13921</v>
      </c>
      <c t="s" s="113" r="D3274">
        <v>13922</v>
      </c>
      <c s="104" r="E3274">
        <v>41082.8544675926</v>
      </c>
      <c s="28" r="F3274"/>
      <c t="s" s="113" r="G3274">
        <v>53</v>
      </c>
      <c t="s" s="113" r="H3274">
        <v>86</v>
      </c>
      <c s="113" r="I3274">
        <v>213863609</v>
      </c>
      <c s="113" r="J3274">
        <v>20779605</v>
      </c>
      <c t="s" s="113" r="K3274">
        <v>13923</v>
      </c>
      <c t="s" s="18" r="L3274">
        <v>11255</v>
      </c>
      <c t="s" s="18" r="M3274">
        <v>8155</v>
      </c>
      <c t="s" s="18" r="N3274">
        <v>13924</v>
      </c>
      <c t="s" s="18" r="O3274">
        <v>13925</v>
      </c>
    </row>
    <row r="3275">
      <c t="s" s="107" r="A3275">
        <v>13926</v>
      </c>
      <c t="s" s="113" r="B3275">
        <v>4137</v>
      </c>
      <c t="s" s="113" r="C3275">
        <v>13927</v>
      </c>
      <c t="s" s="113" r="D3275">
        <v>13928</v>
      </c>
      <c s="104" r="E3275">
        <v>41082.8541550926</v>
      </c>
      <c s="28" r="F3275"/>
      <c t="s" s="113" r="G3275">
        <v>53</v>
      </c>
      <c s="113" r="H3275"/>
      <c s="113" r="I3275">
        <v>0</v>
      </c>
      <c s="113" r="J3275">
        <v>20779605</v>
      </c>
      <c s="113" r="K3275"/>
      <c t="s" s="18" r="L3275">
        <v>11255</v>
      </c>
      <c t="s" s="18" r="M3275">
        <v>8155</v>
      </c>
      <c t="s" s="18" r="N3275">
        <v>13929</v>
      </c>
      <c t="s" s="18" r="O3275">
        <v>13930</v>
      </c>
    </row>
    <row r="3276">
      <c t="s" s="107" r="A3276">
        <v>13931</v>
      </c>
      <c t="s" s="113" r="B3276">
        <v>86</v>
      </c>
      <c t="s" s="113" r="C3276">
        <v>13932</v>
      </c>
      <c t="s" s="113" r="D3276">
        <v>13933</v>
      </c>
      <c s="104" r="E3276">
        <v>41082.8528819444</v>
      </c>
      <c s="28" r="F3276"/>
      <c t="s" s="113" r="G3276">
        <v>53</v>
      </c>
      <c s="113" r="H3276"/>
      <c s="113" r="I3276">
        <v>0</v>
      </c>
      <c s="113" r="J3276">
        <v>213863609</v>
      </c>
      <c s="113" r="K3276"/>
      <c t="s" s="18" r="L3276">
        <v>9860</v>
      </c>
      <c t="s" s="18" r="M3276">
        <v>16006</v>
      </c>
      <c t="s" s="18" r="N3276">
        <v>13934</v>
      </c>
      <c t="s" s="18" r="O3276">
        <v>13935</v>
      </c>
    </row>
    <row r="3277">
      <c t="s" s="107" r="A3277">
        <v>13936</v>
      </c>
      <c t="s" s="113" r="B3277">
        <v>86</v>
      </c>
      <c t="s" s="113" r="C3277">
        <v>13937</v>
      </c>
      <c t="s" s="113" r="D3277">
        <v>13938</v>
      </c>
      <c s="104" r="E3277">
        <v>41082.8518287037</v>
      </c>
      <c s="28" r="F3277"/>
      <c t="s" s="113" r="G3277">
        <v>53</v>
      </c>
      <c s="113" r="H3277"/>
      <c s="113" r="I3277">
        <v>0</v>
      </c>
      <c s="113" r="J3277">
        <v>213863609</v>
      </c>
      <c s="113" r="K3277"/>
      <c t="s" s="18" r="L3277">
        <v>9246</v>
      </c>
      <c t="s" s="18" r="M3277">
        <v>16006</v>
      </c>
      <c t="s" s="18" r="N3277">
        <v>13939</v>
      </c>
      <c t="s" s="18" r="O3277">
        <v>13940</v>
      </c>
    </row>
    <row r="3278">
      <c t="s" s="107" r="A3278">
        <v>13941</v>
      </c>
      <c t="s" s="113" r="B3278">
        <v>86</v>
      </c>
      <c t="s" s="113" r="C3278">
        <v>13942</v>
      </c>
      <c t="s" s="113" r="D3278">
        <v>13943</v>
      </c>
      <c s="104" r="E3278">
        <v>41082.8515277778</v>
      </c>
      <c s="28" r="F3278"/>
      <c t="s" s="113" r="G3278">
        <v>53</v>
      </c>
      <c t="s" s="113" r="H3278">
        <v>4137</v>
      </c>
      <c s="113" r="I3278">
        <v>20779605</v>
      </c>
      <c s="113" r="J3278">
        <v>213863609</v>
      </c>
      <c t="s" s="113" r="K3278">
        <v>13944</v>
      </c>
      <c t="s" s="18" r="L3278">
        <v>9860</v>
      </c>
      <c t="s" s="18" r="M3278">
        <v>16006</v>
      </c>
      <c t="s" s="18" r="N3278">
        <v>13945</v>
      </c>
      <c t="s" s="18" r="O3278">
        <v>13946</v>
      </c>
    </row>
    <row r="3279">
      <c t="s" s="107" r="A3279">
        <v>13947</v>
      </c>
      <c t="s" s="113" r="B3279">
        <v>768</v>
      </c>
      <c t="s" s="113" r="C3279">
        <v>13948</v>
      </c>
      <c t="s" s="113" r="D3279">
        <v>13949</v>
      </c>
      <c s="104" r="E3279">
        <v>41082.8415856482</v>
      </c>
      <c s="28" r="F3279"/>
      <c t="s" s="113" r="G3279">
        <v>53</v>
      </c>
      <c t="s" s="113" r="H3279">
        <v>4137</v>
      </c>
      <c s="113" r="I3279">
        <v>20779605</v>
      </c>
      <c s="113" r="J3279">
        <v>300661777</v>
      </c>
      <c t="s" s="113" r="K3279">
        <v>13950</v>
      </c>
      <c t="s" s="18" r="L3279">
        <v>45</v>
      </c>
      <c t="s" s="18" r="M3279">
        <v>16007</v>
      </c>
      <c t="s" s="18" r="N3279">
        <v>13952</v>
      </c>
      <c t="s" s="18" r="O3279">
        <v>13953</v>
      </c>
    </row>
    <row r="3280">
      <c t="s" s="107" r="A3280">
        <v>13954</v>
      </c>
      <c t="s" s="113" r="B3280">
        <v>797</v>
      </c>
      <c t="s" s="113" r="C3280">
        <v>13955</v>
      </c>
      <c t="s" s="113" r="D3280">
        <v>13956</v>
      </c>
      <c s="104" r="E3280">
        <v>41082.8409722222</v>
      </c>
      <c s="28" r="F3280"/>
      <c t="s" s="113" r="G3280">
        <v>53</v>
      </c>
      <c s="113" r="H3280"/>
      <c s="113" r="I3280">
        <v>0</v>
      </c>
      <c s="113" r="J3280">
        <v>3766981</v>
      </c>
      <c s="113" r="K3280"/>
      <c t="s" s="18" r="L3280">
        <v>9246</v>
      </c>
      <c t="s" s="18" r="M3280">
        <v>6293</v>
      </c>
      <c t="s" s="18" r="N3280">
        <v>13957</v>
      </c>
      <c t="s" s="18" r="O3280">
        <v>13958</v>
      </c>
    </row>
    <row r="3281">
      <c t="s" s="107" r="A3281">
        <v>13959</v>
      </c>
      <c t="s" s="113" r="B3281">
        <v>268</v>
      </c>
      <c t="s" s="113" r="C3281">
        <v>13960</v>
      </c>
      <c t="s" s="113" r="D3281">
        <v>13961</v>
      </c>
      <c s="104" r="E3281">
        <v>41082.8403356482</v>
      </c>
      <c s="28" r="F3281"/>
      <c t="s" s="113" r="G3281">
        <v>53</v>
      </c>
      <c s="113" r="H3281"/>
      <c s="113" r="I3281">
        <v>0</v>
      </c>
      <c s="113" r="J3281">
        <v>591539889</v>
      </c>
      <c s="113" r="K3281"/>
      <c t="s" s="18" r="L3281">
        <v>11255</v>
      </c>
      <c t="s" s="18" r="M3281">
        <v>272</v>
      </c>
      <c t="s" s="18" r="N3281">
        <v>13962</v>
      </c>
      <c t="s" s="18" r="O3281">
        <v>13963</v>
      </c>
    </row>
    <row r="3282">
      <c t="s" s="107" r="A3282">
        <v>13964</v>
      </c>
      <c t="s" s="113" r="B3282">
        <v>4137</v>
      </c>
      <c t="s" s="113" r="C3282">
        <v>13965</v>
      </c>
      <c t="s" s="113" r="D3282">
        <v>13966</v>
      </c>
      <c s="104" r="E3282">
        <v>41082.839837963</v>
      </c>
      <c s="28" r="F3282"/>
      <c t="s" s="113" r="G3282">
        <v>53</v>
      </c>
      <c s="113" r="H3282"/>
      <c s="113" r="I3282">
        <v>0</v>
      </c>
      <c s="113" r="J3282">
        <v>20779605</v>
      </c>
      <c s="113" r="K3282"/>
      <c t="s" s="18" r="L3282">
        <v>11255</v>
      </c>
      <c t="s" s="18" r="M3282">
        <v>8155</v>
      </c>
      <c t="s" s="18" r="N3282">
        <v>13967</v>
      </c>
      <c t="s" s="18" r="O3282">
        <v>13968</v>
      </c>
    </row>
    <row r="3283">
      <c t="s" s="107" r="A3283">
        <v>13969</v>
      </c>
      <c t="s" s="113" r="B3283">
        <v>86</v>
      </c>
      <c t="s" s="113" r="C3283">
        <v>13955</v>
      </c>
      <c t="s" s="113" r="D3283">
        <v>13970</v>
      </c>
      <c s="104" r="E3283">
        <v>41082.837662037</v>
      </c>
      <c s="28" r="F3283"/>
      <c t="s" s="113" r="G3283">
        <v>53</v>
      </c>
      <c s="113" r="H3283"/>
      <c s="113" r="I3283">
        <v>0</v>
      </c>
      <c s="113" r="J3283">
        <v>213863609</v>
      </c>
      <c s="113" r="K3283"/>
      <c t="s" s="18" r="L3283">
        <v>45</v>
      </c>
      <c t="s" s="18" r="M3283">
        <v>16006</v>
      </c>
      <c t="s" s="18" r="N3283">
        <v>13971</v>
      </c>
      <c t="s" s="18" r="O3283">
        <v>13958</v>
      </c>
    </row>
    <row r="3284">
      <c t="s" s="107" r="A3284">
        <v>13972</v>
      </c>
      <c t="s" s="113" r="B3284">
        <v>86</v>
      </c>
      <c t="s" s="113" r="C3284">
        <v>13973</v>
      </c>
      <c t="s" s="113" r="D3284">
        <v>13974</v>
      </c>
      <c s="104" r="E3284">
        <v>41082.8375</v>
      </c>
      <c s="28" r="F3284"/>
      <c t="s" s="113" r="G3284">
        <v>53</v>
      </c>
      <c s="113" r="H3284"/>
      <c s="113" r="I3284">
        <v>0</v>
      </c>
      <c s="113" r="J3284">
        <v>213863609</v>
      </c>
      <c s="113" r="K3284"/>
      <c t="s" s="18" r="L3284">
        <v>11255</v>
      </c>
      <c t="s" s="18" r="M3284">
        <v>16006</v>
      </c>
      <c t="s" s="18" r="N3284">
        <v>13975</v>
      </c>
      <c t="s" s="18" r="O3284">
        <v>13976</v>
      </c>
    </row>
    <row r="3285">
      <c t="s" s="107" r="A3285">
        <v>13977</v>
      </c>
      <c t="s" s="113" r="B3285">
        <v>86</v>
      </c>
      <c t="s" s="113" r="C3285">
        <v>13978</v>
      </c>
      <c t="s" s="113" r="D3285">
        <v>13979</v>
      </c>
      <c s="104" r="E3285">
        <v>41082.837349537</v>
      </c>
      <c s="28" r="F3285"/>
      <c t="s" s="113" r="G3285">
        <v>53</v>
      </c>
      <c s="113" r="H3285"/>
      <c s="113" r="I3285">
        <v>0</v>
      </c>
      <c s="113" r="J3285">
        <v>213863609</v>
      </c>
      <c s="113" r="K3285"/>
      <c t="s" s="18" r="L3285">
        <v>45</v>
      </c>
      <c t="s" s="18" r="M3285">
        <v>16006</v>
      </c>
      <c t="s" s="18" r="N3285">
        <v>13980</v>
      </c>
      <c t="s" s="18" r="O3285">
        <v>13981</v>
      </c>
    </row>
    <row r="3286">
      <c t="s" s="107" r="A3286">
        <v>13982</v>
      </c>
      <c t="s" s="113" r="B3286">
        <v>4137</v>
      </c>
      <c t="s" s="113" r="C3286">
        <v>13983</v>
      </c>
      <c t="s" s="113" r="D3286">
        <v>13984</v>
      </c>
      <c s="104" r="E3286">
        <v>41082.8367708333</v>
      </c>
      <c s="28" r="F3286"/>
      <c t="s" s="113" r="G3286">
        <v>53</v>
      </c>
      <c s="113" r="H3286"/>
      <c s="113" r="I3286">
        <v>0</v>
      </c>
      <c s="113" r="J3286">
        <v>20779605</v>
      </c>
      <c s="113" r="K3286"/>
      <c t="s" s="18" r="L3286">
        <v>11255</v>
      </c>
      <c t="s" s="18" r="M3286">
        <v>8155</v>
      </c>
      <c t="s" s="18" r="N3286">
        <v>13985</v>
      </c>
      <c t="s" s="18" r="O3286">
        <v>13986</v>
      </c>
    </row>
    <row r="3287">
      <c t="s" s="107" r="A3287">
        <v>13987</v>
      </c>
      <c t="s" s="113" r="B3287">
        <v>4137</v>
      </c>
      <c t="s" s="113" r="C3287">
        <v>13988</v>
      </c>
      <c t="s" s="113" r="D3287">
        <v>13989</v>
      </c>
      <c s="104" r="E3287">
        <v>41082.8366087963</v>
      </c>
      <c s="28" r="F3287"/>
      <c t="s" s="113" r="G3287">
        <v>53</v>
      </c>
      <c t="s" s="113" r="H3287">
        <v>797</v>
      </c>
      <c s="113" r="I3287">
        <v>3766981</v>
      </c>
      <c s="113" r="J3287">
        <v>20779605</v>
      </c>
      <c t="s" s="113" r="K3287">
        <v>13990</v>
      </c>
      <c t="s" s="18" r="L3287">
        <v>11255</v>
      </c>
      <c t="s" s="18" r="M3287">
        <v>8155</v>
      </c>
      <c t="s" s="18" r="N3287">
        <v>13991</v>
      </c>
      <c t="s" s="18" r="O3287">
        <v>13992</v>
      </c>
    </row>
    <row r="3288">
      <c t="s" s="107" r="A3288">
        <v>13993</v>
      </c>
      <c t="s" s="113" r="B3288">
        <v>13994</v>
      </c>
      <c t="s" s="113" r="C3288">
        <v>13978</v>
      </c>
      <c t="s" s="113" r="D3288">
        <v>13995</v>
      </c>
      <c s="104" r="E3288">
        <v>41082.8359722222</v>
      </c>
      <c s="28" r="F3288"/>
      <c t="s" s="113" r="G3288">
        <v>53</v>
      </c>
      <c s="113" r="H3288"/>
      <c s="113" r="I3288">
        <v>0</v>
      </c>
      <c s="113" r="J3288">
        <v>359278745</v>
      </c>
      <c s="113" r="K3288"/>
      <c t="s" s="18" r="L3288">
        <v>45</v>
      </c>
      <c t="s" s="18" r="M3288">
        <v>13996</v>
      </c>
      <c t="s" s="18" r="N3288">
        <v>13997</v>
      </c>
      <c t="s" s="18" r="O3288">
        <v>13981</v>
      </c>
    </row>
    <row r="3289">
      <c t="s" s="107" r="A3289">
        <v>13998</v>
      </c>
      <c t="s" s="113" r="B3289">
        <v>268</v>
      </c>
      <c t="s" s="113" r="C3289">
        <v>13999</v>
      </c>
      <c t="s" s="113" r="D3289">
        <v>14000</v>
      </c>
      <c s="104" r="E3289">
        <v>41082.8356712963</v>
      </c>
      <c s="28" r="F3289"/>
      <c t="s" s="113" r="G3289">
        <v>53</v>
      </c>
      <c s="113" r="H3289"/>
      <c s="113" r="I3289">
        <v>0</v>
      </c>
      <c s="113" r="J3289">
        <v>591539889</v>
      </c>
      <c s="113" r="K3289"/>
      <c t="s" s="18" r="L3289">
        <v>45</v>
      </c>
      <c t="s" s="18" r="M3289">
        <v>272</v>
      </c>
      <c t="s" s="18" r="N3289">
        <v>14001</v>
      </c>
      <c t="s" s="18" r="O3289">
        <v>14002</v>
      </c>
    </row>
    <row r="3290">
      <c t="s" s="107" r="A3290">
        <v>14003</v>
      </c>
      <c t="s" s="113" r="B3290">
        <v>797</v>
      </c>
      <c t="s" s="113" r="C3290">
        <v>14004</v>
      </c>
      <c t="s" s="113" r="D3290">
        <v>14005</v>
      </c>
      <c s="104" r="E3290">
        <v>41082.8356481481</v>
      </c>
      <c s="28" r="F3290"/>
      <c t="s" s="113" r="G3290">
        <v>53</v>
      </c>
      <c t="s" s="113" r="H3290">
        <v>4137</v>
      </c>
      <c s="113" r="I3290">
        <v>20779605</v>
      </c>
      <c s="113" r="J3290">
        <v>3766981</v>
      </c>
      <c t="s" s="113" r="K3290">
        <v>14006</v>
      </c>
      <c t="s" s="18" r="L3290">
        <v>9246</v>
      </c>
      <c t="s" s="18" r="M3290">
        <v>6293</v>
      </c>
      <c t="s" s="18" r="N3290">
        <v>14007</v>
      </c>
      <c t="s" s="18" r="O3290">
        <v>14008</v>
      </c>
    </row>
    <row r="3291">
      <c t="s" s="107" r="A3291">
        <v>14009</v>
      </c>
      <c t="s" s="113" r="B3291">
        <v>768</v>
      </c>
      <c t="s" s="113" r="C3291">
        <v>14010</v>
      </c>
      <c t="s" s="113" r="D3291">
        <v>14011</v>
      </c>
      <c s="104" r="E3291">
        <v>41082.8355671296</v>
      </c>
      <c s="28" r="F3291"/>
      <c t="s" s="113" r="G3291">
        <v>53</v>
      </c>
      <c s="113" r="H3291"/>
      <c s="113" r="I3291">
        <v>0</v>
      </c>
      <c s="113" r="J3291">
        <v>300661777</v>
      </c>
      <c s="113" r="K3291"/>
      <c t="s" s="18" r="L3291">
        <v>45</v>
      </c>
      <c t="s" s="18" r="M3291">
        <v>16007</v>
      </c>
      <c t="s" s="18" r="N3291">
        <v>14012</v>
      </c>
      <c t="s" s="18" r="O3291">
        <v>210</v>
      </c>
    </row>
    <row r="3292">
      <c t="s" s="107" r="A3292">
        <v>14013</v>
      </c>
      <c t="s" s="113" r="B3292">
        <v>4137</v>
      </c>
      <c t="s" s="113" r="C3292">
        <v>14014</v>
      </c>
      <c t="s" s="113" r="D3292">
        <v>14015</v>
      </c>
      <c s="104" r="E3292">
        <v>41082.835150463</v>
      </c>
      <c s="28" r="F3292"/>
      <c t="s" s="113" r="G3292">
        <v>53</v>
      </c>
      <c s="113" r="H3292"/>
      <c s="113" r="I3292">
        <v>0</v>
      </c>
      <c s="113" r="J3292">
        <v>20779605</v>
      </c>
      <c s="113" r="K3292"/>
      <c t="s" s="18" r="L3292">
        <v>11255</v>
      </c>
      <c t="s" s="18" r="M3292">
        <v>8155</v>
      </c>
      <c t="s" s="18" r="N3292">
        <v>14016</v>
      </c>
      <c t="s" s="18" r="O3292">
        <v>14017</v>
      </c>
    </row>
    <row r="3293">
      <c t="s" s="107" r="A3293">
        <v>14018</v>
      </c>
      <c t="s" s="113" r="B3293">
        <v>4137</v>
      </c>
      <c t="s" s="113" r="C3293">
        <v>14019</v>
      </c>
      <c t="s" s="113" r="D3293">
        <v>14020</v>
      </c>
      <c s="104" r="E3293">
        <v>41082.8337384259</v>
      </c>
      <c s="28" r="F3293"/>
      <c t="s" s="113" r="G3293">
        <v>53</v>
      </c>
      <c t="s" s="113" r="H3293">
        <v>10149</v>
      </c>
      <c s="113" r="I3293">
        <v>86836223</v>
      </c>
      <c s="113" r="J3293">
        <v>20779605</v>
      </c>
      <c t="s" s="113" r="K3293">
        <v>14021</v>
      </c>
      <c t="s" s="18" r="L3293">
        <v>11255</v>
      </c>
      <c t="s" s="18" r="M3293">
        <v>8155</v>
      </c>
      <c t="s" s="18" r="N3293">
        <v>14022</v>
      </c>
      <c t="s" s="18" r="O3293">
        <v>14023</v>
      </c>
    </row>
    <row r="3294">
      <c t="s" s="107" r="A3294">
        <v>14024</v>
      </c>
      <c t="s" s="113" r="B3294">
        <v>10149</v>
      </c>
      <c t="s" s="113" r="C3294">
        <v>14025</v>
      </c>
      <c t="s" s="113" r="D3294">
        <v>14026</v>
      </c>
      <c s="104" r="E3294">
        <v>41082.8335069444</v>
      </c>
      <c s="28" r="F3294"/>
      <c t="s" s="113" r="G3294">
        <v>53</v>
      </c>
      <c t="s" s="113" r="H3294">
        <v>4137</v>
      </c>
      <c s="113" r="I3294">
        <v>20779605</v>
      </c>
      <c s="113" r="J3294">
        <v>86836223</v>
      </c>
      <c s="113" r="K3294"/>
      <c t="s" s="18" r="L3294">
        <v>45</v>
      </c>
      <c t="s" s="18" r="M3294">
        <v>10157</v>
      </c>
      <c t="s" s="18" r="N3294">
        <v>14027</v>
      </c>
      <c t="s" s="18" r="O3294">
        <v>4963</v>
      </c>
    </row>
    <row r="3295">
      <c t="s" s="107" r="A3295">
        <v>14028</v>
      </c>
      <c t="s" s="113" r="B3295">
        <v>4137</v>
      </c>
      <c t="s" s="113" r="C3295">
        <v>14029</v>
      </c>
      <c t="s" s="113" r="D3295">
        <v>14030</v>
      </c>
      <c s="104" r="E3295">
        <v>41082.8334027778</v>
      </c>
      <c s="28" r="F3295"/>
      <c t="s" s="113" r="G3295">
        <v>53</v>
      </c>
      <c s="113" r="H3295"/>
      <c s="113" r="I3295">
        <v>0</v>
      </c>
      <c s="113" r="J3295">
        <v>20779605</v>
      </c>
      <c s="113" r="K3295"/>
      <c t="s" s="18" r="L3295">
        <v>11255</v>
      </c>
      <c t="s" s="18" r="M3295">
        <v>8155</v>
      </c>
      <c t="s" s="18" r="N3295">
        <v>14031</v>
      </c>
      <c t="s" s="18" r="O3295">
        <v>14032</v>
      </c>
    </row>
    <row r="3296">
      <c t="s" s="107" r="A3296">
        <v>14033</v>
      </c>
      <c t="s" s="113" r="B3296">
        <v>268</v>
      </c>
      <c t="s" s="113" r="C3296">
        <v>14034</v>
      </c>
      <c t="s" s="113" r="D3296">
        <v>14035</v>
      </c>
      <c s="104" r="E3296">
        <v>41082.8333680556</v>
      </c>
      <c s="28" r="F3296"/>
      <c t="s" s="113" r="G3296">
        <v>53</v>
      </c>
      <c s="113" r="H3296"/>
      <c s="113" r="I3296">
        <v>0</v>
      </c>
      <c s="113" r="J3296">
        <v>591539889</v>
      </c>
      <c s="113" r="K3296"/>
      <c t="s" s="18" r="L3296">
        <v>45</v>
      </c>
      <c t="s" s="18" r="M3296">
        <v>272</v>
      </c>
      <c t="s" s="18" r="N3296">
        <v>14036</v>
      </c>
      <c t="s" s="18" r="O3296">
        <v>14037</v>
      </c>
    </row>
    <row r="3297">
      <c t="s" s="107" r="A3297">
        <v>14038</v>
      </c>
      <c t="s" s="113" r="B3297">
        <v>4137</v>
      </c>
      <c t="s" s="113" r="C3297">
        <v>14039</v>
      </c>
      <c t="s" s="113" r="D3297">
        <v>14040</v>
      </c>
      <c s="104" r="E3297">
        <v>41082.8329513889</v>
      </c>
      <c s="28" r="F3297"/>
      <c t="s" s="113" r="G3297">
        <v>53</v>
      </c>
      <c t="s" s="113" r="H3297">
        <v>6460</v>
      </c>
      <c s="113" r="I3297">
        <v>234403619</v>
      </c>
      <c s="113" r="J3297">
        <v>20779605</v>
      </c>
      <c t="s" s="113" r="K3297">
        <v>14041</v>
      </c>
      <c t="s" s="18" r="L3297">
        <v>11255</v>
      </c>
      <c t="s" s="18" r="M3297">
        <v>8155</v>
      </c>
      <c t="s" s="18" r="N3297">
        <v>14042</v>
      </c>
      <c t="s" s="18" r="O3297">
        <v>14043</v>
      </c>
    </row>
    <row r="3298">
      <c t="s" s="107" r="A3298">
        <v>14044</v>
      </c>
      <c t="s" s="113" r="B3298">
        <v>268</v>
      </c>
      <c t="s" s="113" r="C3298">
        <v>14045</v>
      </c>
      <c t="s" s="113" r="D3298">
        <v>14046</v>
      </c>
      <c s="104" r="E3298">
        <v>41082.8329398148</v>
      </c>
      <c s="28" r="F3298"/>
      <c t="s" s="113" r="G3298">
        <v>53</v>
      </c>
      <c s="113" r="H3298"/>
      <c s="113" r="I3298">
        <v>0</v>
      </c>
      <c s="113" r="J3298">
        <v>591539889</v>
      </c>
      <c s="113" r="K3298"/>
      <c t="s" s="18" r="L3298">
        <v>45</v>
      </c>
      <c t="s" s="18" r="M3298">
        <v>272</v>
      </c>
      <c t="s" s="18" r="N3298">
        <v>14047</v>
      </c>
      <c t="s" s="18" r="O3298">
        <v>14048</v>
      </c>
    </row>
    <row r="3299">
      <c t="s" s="107" r="A3299">
        <v>14049</v>
      </c>
      <c t="s" s="113" r="B3299">
        <v>6460</v>
      </c>
      <c t="s" s="113" r="C3299">
        <v>14050</v>
      </c>
      <c t="s" s="113" r="D3299">
        <v>14051</v>
      </c>
      <c s="104" r="E3299">
        <v>41082.8325</v>
      </c>
      <c s="28" r="F3299"/>
      <c t="s" s="113" r="G3299">
        <v>53</v>
      </c>
      <c s="113" r="H3299"/>
      <c s="113" r="I3299">
        <v>0</v>
      </c>
      <c s="113" r="J3299">
        <v>234403619</v>
      </c>
      <c s="113" r="K3299"/>
      <c t="s" s="18" r="L3299">
        <v>45</v>
      </c>
      <c t="s" s="18" r="M3299">
        <v>6472</v>
      </c>
      <c t="s" s="18" r="N3299">
        <v>14052</v>
      </c>
      <c t="s" s="18" r="O3299">
        <v>210</v>
      </c>
    </row>
    <row r="3300">
      <c t="s" s="107" r="A3300">
        <v>14053</v>
      </c>
      <c t="s" s="113" r="B3300">
        <v>4137</v>
      </c>
      <c t="s" s="113" r="C3300">
        <v>14054</v>
      </c>
      <c t="s" s="113" r="D3300">
        <v>14055</v>
      </c>
      <c s="104" r="E3300">
        <v>41082.8323958333</v>
      </c>
      <c s="28" r="F3300"/>
      <c t="s" s="113" r="G3300">
        <v>53</v>
      </c>
      <c s="113" r="H3300"/>
      <c s="113" r="I3300">
        <v>0</v>
      </c>
      <c s="113" r="J3300">
        <v>20779605</v>
      </c>
      <c s="113" r="K3300"/>
      <c t="s" s="18" r="L3300">
        <v>11255</v>
      </c>
      <c t="s" s="18" r="M3300">
        <v>8155</v>
      </c>
      <c t="s" s="18" r="N3300">
        <v>14056</v>
      </c>
      <c t="s" s="18" r="O3300">
        <v>14057</v>
      </c>
    </row>
    <row r="3301">
      <c t="s" s="107" r="A3301">
        <v>14058</v>
      </c>
      <c t="s" s="113" r="B3301">
        <v>4137</v>
      </c>
      <c t="s" s="113" r="C3301">
        <v>14059</v>
      </c>
      <c t="s" s="113" r="D3301">
        <v>14060</v>
      </c>
      <c s="104" r="E3301">
        <v>41082.8319097222</v>
      </c>
      <c s="28" r="F3301"/>
      <c t="s" s="113" r="G3301">
        <v>53</v>
      </c>
      <c s="113" r="H3301"/>
      <c s="113" r="I3301">
        <v>0</v>
      </c>
      <c s="113" r="J3301">
        <v>20779605</v>
      </c>
      <c s="113" r="K3301"/>
      <c t="s" s="18" r="L3301">
        <v>11255</v>
      </c>
      <c t="s" s="18" r="M3301">
        <v>8155</v>
      </c>
      <c t="s" s="18" r="N3301">
        <v>14061</v>
      </c>
      <c t="s" s="18" r="O3301">
        <v>14062</v>
      </c>
    </row>
    <row r="3302">
      <c t="s" s="107" r="A3302">
        <v>14063</v>
      </c>
      <c t="s" s="113" r="B3302">
        <v>14064</v>
      </c>
      <c t="s" s="113" r="C3302">
        <v>14065</v>
      </c>
      <c t="s" s="113" r="D3302">
        <v>14066</v>
      </c>
      <c s="104" r="E3302">
        <v>41082.831712963</v>
      </c>
      <c s="28" r="F3302"/>
      <c t="s" s="113" r="G3302">
        <v>53</v>
      </c>
      <c s="113" r="H3302"/>
      <c s="113" r="I3302">
        <v>0</v>
      </c>
      <c s="113" r="J3302">
        <v>458966079</v>
      </c>
      <c s="113" r="K3302"/>
      <c t="s" s="18" r="L3302">
        <v>9246</v>
      </c>
      <c t="s" s="18" r="M3302">
        <v>14067</v>
      </c>
      <c t="s" s="18" r="N3302">
        <v>14068</v>
      </c>
      <c t="s" s="18" r="O3302">
        <v>14069</v>
      </c>
    </row>
    <row r="3303">
      <c t="s" s="107" r="A3303">
        <v>14070</v>
      </c>
      <c t="s" s="113" r="B3303">
        <v>4137</v>
      </c>
      <c t="s" s="113" r="C3303">
        <v>14071</v>
      </c>
      <c t="s" s="113" r="D3303">
        <v>14072</v>
      </c>
      <c s="104" r="E3303">
        <v>41082.8315509259</v>
      </c>
      <c s="28" r="F3303"/>
      <c t="s" s="113" r="G3303">
        <v>53</v>
      </c>
      <c t="s" s="113" r="H3303">
        <v>10149</v>
      </c>
      <c s="113" r="I3303">
        <v>86836223</v>
      </c>
      <c s="113" r="J3303">
        <v>20779605</v>
      </c>
      <c t="s" s="113" r="K3303">
        <v>14073</v>
      </c>
      <c t="s" s="18" r="L3303">
        <v>11255</v>
      </c>
      <c t="s" s="18" r="M3303">
        <v>8155</v>
      </c>
      <c t="s" s="18" r="N3303">
        <v>14074</v>
      </c>
      <c t="s" s="18" r="O3303">
        <v>14075</v>
      </c>
    </row>
    <row r="3304">
      <c t="s" s="107" r="A3304">
        <v>14076</v>
      </c>
      <c t="s" s="113" r="B3304">
        <v>797</v>
      </c>
      <c t="s" s="113" r="C3304">
        <v>14077</v>
      </c>
      <c t="s" s="113" r="D3304">
        <v>14078</v>
      </c>
      <c s="104" r="E3304">
        <v>41082.8314699074</v>
      </c>
      <c s="28" r="F3304"/>
      <c t="s" s="113" r="G3304">
        <v>53</v>
      </c>
      <c s="113" r="H3304"/>
      <c s="113" r="I3304">
        <v>0</v>
      </c>
      <c s="113" r="J3304">
        <v>3766981</v>
      </c>
      <c s="113" r="K3304"/>
      <c t="s" s="18" r="L3304">
        <v>9246</v>
      </c>
      <c t="s" s="18" r="M3304">
        <v>6293</v>
      </c>
      <c t="s" s="18" r="N3304">
        <v>14079</v>
      </c>
      <c t="s" s="18" r="O3304">
        <v>14080</v>
      </c>
    </row>
    <row r="3305">
      <c t="s" s="107" r="A3305">
        <v>14081</v>
      </c>
      <c t="s" s="113" r="B3305">
        <v>4137</v>
      </c>
      <c t="s" s="113" r="C3305">
        <v>14082</v>
      </c>
      <c t="s" s="113" r="D3305">
        <v>14083</v>
      </c>
      <c s="104" r="E3305">
        <v>41082.8311458333</v>
      </c>
      <c s="28" r="F3305"/>
      <c t="s" s="113" r="G3305">
        <v>53</v>
      </c>
      <c s="113" r="H3305"/>
      <c s="113" r="I3305">
        <v>0</v>
      </c>
      <c s="113" r="J3305">
        <v>20779605</v>
      </c>
      <c s="113" r="K3305"/>
      <c t="s" s="18" r="L3305">
        <v>11255</v>
      </c>
      <c t="s" s="18" r="M3305">
        <v>8155</v>
      </c>
      <c t="s" s="18" r="N3305">
        <v>14084</v>
      </c>
      <c t="s" s="18" r="O3305">
        <v>14085</v>
      </c>
    </row>
    <row r="3306">
      <c t="s" s="107" r="A3306">
        <v>14086</v>
      </c>
      <c t="s" s="113" r="B3306">
        <v>4137</v>
      </c>
      <c t="s" s="113" r="C3306">
        <v>14087</v>
      </c>
      <c t="s" s="113" r="D3306">
        <v>14088</v>
      </c>
      <c s="104" r="E3306">
        <v>41082.8308796296</v>
      </c>
      <c s="28" r="F3306"/>
      <c t="s" s="113" r="G3306">
        <v>53</v>
      </c>
      <c t="s" s="113" r="H3306">
        <v>10149</v>
      </c>
      <c s="113" r="I3306">
        <v>86836223</v>
      </c>
      <c s="113" r="J3306">
        <v>20779605</v>
      </c>
      <c t="s" s="113" r="K3306">
        <v>14089</v>
      </c>
      <c t="s" s="18" r="L3306">
        <v>11255</v>
      </c>
      <c t="s" s="18" r="M3306">
        <v>8155</v>
      </c>
      <c t="s" s="18" r="N3306">
        <v>14090</v>
      </c>
      <c t="s" s="18" r="O3306">
        <v>14091</v>
      </c>
    </row>
    <row r="3307">
      <c t="s" s="107" r="A3307">
        <v>14092</v>
      </c>
      <c t="s" s="113" r="B3307">
        <v>4137</v>
      </c>
      <c t="s" s="113" r="C3307">
        <v>14093</v>
      </c>
      <c t="s" s="113" r="D3307">
        <v>14094</v>
      </c>
      <c s="104" r="E3307">
        <v>41082.8303587963</v>
      </c>
      <c s="28" r="F3307"/>
      <c t="s" s="113" r="G3307">
        <v>53</v>
      </c>
      <c t="s" s="113" r="H3307">
        <v>768</v>
      </c>
      <c s="113" r="I3307">
        <v>300661777</v>
      </c>
      <c s="113" r="J3307">
        <v>20779605</v>
      </c>
      <c t="s" s="113" r="K3307">
        <v>14095</v>
      </c>
      <c t="s" s="18" r="L3307">
        <v>11255</v>
      </c>
      <c t="s" s="18" r="M3307">
        <v>8155</v>
      </c>
      <c t="s" s="18" r="N3307">
        <v>14096</v>
      </c>
      <c t="s" s="18" r="O3307">
        <v>14097</v>
      </c>
    </row>
    <row r="3308">
      <c t="s" s="107" r="A3308">
        <v>14098</v>
      </c>
      <c t="s" s="113" r="B3308">
        <v>13590</v>
      </c>
      <c t="s" s="113" r="C3308">
        <v>14099</v>
      </c>
      <c t="s" s="113" r="D3308">
        <v>14100</v>
      </c>
      <c s="104" r="E3308">
        <v>41082.8299537037</v>
      </c>
      <c s="28" r="F3308"/>
      <c t="s" s="113" r="G3308">
        <v>53</v>
      </c>
      <c s="113" r="H3308"/>
      <c s="113" r="I3308">
        <v>0</v>
      </c>
      <c s="113" r="J3308">
        <v>15309973</v>
      </c>
      <c s="113" r="K3308"/>
      <c t="s" s="18" r="L3308">
        <v>9246</v>
      </c>
      <c t="s" s="18" r="M3308">
        <v>14101</v>
      </c>
      <c t="s" s="18" r="N3308">
        <v>14102</v>
      </c>
      <c t="s" s="18" r="O3308">
        <v>14103</v>
      </c>
    </row>
    <row r="3309">
      <c t="s" s="107" r="A3309">
        <v>14104</v>
      </c>
      <c t="s" s="113" r="B3309">
        <v>768</v>
      </c>
      <c t="s" s="113" r="C3309">
        <v>14105</v>
      </c>
      <c t="s" s="113" r="D3309">
        <v>14106</v>
      </c>
      <c s="104" r="E3309">
        <v>41082.8299074074</v>
      </c>
      <c s="28" r="F3309"/>
      <c t="s" s="113" r="G3309">
        <v>53</v>
      </c>
      <c s="113" r="H3309"/>
      <c s="113" r="I3309">
        <v>0</v>
      </c>
      <c s="113" r="J3309">
        <v>300661777</v>
      </c>
      <c s="113" r="K3309"/>
      <c t="s" s="18" r="L3309">
        <v>45</v>
      </c>
      <c t="s" s="18" r="M3309">
        <v>16007</v>
      </c>
      <c t="s" s="18" r="N3309">
        <v>14107</v>
      </c>
      <c t="s" s="18" r="O3309">
        <v>10644</v>
      </c>
    </row>
    <row r="3310">
      <c t="s" s="107" r="A3310">
        <v>14108</v>
      </c>
      <c t="s" s="113" r="B3310">
        <v>4137</v>
      </c>
      <c t="s" s="113" r="C3310">
        <v>14109</v>
      </c>
      <c t="s" s="113" r="D3310">
        <v>14110</v>
      </c>
      <c s="104" r="E3310">
        <v>41082.8296180556</v>
      </c>
      <c s="28" r="F3310"/>
      <c t="s" s="113" r="G3310">
        <v>53</v>
      </c>
      <c t="s" s="113" r="H3310">
        <v>164</v>
      </c>
      <c s="113" r="I3310">
        <v>242180541</v>
      </c>
      <c s="113" r="J3310">
        <v>20779605</v>
      </c>
      <c t="s" s="113" r="K3310">
        <v>14111</v>
      </c>
      <c t="s" s="18" r="L3310">
        <v>11255</v>
      </c>
      <c t="s" s="18" r="M3310">
        <v>8155</v>
      </c>
      <c t="s" s="18" r="N3310">
        <v>14112</v>
      </c>
      <c t="s" s="18" r="O3310">
        <v>14113</v>
      </c>
    </row>
    <row r="3311">
      <c t="s" s="107" r="A3311">
        <v>14114</v>
      </c>
      <c t="s" s="113" r="B3311">
        <v>4137</v>
      </c>
      <c t="s" s="113" r="C3311">
        <v>14115</v>
      </c>
      <c t="s" s="113" r="D3311">
        <v>14116</v>
      </c>
      <c s="104" r="E3311">
        <v>41082.829375</v>
      </c>
      <c s="28" r="F3311"/>
      <c t="s" s="113" r="G3311">
        <v>53</v>
      </c>
      <c t="s" s="113" r="H3311">
        <v>10149</v>
      </c>
      <c s="113" r="I3311">
        <v>86836223</v>
      </c>
      <c s="113" r="J3311">
        <v>20779605</v>
      </c>
      <c t="s" s="113" r="K3311">
        <v>14073</v>
      </c>
      <c t="s" s="18" r="L3311">
        <v>11255</v>
      </c>
      <c t="s" s="18" r="M3311">
        <v>8155</v>
      </c>
      <c t="s" s="18" r="N3311">
        <v>14117</v>
      </c>
      <c t="s" s="18" r="O3311">
        <v>14118</v>
      </c>
    </row>
    <row r="3312">
      <c t="s" s="107" r="A3312">
        <v>14119</v>
      </c>
      <c t="s" s="113" r="B3312">
        <v>164</v>
      </c>
      <c t="s" s="113" r="C3312">
        <v>14120</v>
      </c>
      <c t="s" s="113" r="D3312">
        <v>14121</v>
      </c>
      <c s="104" r="E3312">
        <v>41082.8290277778</v>
      </c>
      <c s="28" r="F3312"/>
      <c t="s" s="113" r="G3312">
        <v>53</v>
      </c>
      <c s="113" r="H3312"/>
      <c s="113" r="I3312">
        <v>0</v>
      </c>
      <c s="113" r="J3312">
        <v>242180541</v>
      </c>
      <c s="113" r="K3312"/>
      <c t="s" s="18" r="L3312">
        <v>9246</v>
      </c>
      <c t="s" s="18" r="M3312">
        <v>168</v>
      </c>
      <c t="s" s="18" r="N3312">
        <v>14122</v>
      </c>
      <c t="s" s="18" r="O3312">
        <v>14123</v>
      </c>
    </row>
    <row r="3313">
      <c t="s" s="107" r="A3313">
        <v>14124</v>
      </c>
      <c t="s" s="113" r="B3313">
        <v>4137</v>
      </c>
      <c t="s" s="113" r="C3313">
        <v>14125</v>
      </c>
      <c t="s" s="113" r="D3313">
        <v>14126</v>
      </c>
      <c s="104" r="E3313">
        <v>41082.8283449074</v>
      </c>
      <c s="28" r="F3313"/>
      <c t="s" s="113" r="G3313">
        <v>53</v>
      </c>
      <c t="s" s="113" r="H3313">
        <v>10149</v>
      </c>
      <c s="113" r="I3313">
        <v>86836223</v>
      </c>
      <c s="113" r="J3313">
        <v>20779605</v>
      </c>
      <c t="s" s="113" r="K3313">
        <v>14127</v>
      </c>
      <c t="s" s="18" r="L3313">
        <v>11255</v>
      </c>
      <c t="s" s="18" r="M3313">
        <v>8155</v>
      </c>
      <c t="s" s="18" r="N3313">
        <v>14128</v>
      </c>
      <c t="s" s="18" r="O3313">
        <v>14129</v>
      </c>
    </row>
    <row r="3314">
      <c t="s" s="107" r="A3314">
        <v>14130</v>
      </c>
      <c t="s" s="113" r="B3314">
        <v>10149</v>
      </c>
      <c t="s" s="113" r="C3314">
        <v>14131</v>
      </c>
      <c t="s" s="113" r="D3314">
        <v>14132</v>
      </c>
      <c s="104" r="E3314">
        <v>41082.8279861111</v>
      </c>
      <c s="28" r="F3314"/>
      <c t="s" s="113" r="G3314">
        <v>53</v>
      </c>
      <c s="113" r="H3314"/>
      <c s="113" r="I3314">
        <v>0</v>
      </c>
      <c s="113" r="J3314">
        <v>86836223</v>
      </c>
      <c s="113" r="K3314"/>
      <c t="s" s="18" r="L3314">
        <v>45</v>
      </c>
      <c t="s" s="18" r="M3314">
        <v>10157</v>
      </c>
      <c t="s" s="18" r="N3314">
        <v>14133</v>
      </c>
      <c t="s" s="18" r="O3314">
        <v>6860</v>
      </c>
    </row>
    <row r="3315">
      <c t="s" s="107" r="A3315">
        <v>14134</v>
      </c>
      <c t="s" s="113" r="B3315">
        <v>4137</v>
      </c>
      <c t="s" s="113" r="C3315">
        <v>14135</v>
      </c>
      <c t="s" s="113" r="D3315">
        <v>14136</v>
      </c>
      <c s="104" r="E3315">
        <v>41082.8271759259</v>
      </c>
      <c s="28" r="F3315"/>
      <c t="s" s="113" r="G3315">
        <v>53</v>
      </c>
      <c t="s" s="113" r="H3315">
        <v>10149</v>
      </c>
      <c s="113" r="I3315">
        <v>86836223</v>
      </c>
      <c s="113" r="J3315">
        <v>20779605</v>
      </c>
      <c t="s" s="113" r="K3315">
        <v>14127</v>
      </c>
      <c t="s" s="18" r="L3315">
        <v>11255</v>
      </c>
      <c t="s" s="18" r="M3315">
        <v>8155</v>
      </c>
      <c t="s" s="18" r="N3315">
        <v>14137</v>
      </c>
      <c t="s" s="18" r="O3315">
        <v>14138</v>
      </c>
    </row>
    <row r="3316">
      <c t="s" s="107" r="A3316">
        <v>14139</v>
      </c>
      <c t="s" s="113" r="B3316">
        <v>4137</v>
      </c>
      <c t="s" s="113" r="C3316">
        <v>14140</v>
      </c>
      <c t="s" s="113" r="D3316">
        <v>14141</v>
      </c>
      <c s="104" r="E3316">
        <v>41082.8264930556</v>
      </c>
      <c s="28" r="F3316"/>
      <c t="s" s="113" r="G3316">
        <v>53</v>
      </c>
      <c s="113" r="H3316"/>
      <c s="113" r="I3316">
        <v>0</v>
      </c>
      <c s="113" r="J3316">
        <v>20779605</v>
      </c>
      <c s="113" r="K3316"/>
      <c t="s" s="18" r="L3316">
        <v>11255</v>
      </c>
      <c t="s" s="18" r="M3316">
        <v>8155</v>
      </c>
      <c t="s" s="18" r="N3316">
        <v>14142</v>
      </c>
      <c t="s" s="18" r="O3316">
        <v>14143</v>
      </c>
    </row>
    <row r="3317">
      <c t="s" s="107" r="A3317">
        <v>14144</v>
      </c>
      <c t="s" s="113" r="B3317">
        <v>797</v>
      </c>
      <c t="s" s="113" r="C3317">
        <v>14145</v>
      </c>
      <c t="s" s="113" r="D3317">
        <v>14146</v>
      </c>
      <c s="104" r="E3317">
        <v>41082.8263194444</v>
      </c>
      <c s="28" r="F3317"/>
      <c t="s" s="113" r="G3317">
        <v>53</v>
      </c>
      <c s="113" r="H3317"/>
      <c s="113" r="I3317">
        <v>0</v>
      </c>
      <c s="113" r="J3317">
        <v>3766981</v>
      </c>
      <c s="113" r="K3317"/>
      <c t="s" s="18" r="L3317">
        <v>9246</v>
      </c>
      <c t="s" s="18" r="M3317">
        <v>6293</v>
      </c>
      <c t="s" s="18" r="N3317">
        <v>14147</v>
      </c>
      <c t="s" s="18" r="O3317">
        <v>14148</v>
      </c>
    </row>
    <row r="3318">
      <c t="s" s="107" r="A3318">
        <v>14149</v>
      </c>
      <c t="s" s="113" r="B3318">
        <v>4137</v>
      </c>
      <c t="s" s="113" r="C3318">
        <v>14150</v>
      </c>
      <c t="s" s="113" r="D3318">
        <v>14151</v>
      </c>
      <c s="104" r="E3318">
        <v>41082.8262615741</v>
      </c>
      <c s="28" r="F3318"/>
      <c t="s" s="113" r="G3318">
        <v>53</v>
      </c>
      <c s="113" r="H3318"/>
      <c s="113" r="I3318">
        <v>0</v>
      </c>
      <c s="113" r="J3318">
        <v>20779605</v>
      </c>
      <c s="113" r="K3318"/>
      <c t="s" s="18" r="L3318">
        <v>11255</v>
      </c>
      <c t="s" s="18" r="M3318">
        <v>8155</v>
      </c>
      <c t="s" s="18" r="N3318">
        <v>14152</v>
      </c>
      <c t="s" s="18" r="O3318">
        <v>14153</v>
      </c>
    </row>
    <row r="3319">
      <c t="s" s="107" r="A3319">
        <v>14154</v>
      </c>
      <c t="s" s="113" r="B3319">
        <v>4137</v>
      </c>
      <c t="s" s="113" r="C3319">
        <v>14155</v>
      </c>
      <c t="s" s="113" r="D3319">
        <v>14156</v>
      </c>
      <c s="104" r="E3319">
        <v>41082.8260416667</v>
      </c>
      <c s="28" r="F3319"/>
      <c t="s" s="113" r="G3319">
        <v>53</v>
      </c>
      <c t="s" s="113" r="H3319">
        <v>3769</v>
      </c>
      <c s="113" r="I3319">
        <v>14987006</v>
      </c>
      <c s="113" r="J3319">
        <v>20779605</v>
      </c>
      <c t="s" s="113" r="K3319">
        <v>14157</v>
      </c>
      <c t="s" s="18" r="L3319">
        <v>11255</v>
      </c>
      <c t="s" s="18" r="M3319">
        <v>8155</v>
      </c>
      <c t="s" s="18" r="N3319">
        <v>14158</v>
      </c>
      <c t="s" s="18" r="O3319">
        <v>14159</v>
      </c>
    </row>
    <row r="3320">
      <c t="s" s="107" r="A3320">
        <v>14160</v>
      </c>
      <c t="s" s="113" r="B3320">
        <v>4137</v>
      </c>
      <c t="s" s="113" r="C3320">
        <v>14161</v>
      </c>
      <c t="s" s="113" r="D3320">
        <v>14162</v>
      </c>
      <c s="104" r="E3320">
        <v>41082.8257291667</v>
      </c>
      <c s="28" r="F3320"/>
      <c t="s" s="113" r="G3320">
        <v>53</v>
      </c>
      <c s="113" r="H3320"/>
      <c s="113" r="I3320">
        <v>0</v>
      </c>
      <c s="113" r="J3320">
        <v>20779605</v>
      </c>
      <c s="113" r="K3320"/>
      <c t="s" s="18" r="L3320">
        <v>11255</v>
      </c>
      <c t="s" s="18" r="M3320">
        <v>8155</v>
      </c>
      <c t="s" s="18" r="N3320">
        <v>14163</v>
      </c>
      <c t="s" s="18" r="O3320">
        <v>14164</v>
      </c>
    </row>
    <row r="3321">
      <c t="s" s="107" r="A3321">
        <v>14165</v>
      </c>
      <c t="s" s="113" r="B3321">
        <v>10149</v>
      </c>
      <c t="s" s="113" r="C3321">
        <v>14166</v>
      </c>
      <c t="s" s="113" r="D3321">
        <v>14167</v>
      </c>
      <c s="104" r="E3321">
        <v>41082.8255555556</v>
      </c>
      <c s="28" r="F3321"/>
      <c t="s" s="113" r="G3321">
        <v>53</v>
      </c>
      <c t="s" s="113" r="H3321">
        <v>4137</v>
      </c>
      <c s="113" r="I3321">
        <v>20779605</v>
      </c>
      <c s="113" r="J3321">
        <v>86836223</v>
      </c>
      <c t="s" s="113" r="K3321">
        <v>14168</v>
      </c>
      <c t="s" s="18" r="L3321">
        <v>45</v>
      </c>
      <c t="s" s="18" r="M3321">
        <v>10157</v>
      </c>
      <c t="s" s="18" r="N3321">
        <v>14169</v>
      </c>
      <c t="s" s="18" r="O3321">
        <v>4963</v>
      </c>
    </row>
    <row r="3322">
      <c t="s" s="107" r="A3322">
        <v>14170</v>
      </c>
      <c t="s" s="113" r="B3322">
        <v>4137</v>
      </c>
      <c t="s" s="113" r="C3322">
        <v>14171</v>
      </c>
      <c t="s" s="113" r="D3322">
        <v>14172</v>
      </c>
      <c s="104" r="E3322">
        <v>41082.8254282407</v>
      </c>
      <c s="28" r="F3322"/>
      <c t="s" s="113" r="G3322">
        <v>53</v>
      </c>
      <c s="113" r="H3322"/>
      <c s="113" r="I3322">
        <v>0</v>
      </c>
      <c s="113" r="J3322">
        <v>20779605</v>
      </c>
      <c s="113" r="K3322"/>
      <c t="s" s="18" r="L3322">
        <v>11255</v>
      </c>
      <c t="s" s="18" r="M3322">
        <v>8155</v>
      </c>
      <c t="s" s="18" r="N3322">
        <v>14173</v>
      </c>
      <c t="s" s="18" r="O3322">
        <v>14174</v>
      </c>
    </row>
    <row r="3323">
      <c t="s" s="107" r="A3323">
        <v>14175</v>
      </c>
      <c t="s" s="113" r="B3323">
        <v>4137</v>
      </c>
      <c t="s" s="113" r="C3323">
        <v>14176</v>
      </c>
      <c t="s" s="113" r="D3323">
        <v>14177</v>
      </c>
      <c s="104" r="E3323">
        <v>41082.8251967593</v>
      </c>
      <c s="28" r="F3323"/>
      <c t="s" s="113" r="G3323">
        <v>53</v>
      </c>
      <c s="113" r="H3323"/>
      <c s="113" r="I3323">
        <v>0</v>
      </c>
      <c s="113" r="J3323">
        <v>20779605</v>
      </c>
      <c s="113" r="K3323"/>
      <c t="s" s="18" r="L3323">
        <v>11255</v>
      </c>
      <c t="s" s="18" r="M3323">
        <v>8155</v>
      </c>
      <c t="s" s="18" r="N3323">
        <v>14178</v>
      </c>
      <c t="s" s="18" r="O3323">
        <v>14179</v>
      </c>
    </row>
    <row r="3324">
      <c t="s" s="107" r="A3324">
        <v>14180</v>
      </c>
      <c t="s" s="113" r="B3324">
        <v>3769</v>
      </c>
      <c t="s" s="113" r="C3324">
        <v>14181</v>
      </c>
      <c t="s" s="113" r="D3324">
        <v>14182</v>
      </c>
      <c s="104" r="E3324">
        <v>41082.8246180556</v>
      </c>
      <c s="28" r="F3324"/>
      <c t="s" s="113" r="G3324">
        <v>53</v>
      </c>
      <c s="113" r="H3324"/>
      <c s="113" r="I3324">
        <v>0</v>
      </c>
      <c s="113" r="J3324">
        <v>14987006</v>
      </c>
      <c s="113" r="K3324"/>
      <c t="s" s="18" r="L3324">
        <v>45</v>
      </c>
      <c t="s" s="18" r="M3324">
        <v>9418</v>
      </c>
      <c t="s" s="18" r="N3324">
        <v>14183</v>
      </c>
      <c t="s" s="18" r="O3324">
        <v>3280</v>
      </c>
    </row>
    <row r="3325">
      <c t="s" s="107" r="A3325">
        <v>14184</v>
      </c>
      <c t="s" s="113" r="B3325">
        <v>4137</v>
      </c>
      <c t="s" s="113" r="C3325">
        <v>14185</v>
      </c>
      <c t="s" s="113" r="D3325">
        <v>14186</v>
      </c>
      <c s="104" r="E3325">
        <v>41082.8234259259</v>
      </c>
      <c s="28" r="F3325"/>
      <c t="s" s="113" r="G3325">
        <v>53</v>
      </c>
      <c s="113" r="H3325"/>
      <c s="113" r="I3325">
        <v>0</v>
      </c>
      <c s="113" r="J3325">
        <v>20779605</v>
      </c>
      <c s="113" r="K3325"/>
      <c t="s" s="18" r="L3325">
        <v>11255</v>
      </c>
      <c t="s" s="18" r="M3325">
        <v>8155</v>
      </c>
      <c t="s" s="18" r="N3325">
        <v>14187</v>
      </c>
      <c t="s" s="18" r="O3325">
        <v>6455</v>
      </c>
    </row>
    <row r="3326">
      <c t="s" s="107" r="A3326">
        <v>14188</v>
      </c>
      <c t="s" s="113" r="B3326">
        <v>4137</v>
      </c>
      <c t="s" s="113" r="C3326">
        <v>14189</v>
      </c>
      <c t="s" s="113" r="D3326">
        <v>14190</v>
      </c>
      <c s="104" r="E3326">
        <v>41082.8231365741</v>
      </c>
      <c s="28" r="F3326"/>
      <c t="s" s="113" r="G3326">
        <v>53</v>
      </c>
      <c t="s" s="113" r="H3326">
        <v>3769</v>
      </c>
      <c s="113" r="I3326">
        <v>14987006</v>
      </c>
      <c s="113" r="J3326">
        <v>20779605</v>
      </c>
      <c t="s" s="113" r="K3326">
        <v>14191</v>
      </c>
      <c t="s" s="18" r="L3326">
        <v>11255</v>
      </c>
      <c t="s" s="18" r="M3326">
        <v>8155</v>
      </c>
      <c t="s" s="18" r="N3326">
        <v>14192</v>
      </c>
      <c t="s" s="18" r="O3326">
        <v>14193</v>
      </c>
    </row>
    <row r="3327">
      <c t="s" s="107" r="A3327">
        <v>14194</v>
      </c>
      <c t="s" s="113" r="B3327">
        <v>3769</v>
      </c>
      <c t="s" s="113" r="C3327">
        <v>14195</v>
      </c>
      <c t="s" s="113" r="D3327">
        <v>14196</v>
      </c>
      <c s="104" r="E3327">
        <v>41082.8228703704</v>
      </c>
      <c s="28" r="F3327"/>
      <c t="s" s="113" r="G3327">
        <v>53</v>
      </c>
      <c s="113" r="H3327"/>
      <c s="113" r="I3327">
        <v>0</v>
      </c>
      <c s="113" r="J3327">
        <v>14987006</v>
      </c>
      <c s="113" r="K3327"/>
      <c t="s" s="18" r="L3327">
        <v>45</v>
      </c>
      <c t="s" s="18" r="M3327">
        <v>9418</v>
      </c>
      <c t="s" s="18" r="N3327">
        <v>14197</v>
      </c>
      <c t="s" s="18" r="O3327">
        <v>14198</v>
      </c>
    </row>
    <row r="3328">
      <c t="s" s="107" r="A3328">
        <v>14199</v>
      </c>
      <c t="s" s="113" r="B3328">
        <v>4137</v>
      </c>
      <c t="s" s="113" r="C3328">
        <v>14200</v>
      </c>
      <c t="s" s="113" r="D3328">
        <v>14201</v>
      </c>
      <c s="104" r="E3328">
        <v>41082.8227083333</v>
      </c>
      <c s="28" r="F3328"/>
      <c t="s" s="113" r="G3328">
        <v>53</v>
      </c>
      <c t="s" s="113" r="H3328">
        <v>3769</v>
      </c>
      <c s="113" r="I3328">
        <v>14987006</v>
      </c>
      <c s="113" r="J3328">
        <v>20779605</v>
      </c>
      <c t="s" s="113" r="K3328">
        <v>14202</v>
      </c>
      <c t="s" s="18" r="L3328">
        <v>11255</v>
      </c>
      <c t="s" s="18" r="M3328">
        <v>8155</v>
      </c>
      <c t="s" s="18" r="N3328">
        <v>14203</v>
      </c>
      <c t="s" s="18" r="O3328">
        <v>14204</v>
      </c>
    </row>
    <row r="3329">
      <c t="s" s="107" r="A3329">
        <v>14205</v>
      </c>
      <c t="s" s="113" r="B3329">
        <v>3769</v>
      </c>
      <c t="s" s="113" r="C3329">
        <v>14206</v>
      </c>
      <c t="s" s="113" r="D3329">
        <v>14207</v>
      </c>
      <c s="104" r="E3329">
        <v>41082.8222106482</v>
      </c>
      <c s="28" r="F3329"/>
      <c t="s" s="113" r="G3329">
        <v>53</v>
      </c>
      <c t="s" s="113" r="H3329">
        <v>4137</v>
      </c>
      <c s="113" r="I3329">
        <v>20779605</v>
      </c>
      <c s="113" r="J3329">
        <v>14987006</v>
      </c>
      <c t="s" s="113" r="K3329">
        <v>14208</v>
      </c>
      <c t="s" s="18" r="L3329">
        <v>45</v>
      </c>
      <c t="s" s="18" r="M3329">
        <v>9418</v>
      </c>
      <c t="s" s="18" r="N3329">
        <v>14209</v>
      </c>
      <c t="s" s="18" r="O3329">
        <v>14210</v>
      </c>
    </row>
    <row r="3330">
      <c t="s" s="107" r="A3330">
        <v>14211</v>
      </c>
      <c t="s" s="113" r="B3330">
        <v>4137</v>
      </c>
      <c t="s" s="113" r="C3330">
        <v>14212</v>
      </c>
      <c t="s" s="113" r="D3330">
        <v>14213</v>
      </c>
      <c s="104" r="E3330">
        <v>41082.8219097222</v>
      </c>
      <c s="28" r="F3330"/>
      <c t="s" s="113" r="G3330">
        <v>53</v>
      </c>
      <c s="113" r="H3330"/>
      <c s="113" r="I3330">
        <v>0</v>
      </c>
      <c s="113" r="J3330">
        <v>20779605</v>
      </c>
      <c s="113" r="K3330"/>
      <c t="s" s="18" r="L3330">
        <v>11255</v>
      </c>
      <c t="s" s="18" r="M3330">
        <v>8155</v>
      </c>
      <c t="s" s="18" r="N3330">
        <v>14214</v>
      </c>
      <c t="s" s="18" r="O3330">
        <v>14215</v>
      </c>
    </row>
    <row r="3331">
      <c t="s" s="107" r="A3331">
        <v>14216</v>
      </c>
      <c t="s" s="113" r="B3331">
        <v>4137</v>
      </c>
      <c t="s" s="113" r="C3331">
        <v>14217</v>
      </c>
      <c t="s" s="113" r="D3331">
        <v>14218</v>
      </c>
      <c s="104" r="E3331">
        <v>41082.8216319444</v>
      </c>
      <c s="28" r="F3331"/>
      <c t="s" s="113" r="G3331">
        <v>53</v>
      </c>
      <c t="s" s="113" r="H3331">
        <v>164</v>
      </c>
      <c s="113" r="I3331">
        <v>242180541</v>
      </c>
      <c s="113" r="J3331">
        <v>20779605</v>
      </c>
      <c t="s" s="113" r="K3331">
        <v>14219</v>
      </c>
      <c t="s" s="18" r="L3331">
        <v>11255</v>
      </c>
      <c t="s" s="18" r="M3331">
        <v>8155</v>
      </c>
      <c t="s" s="18" r="N3331">
        <v>14220</v>
      </c>
      <c t="s" s="18" r="O3331">
        <v>14221</v>
      </c>
    </row>
    <row r="3332">
      <c t="s" s="107" r="A3332">
        <v>14222</v>
      </c>
      <c t="s" s="113" r="B3332">
        <v>164</v>
      </c>
      <c t="s" s="113" r="C3332">
        <v>14223</v>
      </c>
      <c t="s" s="113" r="D3332">
        <v>14224</v>
      </c>
      <c s="104" r="E3332">
        <v>41082.8211921296</v>
      </c>
      <c s="28" r="F3332"/>
      <c t="s" s="113" r="G3332">
        <v>53</v>
      </c>
      <c t="s" s="113" r="H3332">
        <v>4137</v>
      </c>
      <c s="113" r="I3332">
        <v>20779605</v>
      </c>
      <c s="113" r="J3332">
        <v>242180541</v>
      </c>
      <c s="113" r="K3332"/>
      <c t="s" s="18" r="L3332">
        <v>9246</v>
      </c>
      <c t="s" s="18" r="M3332">
        <v>168</v>
      </c>
      <c t="s" s="18" r="N3332">
        <v>14225</v>
      </c>
      <c t="s" s="18" r="O3332">
        <v>14226</v>
      </c>
    </row>
    <row r="3333">
      <c t="s" s="107" r="A3333">
        <v>14227</v>
      </c>
      <c t="s" s="113" r="B3333">
        <v>4137</v>
      </c>
      <c t="s" s="113" r="C3333">
        <v>14228</v>
      </c>
      <c t="s" s="113" r="D3333">
        <v>14229</v>
      </c>
      <c s="104" r="E3333">
        <v>41082.8211458333</v>
      </c>
      <c s="28" r="F3333"/>
      <c t="s" s="113" r="G3333">
        <v>53</v>
      </c>
      <c s="113" r="H3333"/>
      <c s="113" r="I3333">
        <v>0</v>
      </c>
      <c s="113" r="J3333">
        <v>20779605</v>
      </c>
      <c s="113" r="K3333"/>
      <c t="s" s="18" r="L3333">
        <v>11255</v>
      </c>
      <c t="s" s="18" r="M3333">
        <v>8155</v>
      </c>
      <c t="s" s="18" r="N3333">
        <v>14230</v>
      </c>
      <c t="s" s="18" r="O3333">
        <v>14231</v>
      </c>
    </row>
    <row r="3334">
      <c t="s" s="107" r="A3334">
        <v>14232</v>
      </c>
      <c t="s" s="113" r="B3334">
        <v>4137</v>
      </c>
      <c t="s" s="113" r="C3334">
        <v>14233</v>
      </c>
      <c t="s" s="113" r="D3334">
        <v>14234</v>
      </c>
      <c s="104" r="E3334">
        <v>41082.8208217593</v>
      </c>
      <c s="28" r="F3334"/>
      <c t="s" s="113" r="G3334">
        <v>53</v>
      </c>
      <c s="113" r="H3334"/>
      <c s="113" r="I3334">
        <v>0</v>
      </c>
      <c s="113" r="J3334">
        <v>20779605</v>
      </c>
      <c s="113" r="K3334"/>
      <c t="s" s="18" r="L3334">
        <v>11255</v>
      </c>
      <c t="s" s="18" r="M3334">
        <v>8155</v>
      </c>
      <c t="s" s="18" r="N3334">
        <v>14235</v>
      </c>
      <c t="s" s="18" r="O3334">
        <v>14236</v>
      </c>
    </row>
    <row r="3335">
      <c t="s" s="107" r="A3335">
        <v>14237</v>
      </c>
      <c t="s" s="113" r="B3335">
        <v>164</v>
      </c>
      <c t="s" s="113" r="C3335">
        <v>14238</v>
      </c>
      <c t="s" s="113" r="D3335">
        <v>14239</v>
      </c>
      <c s="104" r="E3335">
        <v>41082.8207986111</v>
      </c>
      <c s="28" r="F3335"/>
      <c t="s" s="113" r="G3335">
        <v>53</v>
      </c>
      <c t="s" s="113" r="H3335">
        <v>4137</v>
      </c>
      <c s="113" r="I3335">
        <v>20779605</v>
      </c>
      <c s="113" r="J3335">
        <v>242180541</v>
      </c>
      <c t="s" s="113" r="K3335">
        <v>14208</v>
      </c>
      <c t="s" s="18" r="L3335">
        <v>9246</v>
      </c>
      <c t="s" s="18" r="M3335">
        <v>168</v>
      </c>
      <c t="s" s="18" r="N3335">
        <v>14240</v>
      </c>
      <c t="s" s="18" r="O3335">
        <v>14241</v>
      </c>
    </row>
    <row r="3336">
      <c t="s" s="107" r="A3336">
        <v>14242</v>
      </c>
      <c t="s" s="113" r="B3336">
        <v>3769</v>
      </c>
      <c t="s" s="113" r="C3336">
        <v>14243</v>
      </c>
      <c t="s" s="113" r="D3336">
        <v>14244</v>
      </c>
      <c s="104" r="E3336">
        <v>41082.8206134259</v>
      </c>
      <c s="28" r="F3336"/>
      <c t="s" s="113" r="G3336">
        <v>53</v>
      </c>
      <c s="113" r="H3336"/>
      <c s="113" r="I3336">
        <v>0</v>
      </c>
      <c s="113" r="J3336">
        <v>14987006</v>
      </c>
      <c s="113" r="K3336"/>
      <c t="s" s="18" r="L3336">
        <v>45</v>
      </c>
      <c t="s" s="18" r="M3336">
        <v>9418</v>
      </c>
      <c t="s" s="18" r="N3336">
        <v>14245</v>
      </c>
      <c t="s" s="18" r="O3336">
        <v>3940</v>
      </c>
    </row>
    <row r="3337">
      <c t="s" s="107" r="A3337">
        <v>14246</v>
      </c>
      <c t="s" s="113" r="B3337">
        <v>4137</v>
      </c>
      <c t="s" s="113" r="C3337">
        <v>14247</v>
      </c>
      <c t="s" s="113" r="D3337">
        <v>14248</v>
      </c>
      <c s="104" r="E3337">
        <v>41082.8206018519</v>
      </c>
      <c s="28" r="F3337"/>
      <c t="s" s="113" r="G3337">
        <v>53</v>
      </c>
      <c s="113" r="H3337"/>
      <c s="113" r="I3337">
        <v>0</v>
      </c>
      <c s="113" r="J3337">
        <v>20779605</v>
      </c>
      <c s="113" r="K3337"/>
      <c t="s" s="18" r="L3337">
        <v>11255</v>
      </c>
      <c t="s" s="18" r="M3337">
        <v>8155</v>
      </c>
      <c t="s" s="18" r="N3337">
        <v>14249</v>
      </c>
      <c t="s" s="18" r="O3337">
        <v>5072</v>
      </c>
    </row>
    <row r="3338">
      <c t="s" s="107" r="A3338">
        <v>14250</v>
      </c>
      <c t="s" s="113" r="B3338">
        <v>10149</v>
      </c>
      <c t="s" s="113" r="C3338">
        <v>14251</v>
      </c>
      <c t="s" s="113" r="D3338">
        <v>14252</v>
      </c>
      <c s="104" r="E3338">
        <v>41082.8200462963</v>
      </c>
      <c s="28" r="F3338"/>
      <c t="s" s="113" r="G3338">
        <v>53</v>
      </c>
      <c t="s" s="113" r="H3338">
        <v>4137</v>
      </c>
      <c s="113" r="I3338">
        <v>20779605</v>
      </c>
      <c s="113" r="J3338">
        <v>86836223</v>
      </c>
      <c t="s" s="113" r="K3338">
        <v>14253</v>
      </c>
      <c t="s" s="18" r="L3338">
        <v>45</v>
      </c>
      <c t="s" s="18" r="M3338">
        <v>10157</v>
      </c>
      <c t="s" s="18" r="N3338">
        <v>14254</v>
      </c>
      <c t="s" s="18" r="O3338">
        <v>4963</v>
      </c>
    </row>
    <row r="3339">
      <c t="s" s="107" r="A3339">
        <v>14255</v>
      </c>
      <c t="s" s="113" r="B3339">
        <v>4137</v>
      </c>
      <c t="s" s="113" r="C3339">
        <v>14256</v>
      </c>
      <c t="s" s="113" r="D3339">
        <v>14257</v>
      </c>
      <c s="104" r="E3339">
        <v>41082.8199421296</v>
      </c>
      <c s="28" r="F3339"/>
      <c t="s" s="113" r="G3339">
        <v>53</v>
      </c>
      <c s="113" r="H3339"/>
      <c s="113" r="I3339">
        <v>0</v>
      </c>
      <c s="113" r="J3339">
        <v>20779605</v>
      </c>
      <c s="113" r="K3339"/>
      <c t="s" s="18" r="L3339">
        <v>11255</v>
      </c>
      <c t="s" s="18" r="M3339">
        <v>8155</v>
      </c>
      <c t="s" s="18" r="N3339">
        <v>14258</v>
      </c>
      <c t="s" s="18" r="O3339">
        <v>1694</v>
      </c>
    </row>
    <row r="3340">
      <c t="s" s="107" r="A3340">
        <v>14259</v>
      </c>
      <c t="s" s="113" r="B3340">
        <v>3769</v>
      </c>
      <c t="s" s="113" r="C3340">
        <v>14260</v>
      </c>
      <c t="s" s="113" r="D3340">
        <v>14261</v>
      </c>
      <c s="104" r="E3340">
        <v>41082.8198842593</v>
      </c>
      <c s="28" r="F3340"/>
      <c t="s" s="113" r="G3340">
        <v>53</v>
      </c>
      <c s="113" r="H3340"/>
      <c s="113" r="I3340">
        <v>0</v>
      </c>
      <c s="113" r="J3340">
        <v>14987006</v>
      </c>
      <c s="113" r="K3340"/>
      <c t="s" s="18" r="L3340">
        <v>45</v>
      </c>
      <c t="s" s="18" r="M3340">
        <v>9418</v>
      </c>
      <c t="s" s="18" r="N3340">
        <v>14262</v>
      </c>
      <c t="s" s="18" r="O3340">
        <v>1694</v>
      </c>
    </row>
    <row r="3341">
      <c t="s" s="107" r="A3341">
        <v>14263</v>
      </c>
      <c t="s" s="113" r="B3341">
        <v>4137</v>
      </c>
      <c t="s" s="113" r="C3341">
        <v>14264</v>
      </c>
      <c t="s" s="113" r="D3341">
        <v>14265</v>
      </c>
      <c s="104" r="E3341">
        <v>41082.8194328704</v>
      </c>
      <c s="28" r="F3341"/>
      <c t="s" s="113" r="G3341">
        <v>53</v>
      </c>
      <c s="113" r="H3341"/>
      <c s="113" r="I3341">
        <v>0</v>
      </c>
      <c s="113" r="J3341">
        <v>20779605</v>
      </c>
      <c s="113" r="K3341"/>
      <c t="s" s="18" r="L3341">
        <v>11255</v>
      </c>
      <c t="s" s="18" r="M3341">
        <v>8155</v>
      </c>
      <c t="s" s="18" r="N3341">
        <v>14266</v>
      </c>
      <c t="s" s="18" r="O3341">
        <v>14267</v>
      </c>
    </row>
    <row r="3342">
      <c t="s" s="107" r="A3342">
        <v>14268</v>
      </c>
      <c t="s" s="113" r="B3342">
        <v>4137</v>
      </c>
      <c t="s" s="113" r="C3342">
        <v>14269</v>
      </c>
      <c t="s" s="113" r="D3342">
        <v>14270</v>
      </c>
      <c s="104" r="E3342">
        <v>41082.8191782407</v>
      </c>
      <c s="28" r="F3342"/>
      <c t="s" s="113" r="G3342">
        <v>53</v>
      </c>
      <c t="s" s="113" r="H3342">
        <v>10149</v>
      </c>
      <c s="113" r="I3342">
        <v>86836223</v>
      </c>
      <c s="113" r="J3342">
        <v>20779605</v>
      </c>
      <c t="s" s="113" r="K3342">
        <v>14271</v>
      </c>
      <c t="s" s="18" r="L3342">
        <v>11255</v>
      </c>
      <c t="s" s="18" r="M3342">
        <v>8155</v>
      </c>
      <c t="s" s="18" r="N3342">
        <v>14272</v>
      </c>
      <c t="s" s="18" r="O3342">
        <v>14273</v>
      </c>
    </row>
    <row r="3343">
      <c t="s" s="107" r="A3343">
        <v>14274</v>
      </c>
      <c t="s" s="113" r="B3343">
        <v>3769</v>
      </c>
      <c t="s" s="113" r="C3343">
        <v>14275</v>
      </c>
      <c t="s" s="113" r="D3343">
        <v>14276</v>
      </c>
      <c s="104" r="E3343">
        <v>41082.8188888889</v>
      </c>
      <c s="28" r="F3343"/>
      <c t="s" s="113" r="G3343">
        <v>53</v>
      </c>
      <c s="113" r="H3343"/>
      <c s="113" r="I3343">
        <v>0</v>
      </c>
      <c s="113" r="J3343">
        <v>14987006</v>
      </c>
      <c s="113" r="K3343"/>
      <c t="s" s="18" r="L3343">
        <v>45</v>
      </c>
      <c t="s" s="18" r="M3343">
        <v>9418</v>
      </c>
      <c t="s" s="18" r="N3343">
        <v>14277</v>
      </c>
      <c t="s" s="18" r="O3343">
        <v>8732</v>
      </c>
    </row>
    <row r="3344">
      <c t="s" s="107" r="A3344">
        <v>14278</v>
      </c>
      <c t="s" s="113" r="B3344">
        <v>4137</v>
      </c>
      <c t="s" s="113" r="C3344">
        <v>14279</v>
      </c>
      <c t="s" s="113" r="D3344">
        <v>14280</v>
      </c>
      <c s="104" r="E3344">
        <v>41082.8188310185</v>
      </c>
      <c s="28" r="F3344"/>
      <c t="s" s="113" r="G3344">
        <v>53</v>
      </c>
      <c s="113" r="H3344"/>
      <c s="113" r="I3344">
        <v>0</v>
      </c>
      <c s="113" r="J3344">
        <v>20779605</v>
      </c>
      <c s="113" r="K3344"/>
      <c t="s" s="18" r="L3344">
        <v>11255</v>
      </c>
      <c t="s" s="18" r="M3344">
        <v>8155</v>
      </c>
      <c t="s" s="18" r="N3344">
        <v>14281</v>
      </c>
      <c t="s" s="18" r="O3344">
        <v>14282</v>
      </c>
    </row>
    <row r="3345">
      <c t="s" s="107" r="A3345">
        <v>14283</v>
      </c>
      <c t="s" s="113" r="B3345">
        <v>4137</v>
      </c>
      <c t="s" s="113" r="C3345">
        <v>14284</v>
      </c>
      <c t="s" s="113" r="D3345">
        <v>14285</v>
      </c>
      <c s="104" r="E3345">
        <v>41082.8185069444</v>
      </c>
      <c s="28" r="F3345"/>
      <c t="s" s="113" r="G3345">
        <v>53</v>
      </c>
      <c s="113" r="H3345"/>
      <c s="113" r="I3345">
        <v>0</v>
      </c>
      <c s="113" r="J3345">
        <v>20779605</v>
      </c>
      <c s="113" r="K3345"/>
      <c t="s" s="18" r="L3345">
        <v>11255</v>
      </c>
      <c t="s" s="18" r="M3345">
        <v>8155</v>
      </c>
      <c t="s" s="18" r="N3345">
        <v>14286</v>
      </c>
      <c t="s" s="18" r="O3345">
        <v>1501</v>
      </c>
    </row>
    <row r="3346">
      <c t="s" s="107" r="A3346">
        <v>14287</v>
      </c>
      <c t="s" s="113" r="B3346">
        <v>768</v>
      </c>
      <c t="s" s="113" r="C3346">
        <v>14288</v>
      </c>
      <c t="s" s="113" r="D3346">
        <v>14289</v>
      </c>
      <c s="104" r="E3346">
        <v>41082.8184375</v>
      </c>
      <c s="28" r="F3346"/>
      <c t="s" s="113" r="G3346">
        <v>53</v>
      </c>
      <c t="s" s="113" r="H3346">
        <v>10149</v>
      </c>
      <c s="113" r="I3346">
        <v>86836223</v>
      </c>
      <c s="113" r="J3346">
        <v>300661777</v>
      </c>
      <c s="113" r="K3346"/>
      <c t="s" s="18" r="L3346">
        <v>45</v>
      </c>
      <c t="s" s="18" r="M3346">
        <v>16007</v>
      </c>
      <c t="s" s="18" r="N3346">
        <v>14290</v>
      </c>
      <c t="s" s="18" r="O3346">
        <v>14291</v>
      </c>
    </row>
    <row r="3347">
      <c t="s" s="107" r="A3347">
        <v>14292</v>
      </c>
      <c t="s" s="113" r="B3347">
        <v>4137</v>
      </c>
      <c t="s" s="113" r="C3347">
        <v>14293</v>
      </c>
      <c t="s" s="113" r="D3347">
        <v>14294</v>
      </c>
      <c s="104" r="E3347">
        <v>41082.8180092593</v>
      </c>
      <c s="28" r="F3347"/>
      <c t="s" s="113" r="G3347">
        <v>53</v>
      </c>
      <c s="113" r="H3347"/>
      <c s="113" r="I3347">
        <v>0</v>
      </c>
      <c s="113" r="J3347">
        <v>20779605</v>
      </c>
      <c s="113" r="K3347"/>
      <c t="s" s="18" r="L3347">
        <v>11255</v>
      </c>
      <c t="s" s="18" r="M3347">
        <v>8155</v>
      </c>
      <c t="s" s="18" r="N3347">
        <v>14295</v>
      </c>
      <c t="s" s="18" r="O3347">
        <v>14296</v>
      </c>
    </row>
    <row r="3348">
      <c t="s" s="107" r="A3348">
        <v>14297</v>
      </c>
      <c t="s" s="113" r="B3348">
        <v>4137</v>
      </c>
      <c t="s" s="113" r="C3348">
        <v>14298</v>
      </c>
      <c t="s" s="113" r="D3348">
        <v>14299</v>
      </c>
      <c s="104" r="E3348">
        <v>41082.8176041667</v>
      </c>
      <c s="28" r="F3348"/>
      <c t="s" s="113" r="G3348">
        <v>53</v>
      </c>
      <c s="113" r="H3348"/>
      <c s="113" r="I3348">
        <v>0</v>
      </c>
      <c s="113" r="J3348">
        <v>20779605</v>
      </c>
      <c s="113" r="K3348"/>
      <c t="s" s="18" r="L3348">
        <v>11255</v>
      </c>
      <c t="s" s="18" r="M3348">
        <v>8155</v>
      </c>
      <c t="s" s="18" r="N3348">
        <v>14300</v>
      </c>
      <c t="s" s="18" r="O3348">
        <v>14301</v>
      </c>
    </row>
    <row r="3349">
      <c t="s" s="107" r="A3349">
        <v>14302</v>
      </c>
      <c t="s" s="113" r="B3349">
        <v>3769</v>
      </c>
      <c t="s" s="113" r="C3349">
        <v>14303</v>
      </c>
      <c t="s" s="113" r="D3349">
        <v>14304</v>
      </c>
      <c s="104" r="E3349">
        <v>41082.8174074074</v>
      </c>
      <c s="28" r="F3349"/>
      <c t="s" s="113" r="G3349">
        <v>53</v>
      </c>
      <c t="s" s="113" r="H3349">
        <v>10149</v>
      </c>
      <c s="113" r="I3349">
        <v>86836223</v>
      </c>
      <c s="113" r="J3349">
        <v>14987006</v>
      </c>
      <c t="s" s="113" r="K3349">
        <v>14305</v>
      </c>
      <c t="s" s="18" r="L3349">
        <v>45</v>
      </c>
      <c t="s" s="18" r="M3349">
        <v>9418</v>
      </c>
      <c t="s" s="18" r="N3349">
        <v>14306</v>
      </c>
      <c t="s" s="18" r="O3349">
        <v>14307</v>
      </c>
    </row>
    <row r="3350">
      <c t="s" s="107" r="A3350">
        <v>14308</v>
      </c>
      <c t="s" s="113" r="B3350">
        <v>164</v>
      </c>
      <c t="s" s="113" r="C3350">
        <v>14309</v>
      </c>
      <c t="s" s="113" r="D3350">
        <v>14310</v>
      </c>
      <c s="104" r="E3350">
        <v>41082.8173958333</v>
      </c>
      <c s="28" r="F3350"/>
      <c t="s" s="113" r="G3350">
        <v>53</v>
      </c>
      <c t="s" s="113" r="H3350">
        <v>3769</v>
      </c>
      <c s="113" r="I3350">
        <v>14987006</v>
      </c>
      <c s="113" r="J3350">
        <v>242180541</v>
      </c>
      <c t="s" s="113" r="K3350">
        <v>14311</v>
      </c>
      <c t="s" s="18" r="L3350">
        <v>9246</v>
      </c>
      <c t="s" s="18" r="M3350">
        <v>168</v>
      </c>
      <c t="s" s="18" r="N3350">
        <v>14312</v>
      </c>
      <c t="s" s="18" r="O3350">
        <v>14313</v>
      </c>
    </row>
    <row r="3351">
      <c t="s" s="107" r="A3351">
        <v>14314</v>
      </c>
      <c t="s" s="113" r="B3351">
        <v>4137</v>
      </c>
      <c t="s" s="113" r="C3351">
        <v>14315</v>
      </c>
      <c t="s" s="113" r="D3351">
        <v>14316</v>
      </c>
      <c s="104" r="E3351">
        <v>41082.8169675926</v>
      </c>
      <c s="28" r="F3351"/>
      <c t="s" s="113" r="G3351">
        <v>53</v>
      </c>
      <c t="s" s="113" r="H3351">
        <v>3769</v>
      </c>
      <c s="113" r="I3351">
        <v>14987006</v>
      </c>
      <c s="113" r="J3351">
        <v>20779605</v>
      </c>
      <c t="s" s="113" r="K3351">
        <v>14311</v>
      </c>
      <c t="s" s="18" r="L3351">
        <v>11255</v>
      </c>
      <c t="s" s="18" r="M3351">
        <v>8155</v>
      </c>
      <c t="s" s="18" r="N3351">
        <v>14317</v>
      </c>
      <c t="s" s="18" r="O3351">
        <v>14318</v>
      </c>
    </row>
    <row r="3352">
      <c t="s" s="107" r="A3352">
        <v>14319</v>
      </c>
      <c t="s" s="113" r="B3352">
        <v>3769</v>
      </c>
      <c t="s" s="113" r="C3352">
        <v>14320</v>
      </c>
      <c t="s" s="113" r="D3352">
        <v>14321</v>
      </c>
      <c s="104" r="E3352">
        <v>41082.8167476852</v>
      </c>
      <c s="28" r="F3352"/>
      <c t="s" s="113" r="G3352">
        <v>53</v>
      </c>
      <c t="s" s="113" r="H3352">
        <v>10149</v>
      </c>
      <c s="113" r="I3352">
        <v>86836223</v>
      </c>
      <c s="113" r="J3352">
        <v>14987006</v>
      </c>
      <c t="s" s="113" r="K3352">
        <v>14322</v>
      </c>
      <c t="s" s="18" r="L3352">
        <v>45</v>
      </c>
      <c t="s" s="18" r="M3352">
        <v>9418</v>
      </c>
      <c t="s" s="18" r="N3352">
        <v>14323</v>
      </c>
      <c t="s" s="18" r="O3352">
        <v>14324</v>
      </c>
    </row>
    <row r="3353">
      <c t="s" s="107" r="A3353">
        <v>14325</v>
      </c>
      <c t="s" s="113" r="B3353">
        <v>4137</v>
      </c>
      <c t="s" s="113" r="C3353">
        <v>14326</v>
      </c>
      <c t="s" s="113" r="D3353">
        <v>14327</v>
      </c>
      <c s="104" r="E3353">
        <v>41082.816724537</v>
      </c>
      <c s="28" r="F3353"/>
      <c t="s" s="113" r="G3353">
        <v>53</v>
      </c>
      <c t="s" s="113" r="H3353">
        <v>10149</v>
      </c>
      <c s="113" r="I3353">
        <v>86836223</v>
      </c>
      <c s="113" r="J3353">
        <v>20779605</v>
      </c>
      <c t="s" s="113" r="K3353">
        <v>14305</v>
      </c>
      <c t="s" s="18" r="L3353">
        <v>11255</v>
      </c>
      <c t="s" s="18" r="M3353">
        <v>8155</v>
      </c>
      <c t="s" s="18" r="N3353">
        <v>14328</v>
      </c>
      <c t="s" s="18" r="O3353">
        <v>14329</v>
      </c>
    </row>
    <row r="3354">
      <c t="s" s="107" r="A3354">
        <v>14330</v>
      </c>
      <c t="s" s="113" r="B3354">
        <v>10149</v>
      </c>
      <c t="s" s="113" r="C3354">
        <v>14331</v>
      </c>
      <c t="s" s="113" r="D3354">
        <v>14332</v>
      </c>
      <c s="104" r="E3354">
        <v>41082.8164814815</v>
      </c>
      <c s="28" r="F3354"/>
      <c t="s" s="113" r="G3354">
        <v>53</v>
      </c>
      <c s="113" r="H3354"/>
      <c s="113" r="I3354">
        <v>0</v>
      </c>
      <c s="113" r="J3354">
        <v>86836223</v>
      </c>
      <c s="113" r="K3354"/>
      <c t="s" s="18" r="L3354">
        <v>45</v>
      </c>
      <c t="s" s="18" r="M3354">
        <v>10157</v>
      </c>
      <c t="s" s="18" r="N3354">
        <v>14333</v>
      </c>
      <c t="s" s="18" r="O3354">
        <v>4608</v>
      </c>
    </row>
    <row r="3355">
      <c t="s" s="107" r="A3355">
        <v>14334</v>
      </c>
      <c t="s" s="113" r="B3355">
        <v>4137</v>
      </c>
      <c t="s" s="113" r="C3355">
        <v>14335</v>
      </c>
      <c t="s" s="113" r="D3355">
        <v>14336</v>
      </c>
      <c s="104" r="E3355">
        <v>41082.8163657407</v>
      </c>
      <c s="28" r="F3355"/>
      <c t="s" s="113" r="G3355">
        <v>53</v>
      </c>
      <c s="113" r="H3355"/>
      <c s="113" r="I3355">
        <v>0</v>
      </c>
      <c s="113" r="J3355">
        <v>20779605</v>
      </c>
      <c s="113" r="K3355"/>
      <c t="s" s="18" r="L3355">
        <v>11255</v>
      </c>
      <c t="s" s="18" r="M3355">
        <v>8155</v>
      </c>
      <c t="s" s="18" r="N3355">
        <v>14337</v>
      </c>
      <c t="s" s="18" r="O3355">
        <v>14338</v>
      </c>
    </row>
    <row r="3356">
      <c t="s" s="107" r="A3356">
        <v>14339</v>
      </c>
      <c t="s" s="113" r="B3356">
        <v>768</v>
      </c>
      <c t="s" s="113" r="C3356">
        <v>14340</v>
      </c>
      <c t="s" s="113" r="D3356">
        <v>14341</v>
      </c>
      <c s="104" r="E3356">
        <v>41082.8163425926</v>
      </c>
      <c s="28" r="F3356"/>
      <c t="s" s="113" r="G3356">
        <v>53</v>
      </c>
      <c s="113" r="H3356"/>
      <c s="113" r="I3356">
        <v>0</v>
      </c>
      <c s="113" r="J3356">
        <v>300661777</v>
      </c>
      <c s="113" r="K3356"/>
      <c t="s" s="18" r="L3356">
        <v>45</v>
      </c>
      <c t="s" s="18" r="M3356">
        <v>16007</v>
      </c>
      <c t="s" s="18" r="N3356">
        <v>14342</v>
      </c>
      <c t="s" s="18" r="O3356">
        <v>14343</v>
      </c>
    </row>
    <row r="3357">
      <c t="s" s="107" r="A3357">
        <v>14344</v>
      </c>
      <c t="s" s="113" r="B3357">
        <v>4137</v>
      </c>
      <c t="s" s="113" r="C3357">
        <v>14345</v>
      </c>
      <c t="s" s="113" r="D3357">
        <v>14346</v>
      </c>
      <c s="104" r="E3357">
        <v>41082.8160300926</v>
      </c>
      <c s="28" r="F3357"/>
      <c t="s" s="113" r="G3357">
        <v>53</v>
      </c>
      <c t="s" s="113" r="H3357">
        <v>10149</v>
      </c>
      <c s="113" r="I3357">
        <v>86836223</v>
      </c>
      <c s="113" r="J3357">
        <v>20779605</v>
      </c>
      <c t="s" s="113" r="K3357">
        <v>14322</v>
      </c>
      <c t="s" s="18" r="L3357">
        <v>11255</v>
      </c>
      <c t="s" s="18" r="M3357">
        <v>8155</v>
      </c>
      <c t="s" s="18" r="N3357">
        <v>14347</v>
      </c>
      <c t="s" s="18" r="O3357">
        <v>14348</v>
      </c>
    </row>
    <row r="3358">
      <c t="s" s="107" r="A3358">
        <v>14349</v>
      </c>
      <c t="s" s="113" r="B3358">
        <v>4137</v>
      </c>
      <c t="s" s="113" r="C3358">
        <v>14350</v>
      </c>
      <c t="s" s="113" r="D3358">
        <v>14351</v>
      </c>
      <c s="104" r="E3358">
        <v>41082.8157523148</v>
      </c>
      <c s="28" r="F3358"/>
      <c t="s" s="113" r="G3358">
        <v>53</v>
      </c>
      <c s="113" r="H3358"/>
      <c s="113" r="I3358">
        <v>0</v>
      </c>
      <c s="113" r="J3358">
        <v>20779605</v>
      </c>
      <c s="113" r="K3358"/>
      <c t="s" s="18" r="L3358">
        <v>11255</v>
      </c>
      <c t="s" s="18" r="M3358">
        <v>8155</v>
      </c>
      <c t="s" s="18" r="N3358">
        <v>14352</v>
      </c>
      <c t="s" s="18" r="O3358">
        <v>14353</v>
      </c>
    </row>
    <row r="3359">
      <c t="s" s="107" r="A3359">
        <v>14354</v>
      </c>
      <c t="s" s="113" r="B3359">
        <v>164</v>
      </c>
      <c t="s" s="113" r="C3359">
        <v>14355</v>
      </c>
      <c t="s" s="113" r="D3359">
        <v>14356</v>
      </c>
      <c s="104" r="E3359">
        <v>41082.8155439815</v>
      </c>
      <c s="28" r="F3359"/>
      <c t="s" s="113" r="G3359">
        <v>53</v>
      </c>
      <c s="113" r="H3359"/>
      <c s="113" r="I3359">
        <v>0</v>
      </c>
      <c s="113" r="J3359">
        <v>242180541</v>
      </c>
      <c s="113" r="K3359"/>
      <c t="s" s="18" r="L3359">
        <v>45</v>
      </c>
      <c t="s" s="18" r="M3359">
        <v>168</v>
      </c>
      <c t="s" s="18" r="N3359">
        <v>14357</v>
      </c>
      <c t="s" s="18" r="O3359">
        <v>14358</v>
      </c>
    </row>
    <row r="3360">
      <c t="s" s="107" r="A3360">
        <v>14359</v>
      </c>
      <c t="s" s="113" r="B3360">
        <v>86</v>
      </c>
      <c t="s" s="113" r="C3360">
        <v>14355</v>
      </c>
      <c t="s" s="113" r="D3360">
        <v>14360</v>
      </c>
      <c s="104" r="E3360">
        <v>41082.8150462963</v>
      </c>
      <c s="28" r="F3360"/>
      <c t="s" s="113" r="G3360">
        <v>53</v>
      </c>
      <c s="113" r="H3360"/>
      <c s="113" r="I3360">
        <v>0</v>
      </c>
      <c s="113" r="J3360">
        <v>213863609</v>
      </c>
      <c s="113" r="K3360"/>
      <c t="s" s="18" r="L3360">
        <v>45</v>
      </c>
      <c t="s" s="18" r="M3360">
        <v>16006</v>
      </c>
      <c t="s" s="18" r="N3360">
        <v>14361</v>
      </c>
      <c t="s" s="18" r="O3360">
        <v>14358</v>
      </c>
    </row>
    <row r="3361">
      <c t="s" s="107" r="A3361">
        <v>14362</v>
      </c>
      <c t="s" s="113" r="B3361">
        <v>4137</v>
      </c>
      <c t="s" s="113" r="C3361">
        <v>14363</v>
      </c>
      <c t="s" s="113" r="D3361">
        <v>14364</v>
      </c>
      <c s="104" r="E3361">
        <v>41082.814849537</v>
      </c>
      <c s="28" r="F3361"/>
      <c t="s" s="113" r="G3361">
        <v>53</v>
      </c>
      <c s="113" r="H3361"/>
      <c s="113" r="I3361">
        <v>0</v>
      </c>
      <c s="113" r="J3361">
        <v>20779605</v>
      </c>
      <c s="113" r="K3361"/>
      <c t="s" s="18" r="L3361">
        <v>11255</v>
      </c>
      <c t="s" s="18" r="M3361">
        <v>8155</v>
      </c>
      <c t="s" s="18" r="N3361">
        <v>14365</v>
      </c>
      <c t="s" s="18" r="O3361">
        <v>3197</v>
      </c>
    </row>
    <row r="3362">
      <c t="s" s="107" r="A3362">
        <v>14366</v>
      </c>
      <c t="s" s="113" r="B3362">
        <v>268</v>
      </c>
      <c t="s" s="113" r="C3362">
        <v>14367</v>
      </c>
      <c t="s" s="113" r="D3362">
        <v>14368</v>
      </c>
      <c s="104" r="E3362">
        <v>41082.8145601852</v>
      </c>
      <c s="28" r="F3362"/>
      <c t="s" s="113" r="G3362">
        <v>53</v>
      </c>
      <c s="113" r="H3362"/>
      <c s="113" r="I3362">
        <v>0</v>
      </c>
      <c s="113" r="J3362">
        <v>591539889</v>
      </c>
      <c s="113" r="K3362"/>
      <c t="s" s="18" r="L3362">
        <v>45</v>
      </c>
      <c t="s" s="18" r="M3362">
        <v>272</v>
      </c>
      <c t="s" s="18" r="N3362">
        <v>14369</v>
      </c>
      <c t="s" s="18" r="O3362">
        <v>14370</v>
      </c>
    </row>
    <row r="3363">
      <c t="s" s="107" r="A3363">
        <v>14371</v>
      </c>
      <c t="s" s="113" r="B3363">
        <v>4137</v>
      </c>
      <c t="s" s="113" r="C3363">
        <v>14372</v>
      </c>
      <c t="s" s="113" r="D3363">
        <v>14373</v>
      </c>
      <c s="104" r="E3363">
        <v>41082.8139351852</v>
      </c>
      <c s="28" r="F3363"/>
      <c t="s" s="113" r="G3363">
        <v>53</v>
      </c>
      <c s="113" r="H3363"/>
      <c s="113" r="I3363">
        <v>0</v>
      </c>
      <c s="113" r="J3363">
        <v>20779605</v>
      </c>
      <c s="113" r="K3363"/>
      <c t="s" s="18" r="L3363">
        <v>11255</v>
      </c>
      <c t="s" s="18" r="M3363">
        <v>8155</v>
      </c>
      <c t="s" s="18" r="N3363">
        <v>14374</v>
      </c>
      <c t="s" s="18" r="O3363">
        <v>239</v>
      </c>
    </row>
    <row r="3364">
      <c t="s" s="107" r="A3364">
        <v>14375</v>
      </c>
      <c t="s" s="113" r="B3364">
        <v>3769</v>
      </c>
      <c t="s" s="113" r="C3364">
        <v>14376</v>
      </c>
      <c t="s" s="113" r="D3364">
        <v>14377</v>
      </c>
      <c s="104" r="E3364">
        <v>41082.8136574074</v>
      </c>
      <c s="28" r="F3364"/>
      <c t="s" s="113" r="G3364">
        <v>53</v>
      </c>
      <c t="s" s="113" r="H3364">
        <v>164</v>
      </c>
      <c s="113" r="I3364">
        <v>242180541</v>
      </c>
      <c s="113" r="J3364">
        <v>14987006</v>
      </c>
      <c t="s" s="113" r="K3364">
        <v>14378</v>
      </c>
      <c t="s" s="18" r="L3364">
        <v>45</v>
      </c>
      <c t="s" s="18" r="M3364">
        <v>9418</v>
      </c>
      <c t="s" s="18" r="N3364">
        <v>14379</v>
      </c>
      <c t="s" s="18" r="O3364">
        <v>10432</v>
      </c>
    </row>
    <row r="3365">
      <c t="s" s="107" r="A3365">
        <v>14380</v>
      </c>
      <c t="s" s="113" r="B3365">
        <v>4137</v>
      </c>
      <c t="s" s="113" r="C3365">
        <v>14381</v>
      </c>
      <c t="s" s="113" r="D3365">
        <v>14382</v>
      </c>
      <c s="104" r="E3365">
        <v>41082.8131481481</v>
      </c>
      <c s="28" r="F3365"/>
      <c t="s" s="113" r="G3365">
        <v>53</v>
      </c>
      <c s="113" r="H3365"/>
      <c s="113" r="I3365">
        <v>0</v>
      </c>
      <c s="113" r="J3365">
        <v>20779605</v>
      </c>
      <c s="113" r="K3365"/>
      <c t="s" s="18" r="L3365">
        <v>11255</v>
      </c>
      <c t="s" s="18" r="M3365">
        <v>8155</v>
      </c>
      <c t="s" s="18" r="N3365">
        <v>14383</v>
      </c>
      <c t="s" s="18" r="O3365">
        <v>2192</v>
      </c>
    </row>
    <row r="3366">
      <c t="s" s="107" r="A3366">
        <v>14384</v>
      </c>
      <c t="s" s="113" r="B3366">
        <v>164</v>
      </c>
      <c t="s" s="113" r="C3366">
        <v>14385</v>
      </c>
      <c t="s" s="113" r="D3366">
        <v>14386</v>
      </c>
      <c s="104" r="E3366">
        <v>41082.8130208333</v>
      </c>
      <c s="28" r="F3366"/>
      <c t="s" s="113" r="G3366">
        <v>14387</v>
      </c>
      <c t="s" s="113" r="H3366">
        <v>10149</v>
      </c>
      <c s="113" r="I3366">
        <v>86836223</v>
      </c>
      <c s="113" r="J3366">
        <v>242180541</v>
      </c>
      <c t="s" s="113" r="K3366">
        <v>14388</v>
      </c>
      <c t="s" s="18" r="L3366">
        <v>9246</v>
      </c>
      <c t="s" s="18" r="M3366">
        <v>168</v>
      </c>
      <c t="s" s="18" r="N3366">
        <v>14389</v>
      </c>
      <c t="s" s="18" r="O3366">
        <v>14390</v>
      </c>
    </row>
    <row r="3367">
      <c t="s" s="107" r="A3367">
        <v>14391</v>
      </c>
      <c t="s" s="113" r="B3367">
        <v>10149</v>
      </c>
      <c t="s" s="113" r="C3367">
        <v>14392</v>
      </c>
      <c t="s" s="113" r="D3367">
        <v>14393</v>
      </c>
      <c s="104" r="E3367">
        <v>41082.8121990741</v>
      </c>
      <c s="28" r="F3367"/>
      <c t="s" s="113" r="G3367">
        <v>53</v>
      </c>
      <c t="s" s="113" r="H3367">
        <v>4137</v>
      </c>
      <c s="113" r="I3367">
        <v>20779605</v>
      </c>
      <c s="113" r="J3367">
        <v>86836223</v>
      </c>
      <c t="s" s="113" r="K3367">
        <v>14394</v>
      </c>
      <c t="s" s="18" r="L3367">
        <v>45</v>
      </c>
      <c t="s" s="18" r="M3367">
        <v>10157</v>
      </c>
      <c t="s" s="18" r="N3367">
        <v>14395</v>
      </c>
      <c t="s" s="18" r="O3367">
        <v>14396</v>
      </c>
    </row>
    <row r="3368">
      <c t="s" s="107" r="A3368">
        <v>14397</v>
      </c>
      <c t="s" s="113" r="B3368">
        <v>4137</v>
      </c>
      <c t="s" s="113" r="C3368">
        <v>14398</v>
      </c>
      <c t="s" s="113" r="D3368">
        <v>14399</v>
      </c>
      <c s="104" r="E3368">
        <v>41082.8121064815</v>
      </c>
      <c s="28" r="F3368"/>
      <c t="s" s="113" r="G3368">
        <v>53</v>
      </c>
      <c t="s" s="113" r="H3368">
        <v>10149</v>
      </c>
      <c s="113" r="I3368">
        <v>86836223</v>
      </c>
      <c s="113" r="J3368">
        <v>20779605</v>
      </c>
      <c t="s" s="113" r="K3368">
        <v>14400</v>
      </c>
      <c t="s" s="18" r="L3368">
        <v>11255</v>
      </c>
      <c t="s" s="18" r="M3368">
        <v>8155</v>
      </c>
      <c t="s" s="18" r="N3368">
        <v>14401</v>
      </c>
      <c t="s" s="18" r="O3368">
        <v>14402</v>
      </c>
    </row>
    <row r="3369">
      <c t="s" s="107" r="A3369">
        <v>14403</v>
      </c>
      <c t="s" s="113" r="B3369">
        <v>4137</v>
      </c>
      <c t="s" s="113" r="C3369">
        <v>14404</v>
      </c>
      <c t="s" s="113" r="D3369">
        <v>14405</v>
      </c>
      <c s="104" r="E3369">
        <v>41082.8118287037</v>
      </c>
      <c s="28" r="F3369"/>
      <c t="s" s="113" r="G3369">
        <v>53</v>
      </c>
      <c t="s" s="113" r="H3369">
        <v>797</v>
      </c>
      <c s="113" r="I3369">
        <v>3766981</v>
      </c>
      <c s="113" r="J3369">
        <v>20779605</v>
      </c>
      <c t="s" s="113" r="K3369">
        <v>14406</v>
      </c>
      <c t="s" s="18" r="L3369">
        <v>11255</v>
      </c>
      <c t="s" s="18" r="M3369">
        <v>8155</v>
      </c>
      <c t="s" s="18" r="N3369">
        <v>14407</v>
      </c>
      <c t="s" s="18" r="O3369">
        <v>14408</v>
      </c>
    </row>
    <row r="3370">
      <c t="s" s="107" r="A3370">
        <v>14409</v>
      </c>
      <c t="s" s="113" r="B3370">
        <v>10149</v>
      </c>
      <c t="s" s="113" r="C3370">
        <v>14410</v>
      </c>
      <c t="s" s="113" r="D3370">
        <v>14411</v>
      </c>
      <c s="104" r="E3370">
        <v>41082.8114699074</v>
      </c>
      <c s="28" r="F3370"/>
      <c t="s" s="113" r="G3370">
        <v>53</v>
      </c>
      <c s="113" r="H3370"/>
      <c s="113" r="I3370">
        <v>0</v>
      </c>
      <c s="113" r="J3370">
        <v>86836223</v>
      </c>
      <c s="113" r="K3370"/>
      <c t="s" s="18" r="L3370">
        <v>45</v>
      </c>
      <c t="s" s="18" r="M3370">
        <v>10157</v>
      </c>
      <c t="s" s="18" r="N3370">
        <v>14412</v>
      </c>
      <c t="s" s="18" r="O3370">
        <v>14267</v>
      </c>
    </row>
    <row r="3371">
      <c t="s" s="107" r="A3371">
        <v>14413</v>
      </c>
      <c t="s" s="113" r="B3371">
        <v>4137</v>
      </c>
      <c t="s" s="113" r="C3371">
        <v>14414</v>
      </c>
      <c t="s" s="113" r="D3371">
        <v>14415</v>
      </c>
      <c s="104" r="E3371">
        <v>41082.8114583333</v>
      </c>
      <c s="28" r="F3371"/>
      <c t="s" s="113" r="G3371">
        <v>53</v>
      </c>
      <c t="s" s="113" r="H3371">
        <v>10149</v>
      </c>
      <c s="113" r="I3371">
        <v>86836223</v>
      </c>
      <c s="113" r="J3371">
        <v>20779605</v>
      </c>
      <c t="s" s="113" r="K3371">
        <v>14416</v>
      </c>
      <c t="s" s="18" r="L3371">
        <v>11255</v>
      </c>
      <c t="s" s="18" r="M3371">
        <v>8155</v>
      </c>
      <c t="s" s="18" r="N3371">
        <v>14417</v>
      </c>
      <c t="s" s="18" r="O3371">
        <v>14418</v>
      </c>
    </row>
    <row r="3372">
      <c t="s" s="107" r="A3372">
        <v>14419</v>
      </c>
      <c t="s" s="113" r="B3372">
        <v>164</v>
      </c>
      <c t="s" s="113" r="C3372">
        <v>14420</v>
      </c>
      <c t="s" s="113" r="D3372">
        <v>14421</v>
      </c>
      <c s="104" r="E3372">
        <v>41082.8114351852</v>
      </c>
      <c s="28" r="F3372"/>
      <c t="s" s="113" r="G3372">
        <v>53</v>
      </c>
      <c t="s" s="113" r="H3372">
        <v>3769</v>
      </c>
      <c s="113" r="I3372">
        <v>14987006</v>
      </c>
      <c s="113" r="J3372">
        <v>242180541</v>
      </c>
      <c s="113" r="K3372"/>
      <c t="s" s="18" r="L3372">
        <v>9246</v>
      </c>
      <c t="s" s="18" r="M3372">
        <v>168</v>
      </c>
      <c t="s" s="18" r="N3372">
        <v>14422</v>
      </c>
      <c t="s" s="18" r="O3372">
        <v>14423</v>
      </c>
    </row>
    <row r="3373">
      <c t="s" s="107" r="A3373">
        <v>14424</v>
      </c>
      <c t="s" s="113" r="B3373">
        <v>4137</v>
      </c>
      <c t="s" s="113" r="C3373">
        <v>14425</v>
      </c>
      <c t="s" s="113" r="D3373">
        <v>14426</v>
      </c>
      <c s="104" r="E3373">
        <v>41082.8111342593</v>
      </c>
      <c s="28" r="F3373"/>
      <c t="s" s="113" r="G3373">
        <v>53</v>
      </c>
      <c t="s" s="113" r="H3373">
        <v>10149</v>
      </c>
      <c s="113" r="I3373">
        <v>86836223</v>
      </c>
      <c s="113" r="J3373">
        <v>20779605</v>
      </c>
      <c t="s" s="113" r="K3373">
        <v>14416</v>
      </c>
      <c t="s" s="18" r="L3373">
        <v>11255</v>
      </c>
      <c t="s" s="18" r="M3373">
        <v>8155</v>
      </c>
      <c t="s" s="18" r="N3373">
        <v>14427</v>
      </c>
      <c t="s" s="18" r="O3373">
        <v>14428</v>
      </c>
    </row>
    <row r="3374">
      <c t="s" s="107" r="A3374">
        <v>14429</v>
      </c>
      <c t="s" s="113" r="B3374">
        <v>797</v>
      </c>
      <c t="s" s="113" r="C3374">
        <v>14430</v>
      </c>
      <c t="s" s="113" r="D3374">
        <v>14431</v>
      </c>
      <c s="104" r="E3374">
        <v>41082.810474537</v>
      </c>
      <c s="28" r="F3374"/>
      <c t="s" s="113" r="G3374">
        <v>53</v>
      </c>
      <c s="113" r="H3374"/>
      <c s="113" r="I3374">
        <v>0</v>
      </c>
      <c s="113" r="J3374">
        <v>3766981</v>
      </c>
      <c s="113" r="K3374"/>
      <c t="s" s="18" r="L3374">
        <v>9246</v>
      </c>
      <c t="s" s="18" r="M3374">
        <v>6293</v>
      </c>
      <c t="s" s="18" r="N3374">
        <v>14432</v>
      </c>
      <c t="s" s="18" r="O3374">
        <v>14433</v>
      </c>
    </row>
    <row r="3375">
      <c t="s" s="107" r="A3375">
        <v>14434</v>
      </c>
      <c t="s" s="113" r="B3375">
        <v>4137</v>
      </c>
      <c t="s" s="113" r="C3375">
        <v>14435</v>
      </c>
      <c t="s" s="113" r="D3375">
        <v>14436</v>
      </c>
      <c s="104" r="E3375">
        <v>41082.8096296296</v>
      </c>
      <c s="28" r="F3375"/>
      <c t="s" s="113" r="G3375">
        <v>53</v>
      </c>
      <c t="s" s="113" r="H3375">
        <v>10149</v>
      </c>
      <c s="113" r="I3375">
        <v>86836223</v>
      </c>
      <c s="113" r="J3375">
        <v>20779605</v>
      </c>
      <c t="s" s="113" r="K3375">
        <v>14416</v>
      </c>
      <c t="s" s="18" r="L3375">
        <v>11255</v>
      </c>
      <c t="s" s="18" r="M3375">
        <v>8155</v>
      </c>
      <c t="s" s="18" r="N3375">
        <v>14437</v>
      </c>
      <c t="s" s="18" r="O3375">
        <v>14438</v>
      </c>
    </row>
    <row r="3376">
      <c t="s" s="107" r="A3376">
        <v>14439</v>
      </c>
      <c t="s" s="113" r="B3376">
        <v>797</v>
      </c>
      <c t="s" s="113" r="C3376">
        <v>14440</v>
      </c>
      <c t="s" s="113" r="D3376">
        <v>14441</v>
      </c>
      <c s="104" r="E3376">
        <v>41082.8094328704</v>
      </c>
      <c s="28" r="F3376"/>
      <c t="s" s="113" r="G3376">
        <v>53</v>
      </c>
      <c s="113" r="H3376"/>
      <c s="113" r="I3376">
        <v>0</v>
      </c>
      <c s="113" r="J3376">
        <v>3766981</v>
      </c>
      <c s="113" r="K3376"/>
      <c t="s" s="18" r="L3376">
        <v>9246</v>
      </c>
      <c t="s" s="18" r="M3376">
        <v>6293</v>
      </c>
      <c t="s" s="18" r="N3376">
        <v>14442</v>
      </c>
      <c t="s" s="18" r="O3376">
        <v>14443</v>
      </c>
    </row>
    <row r="3377">
      <c t="s" s="107" r="A3377">
        <v>14444</v>
      </c>
      <c t="s" s="113" r="B3377">
        <v>4137</v>
      </c>
      <c t="s" s="113" r="C3377">
        <v>14445</v>
      </c>
      <c t="s" s="113" r="D3377">
        <v>14446</v>
      </c>
      <c s="104" r="E3377">
        <v>41082.8088657407</v>
      </c>
      <c s="28" r="F3377"/>
      <c t="s" s="113" r="G3377">
        <v>53</v>
      </c>
      <c t="s" s="113" r="H3377">
        <v>797</v>
      </c>
      <c s="113" r="I3377">
        <v>3766981</v>
      </c>
      <c s="113" r="J3377">
        <v>20779605</v>
      </c>
      <c t="s" s="113" r="K3377">
        <v>14447</v>
      </c>
      <c t="s" s="18" r="L3377">
        <v>11255</v>
      </c>
      <c t="s" s="18" r="M3377">
        <v>8155</v>
      </c>
      <c t="s" s="18" r="N3377">
        <v>14448</v>
      </c>
      <c t="s" s="18" r="O3377">
        <v>14449</v>
      </c>
    </row>
    <row r="3378">
      <c t="s" s="107" r="A3378">
        <v>14450</v>
      </c>
      <c t="s" s="113" r="B3378">
        <v>164</v>
      </c>
      <c t="s" s="113" r="C3378">
        <v>14451</v>
      </c>
      <c t="s" s="113" r="D3378">
        <v>14452</v>
      </c>
      <c s="104" r="E3378">
        <v>41082.8087037037</v>
      </c>
      <c s="28" r="F3378"/>
      <c t="s" s="113" r="G3378">
        <v>53</v>
      </c>
      <c t="s" s="113" r="H3378">
        <v>3769</v>
      </c>
      <c s="113" r="I3378">
        <v>14987006</v>
      </c>
      <c s="113" r="J3378">
        <v>242180541</v>
      </c>
      <c t="s" s="113" r="K3378">
        <v>14453</v>
      </c>
      <c t="s" s="18" r="L3378">
        <v>9246</v>
      </c>
      <c t="s" s="18" r="M3378">
        <v>168</v>
      </c>
      <c t="s" s="18" r="N3378">
        <v>14454</v>
      </c>
      <c t="s" s="18" r="O3378">
        <v>9409</v>
      </c>
    </row>
    <row r="3379">
      <c t="s" s="107" r="A3379">
        <v>14455</v>
      </c>
      <c t="s" s="113" r="B3379">
        <v>10149</v>
      </c>
      <c t="s" s="113" r="C3379">
        <v>14456</v>
      </c>
      <c t="s" s="113" r="D3379">
        <v>14457</v>
      </c>
      <c s="104" r="E3379">
        <v>41082.8085648148</v>
      </c>
      <c s="28" r="F3379"/>
      <c t="s" s="113" r="G3379">
        <v>53</v>
      </c>
      <c s="113" r="H3379"/>
      <c s="113" r="I3379">
        <v>0</v>
      </c>
      <c s="113" r="J3379">
        <v>86836223</v>
      </c>
      <c s="113" r="K3379"/>
      <c t="s" s="18" r="L3379">
        <v>45</v>
      </c>
      <c t="s" s="18" r="M3379">
        <v>10157</v>
      </c>
      <c t="s" s="18" r="N3379">
        <v>14458</v>
      </c>
      <c t="s" s="18" r="O3379">
        <v>3197</v>
      </c>
    </row>
    <row r="3380">
      <c t="s" s="107" r="A3380">
        <v>14459</v>
      </c>
      <c t="s" s="113" r="B3380">
        <v>4137</v>
      </c>
      <c t="s" s="113" r="C3380">
        <v>14460</v>
      </c>
      <c t="s" s="113" r="D3380">
        <v>14461</v>
      </c>
      <c s="104" r="E3380">
        <v>41082.8083912037</v>
      </c>
      <c s="28" r="F3380"/>
      <c t="s" s="113" r="G3380">
        <v>53</v>
      </c>
      <c t="s" s="113" r="H3380">
        <v>797</v>
      </c>
      <c s="113" r="I3380">
        <v>3766981</v>
      </c>
      <c s="113" r="J3380">
        <v>20779605</v>
      </c>
      <c t="s" s="113" r="K3380">
        <v>14462</v>
      </c>
      <c t="s" s="18" r="L3380">
        <v>11255</v>
      </c>
      <c t="s" s="18" r="M3380">
        <v>8155</v>
      </c>
      <c t="s" s="18" r="N3380">
        <v>14463</v>
      </c>
      <c t="s" s="18" r="O3380">
        <v>14464</v>
      </c>
    </row>
    <row r="3381">
      <c t="s" s="107" r="A3381">
        <v>14465</v>
      </c>
      <c t="s" s="113" r="B3381">
        <v>797</v>
      </c>
      <c t="s" s="113" r="C3381">
        <v>14466</v>
      </c>
      <c t="s" s="113" r="D3381">
        <v>14467</v>
      </c>
      <c s="104" r="E3381">
        <v>41082.8081944444</v>
      </c>
      <c s="28" r="F3381"/>
      <c t="s" s="113" r="G3381">
        <v>53</v>
      </c>
      <c s="113" r="H3381"/>
      <c s="113" r="I3381">
        <v>0</v>
      </c>
      <c s="113" r="J3381">
        <v>3766981</v>
      </c>
      <c s="113" r="K3381"/>
      <c t="s" s="18" r="L3381">
        <v>9246</v>
      </c>
      <c t="s" s="18" r="M3381">
        <v>6293</v>
      </c>
      <c t="s" s="18" r="N3381">
        <v>14468</v>
      </c>
      <c t="s" s="18" r="O3381">
        <v>14433</v>
      </c>
    </row>
    <row r="3382">
      <c t="s" s="107" r="A3382">
        <v>14469</v>
      </c>
      <c t="s" s="113" r="B3382">
        <v>4137</v>
      </c>
      <c t="s" s="113" r="C3382">
        <v>14470</v>
      </c>
      <c t="s" s="113" r="D3382">
        <v>14471</v>
      </c>
      <c s="104" r="E3382">
        <v>41082.807650463</v>
      </c>
      <c s="28" r="F3382"/>
      <c t="s" s="113" r="G3382">
        <v>53</v>
      </c>
      <c t="s" s="113" r="H3382">
        <v>797</v>
      </c>
      <c s="113" r="I3382">
        <v>3766981</v>
      </c>
      <c s="113" r="J3382">
        <v>20779605</v>
      </c>
      <c t="s" s="113" r="K3382">
        <v>14472</v>
      </c>
      <c t="s" s="18" r="L3382">
        <v>11255</v>
      </c>
      <c t="s" s="18" r="M3382">
        <v>8155</v>
      </c>
      <c t="s" s="18" r="N3382">
        <v>14473</v>
      </c>
      <c t="s" s="18" r="O3382">
        <v>14474</v>
      </c>
    </row>
    <row r="3383">
      <c t="s" s="107" r="A3383">
        <v>14475</v>
      </c>
      <c t="s" s="113" r="B3383">
        <v>797</v>
      </c>
      <c t="s" s="113" r="C3383">
        <v>14476</v>
      </c>
      <c t="s" s="113" r="D3383">
        <v>14477</v>
      </c>
      <c s="104" r="E3383">
        <v>41082.8071990741</v>
      </c>
      <c s="28" r="F3383"/>
      <c t="s" s="113" r="G3383">
        <v>53</v>
      </c>
      <c s="113" r="H3383"/>
      <c s="113" r="I3383">
        <v>0</v>
      </c>
      <c s="113" r="J3383">
        <v>3766981</v>
      </c>
      <c s="113" r="K3383"/>
      <c t="s" s="18" r="L3383">
        <v>9246</v>
      </c>
      <c t="s" s="18" r="M3383">
        <v>6293</v>
      </c>
      <c t="s" s="18" r="N3383">
        <v>14478</v>
      </c>
      <c t="s" s="18" r="O3383">
        <v>210</v>
      </c>
    </row>
    <row r="3384">
      <c t="s" s="107" r="A3384">
        <v>14479</v>
      </c>
      <c t="s" s="113" r="B3384">
        <v>4137</v>
      </c>
      <c t="s" s="113" r="C3384">
        <v>14480</v>
      </c>
      <c t="s" s="113" r="D3384">
        <v>14481</v>
      </c>
      <c s="104" r="E3384">
        <v>41082.8070833333</v>
      </c>
      <c s="28" r="F3384"/>
      <c t="s" s="113" r="G3384">
        <v>53</v>
      </c>
      <c t="s" s="113" r="H3384">
        <v>10149</v>
      </c>
      <c s="113" r="I3384">
        <v>86836223</v>
      </c>
      <c s="113" r="J3384">
        <v>20779605</v>
      </c>
      <c t="s" s="113" r="K3384">
        <v>14482</v>
      </c>
      <c t="s" s="18" r="L3384">
        <v>11255</v>
      </c>
      <c t="s" s="18" r="M3384">
        <v>8155</v>
      </c>
      <c t="s" s="18" r="N3384">
        <v>14483</v>
      </c>
      <c t="s" s="18" r="O3384">
        <v>14484</v>
      </c>
    </row>
    <row r="3385">
      <c t="s" s="107" r="A3385">
        <v>14485</v>
      </c>
      <c t="s" s="113" r="B3385">
        <v>797</v>
      </c>
      <c t="s" s="113" r="C3385">
        <v>14486</v>
      </c>
      <c t="s" s="113" r="D3385">
        <v>14487</v>
      </c>
      <c s="104" r="E3385">
        <v>41082.806724537</v>
      </c>
      <c s="28" r="F3385"/>
      <c t="s" s="113" r="G3385">
        <v>53</v>
      </c>
      <c s="113" r="H3385"/>
      <c s="113" r="I3385">
        <v>0</v>
      </c>
      <c s="113" r="J3385">
        <v>3766981</v>
      </c>
      <c s="113" r="K3385"/>
      <c t="s" s="18" r="L3385">
        <v>9246</v>
      </c>
      <c t="s" s="18" r="M3385">
        <v>6293</v>
      </c>
      <c t="s" s="18" r="N3385">
        <v>14488</v>
      </c>
      <c t="s" s="18" r="O3385">
        <v>14489</v>
      </c>
    </row>
    <row r="3386">
      <c t="s" s="107" r="A3386">
        <v>14490</v>
      </c>
      <c t="s" s="113" r="B3386">
        <v>4137</v>
      </c>
      <c t="s" s="113" r="C3386">
        <v>14491</v>
      </c>
      <c t="s" s="113" r="D3386">
        <v>14492</v>
      </c>
      <c s="104" r="E3386">
        <v>41082.8063425926</v>
      </c>
      <c s="28" r="F3386"/>
      <c t="s" s="113" r="G3386">
        <v>53</v>
      </c>
      <c s="113" r="H3386"/>
      <c s="113" r="I3386">
        <v>0</v>
      </c>
      <c s="113" r="J3386">
        <v>20779605</v>
      </c>
      <c s="113" r="K3386"/>
      <c t="s" s="18" r="L3386">
        <v>11255</v>
      </c>
      <c t="s" s="18" r="M3386">
        <v>8155</v>
      </c>
      <c t="s" s="18" r="N3386">
        <v>14493</v>
      </c>
      <c t="s" s="18" r="O3386">
        <v>14494</v>
      </c>
    </row>
    <row r="3387">
      <c t="s" s="107" r="A3387">
        <v>14495</v>
      </c>
      <c t="s" s="113" r="B3387">
        <v>4137</v>
      </c>
      <c t="s" s="113" r="C3387">
        <v>14496</v>
      </c>
      <c t="s" s="113" r="D3387">
        <v>14497</v>
      </c>
      <c s="104" r="E3387">
        <v>41082.8061921296</v>
      </c>
      <c s="28" r="F3387"/>
      <c t="s" s="113" r="G3387">
        <v>53</v>
      </c>
      <c s="113" r="H3387"/>
      <c s="113" r="I3387">
        <v>0</v>
      </c>
      <c s="113" r="J3387">
        <v>20779605</v>
      </c>
      <c s="113" r="K3387"/>
      <c t="s" s="18" r="L3387">
        <v>11255</v>
      </c>
      <c t="s" s="18" r="M3387">
        <v>8155</v>
      </c>
      <c t="s" s="18" r="N3387">
        <v>14498</v>
      </c>
      <c t="s" s="18" r="O3387">
        <v>14499</v>
      </c>
    </row>
    <row r="3388">
      <c t="s" s="107" r="A3388">
        <v>14500</v>
      </c>
      <c t="s" s="113" r="B3388">
        <v>10149</v>
      </c>
      <c t="s" s="113" r="C3388">
        <v>14501</v>
      </c>
      <c t="s" s="113" r="D3388">
        <v>14502</v>
      </c>
      <c s="104" r="E3388">
        <v>41082.8059953704</v>
      </c>
      <c s="28" r="F3388"/>
      <c t="s" s="113" r="G3388">
        <v>53</v>
      </c>
      <c s="113" r="H3388"/>
      <c s="113" r="I3388">
        <v>0</v>
      </c>
      <c s="113" r="J3388">
        <v>86836223</v>
      </c>
      <c s="113" r="K3388"/>
      <c t="s" s="18" r="L3388">
        <v>45</v>
      </c>
      <c t="s" s="18" r="M3388">
        <v>10157</v>
      </c>
      <c t="s" s="18" r="N3388">
        <v>14503</v>
      </c>
      <c t="s" s="18" r="O3388">
        <v>8657</v>
      </c>
    </row>
    <row r="3389">
      <c t="s" s="107" r="A3389">
        <v>14504</v>
      </c>
      <c t="s" s="113" r="B3389">
        <v>4137</v>
      </c>
      <c t="s" s="113" r="C3389">
        <v>14505</v>
      </c>
      <c t="s" s="113" r="D3389">
        <v>14506</v>
      </c>
      <c s="104" r="E3389">
        <v>41082.8056712963</v>
      </c>
      <c s="28" r="F3389"/>
      <c t="s" s="113" r="G3389">
        <v>53</v>
      </c>
      <c s="113" r="H3389"/>
      <c s="113" r="I3389">
        <v>0</v>
      </c>
      <c s="113" r="J3389">
        <v>20779605</v>
      </c>
      <c s="113" r="K3389"/>
      <c t="s" s="18" r="L3389">
        <v>11255</v>
      </c>
      <c t="s" s="18" r="M3389">
        <v>8155</v>
      </c>
      <c t="s" s="18" r="N3389">
        <v>14507</v>
      </c>
      <c t="s" s="18" r="O3389">
        <v>14508</v>
      </c>
    </row>
    <row r="3390">
      <c t="s" s="107" r="A3390">
        <v>14509</v>
      </c>
      <c t="s" s="113" r="B3390">
        <v>4137</v>
      </c>
      <c t="s" s="113" r="C3390">
        <v>14510</v>
      </c>
      <c t="s" s="113" r="D3390">
        <v>14511</v>
      </c>
      <c s="104" r="E3390">
        <v>41082.8050115741</v>
      </c>
      <c s="28" r="F3390"/>
      <c t="s" s="113" r="G3390">
        <v>53</v>
      </c>
      <c s="113" r="H3390"/>
      <c s="113" r="I3390">
        <v>0</v>
      </c>
      <c s="113" r="J3390">
        <v>20779605</v>
      </c>
      <c s="113" r="K3390"/>
      <c t="s" s="18" r="L3390">
        <v>11255</v>
      </c>
      <c t="s" s="18" r="M3390">
        <v>8155</v>
      </c>
      <c t="s" s="18" r="N3390">
        <v>14512</v>
      </c>
      <c t="s" s="18" r="O3390">
        <v>4731</v>
      </c>
    </row>
    <row r="3391">
      <c t="s" s="107" r="A3391">
        <v>14513</v>
      </c>
      <c t="s" s="113" r="B3391">
        <v>4137</v>
      </c>
      <c t="s" s="113" r="C3391">
        <v>14514</v>
      </c>
      <c t="s" s="113" r="D3391">
        <v>14515</v>
      </c>
      <c s="104" r="E3391">
        <v>41082.8046296296</v>
      </c>
      <c s="28" r="F3391"/>
      <c t="s" s="113" r="G3391">
        <v>53</v>
      </c>
      <c t="s" s="113" r="H3391">
        <v>797</v>
      </c>
      <c s="113" r="I3391">
        <v>3766981</v>
      </c>
      <c s="113" r="J3391">
        <v>20779605</v>
      </c>
      <c t="s" s="113" r="K3391">
        <v>14516</v>
      </c>
      <c t="s" s="18" r="L3391">
        <v>11255</v>
      </c>
      <c t="s" s="18" r="M3391">
        <v>8155</v>
      </c>
      <c t="s" s="18" r="N3391">
        <v>14517</v>
      </c>
      <c t="s" s="18" r="O3391">
        <v>14518</v>
      </c>
    </row>
    <row r="3392">
      <c t="s" s="107" r="A3392">
        <v>14519</v>
      </c>
      <c t="s" s="113" r="B3392">
        <v>4137</v>
      </c>
      <c t="s" s="113" r="C3392">
        <v>14520</v>
      </c>
      <c t="s" s="113" r="D3392">
        <v>14521</v>
      </c>
      <c s="104" r="E3392">
        <v>41082.8043865741</v>
      </c>
      <c s="28" r="F3392"/>
      <c t="s" s="113" r="G3392">
        <v>53</v>
      </c>
      <c s="113" r="H3392"/>
      <c s="113" r="I3392">
        <v>0</v>
      </c>
      <c s="113" r="J3392">
        <v>20779605</v>
      </c>
      <c s="113" r="K3392"/>
      <c t="s" s="18" r="L3392">
        <v>11255</v>
      </c>
      <c t="s" s="18" r="M3392">
        <v>8155</v>
      </c>
      <c t="s" s="18" r="N3392">
        <v>14522</v>
      </c>
      <c t="s" s="18" r="O3392">
        <v>14523</v>
      </c>
    </row>
    <row r="3393">
      <c t="s" s="107" r="A3393">
        <v>14524</v>
      </c>
      <c t="s" s="113" r="B3393">
        <v>4137</v>
      </c>
      <c t="s" s="113" r="C3393">
        <v>14525</v>
      </c>
      <c t="s" s="113" r="D3393">
        <v>14526</v>
      </c>
      <c s="104" r="E3393">
        <v>41082.8032986111</v>
      </c>
      <c s="28" r="F3393"/>
      <c t="s" s="113" r="G3393">
        <v>53</v>
      </c>
      <c s="113" r="H3393"/>
      <c s="113" r="I3393">
        <v>0</v>
      </c>
      <c s="113" r="J3393">
        <v>20779605</v>
      </c>
      <c s="113" r="K3393"/>
      <c t="s" s="18" r="L3393">
        <v>11255</v>
      </c>
      <c t="s" s="18" r="M3393">
        <v>8155</v>
      </c>
      <c t="s" s="18" r="N3393">
        <v>14527</v>
      </c>
      <c t="s" s="18" r="O3393">
        <v>14528</v>
      </c>
    </row>
    <row r="3394">
      <c t="s" s="107" r="A3394">
        <v>14529</v>
      </c>
      <c t="s" s="113" r="B3394">
        <v>797</v>
      </c>
      <c t="s" s="113" r="C3394">
        <v>14530</v>
      </c>
      <c t="s" s="113" r="D3394">
        <v>14531</v>
      </c>
      <c s="104" r="E3394">
        <v>41082.8031134259</v>
      </c>
      <c s="28" r="F3394"/>
      <c t="s" s="113" r="G3394">
        <v>53</v>
      </c>
      <c s="113" r="H3394"/>
      <c s="113" r="I3394">
        <v>0</v>
      </c>
      <c s="113" r="J3394">
        <v>3766981</v>
      </c>
      <c s="113" r="K3394"/>
      <c t="s" s="18" r="L3394">
        <v>9246</v>
      </c>
      <c t="s" s="18" r="M3394">
        <v>6293</v>
      </c>
      <c t="s" s="18" r="N3394">
        <v>14532</v>
      </c>
      <c t="s" s="18" r="O3394">
        <v>210</v>
      </c>
    </row>
    <row r="3395">
      <c t="s" s="107" r="A3395">
        <v>14533</v>
      </c>
      <c t="s" s="113" r="B3395">
        <v>4137</v>
      </c>
      <c t="s" s="113" r="C3395">
        <v>14534</v>
      </c>
      <c t="s" s="113" r="D3395">
        <v>14535</v>
      </c>
      <c s="104" r="E3395">
        <v>41082.8030324074</v>
      </c>
      <c s="28" r="F3395"/>
      <c t="s" s="113" r="G3395">
        <v>53</v>
      </c>
      <c s="113" r="H3395"/>
      <c s="113" r="I3395">
        <v>0</v>
      </c>
      <c s="113" r="J3395">
        <v>20779605</v>
      </c>
      <c s="113" r="K3395"/>
      <c t="s" s="18" r="L3395">
        <v>11255</v>
      </c>
      <c t="s" s="18" r="M3395">
        <v>8155</v>
      </c>
      <c t="s" s="18" r="N3395">
        <v>14536</v>
      </c>
      <c t="s" s="18" r="O3395">
        <v>14537</v>
      </c>
    </row>
    <row r="3396">
      <c t="s" s="107" r="A3396">
        <v>14538</v>
      </c>
      <c t="s" s="113" r="B3396">
        <v>164</v>
      </c>
      <c t="s" s="113" r="C3396">
        <v>14539</v>
      </c>
      <c t="s" s="113" r="D3396">
        <v>14540</v>
      </c>
      <c s="104" r="E3396">
        <v>41082.8029513889</v>
      </c>
      <c s="28" r="F3396"/>
      <c t="s" s="113" r="G3396">
        <v>53</v>
      </c>
      <c s="113" r="H3396"/>
      <c s="113" r="I3396">
        <v>0</v>
      </c>
      <c s="113" r="J3396">
        <v>242180541</v>
      </c>
      <c s="113" r="K3396"/>
      <c t="s" s="18" r="L3396">
        <v>9246</v>
      </c>
      <c t="s" s="18" r="M3396">
        <v>168</v>
      </c>
      <c t="s" s="18" r="N3396">
        <v>14541</v>
      </c>
      <c t="s" s="18" r="O3396">
        <v>210</v>
      </c>
    </row>
    <row r="3397">
      <c t="s" s="107" r="A3397">
        <v>14542</v>
      </c>
      <c t="s" s="113" r="B3397">
        <v>4137</v>
      </c>
      <c t="s" s="113" r="C3397">
        <v>14543</v>
      </c>
      <c t="s" s="113" r="D3397">
        <v>14544</v>
      </c>
      <c s="104" r="E3397">
        <v>41082.8025462963</v>
      </c>
      <c s="28" r="F3397"/>
      <c t="s" s="113" r="G3397">
        <v>53</v>
      </c>
      <c s="113" r="H3397"/>
      <c s="113" r="I3397">
        <v>0</v>
      </c>
      <c s="113" r="J3397">
        <v>20779605</v>
      </c>
      <c s="113" r="K3397"/>
      <c t="s" s="18" r="L3397">
        <v>11255</v>
      </c>
      <c t="s" s="18" r="M3397">
        <v>8155</v>
      </c>
      <c t="s" s="18" r="N3397">
        <v>14545</v>
      </c>
      <c t="s" s="18" r="O3397">
        <v>14546</v>
      </c>
    </row>
    <row r="3398">
      <c t="s" s="107" r="A3398">
        <v>14547</v>
      </c>
      <c t="s" s="113" r="B3398">
        <v>4137</v>
      </c>
      <c t="s" s="113" r="C3398">
        <v>14548</v>
      </c>
      <c t="s" s="113" r="D3398">
        <v>14549</v>
      </c>
      <c s="104" r="E3398">
        <v>41082.8012037037</v>
      </c>
      <c s="28" r="F3398"/>
      <c t="s" s="113" r="G3398">
        <v>53</v>
      </c>
      <c s="113" r="H3398"/>
      <c s="113" r="I3398">
        <v>0</v>
      </c>
      <c s="113" r="J3398">
        <v>20779605</v>
      </c>
      <c s="113" r="K3398"/>
      <c t="s" s="18" r="L3398">
        <v>11255</v>
      </c>
      <c t="s" s="18" r="M3398">
        <v>8155</v>
      </c>
      <c t="s" s="18" r="N3398">
        <v>14550</v>
      </c>
      <c t="s" s="18" r="O3398">
        <v>4001</v>
      </c>
    </row>
    <row r="3399">
      <c t="s" s="107" r="A3399">
        <v>14551</v>
      </c>
      <c t="s" s="113" r="B3399">
        <v>768</v>
      </c>
      <c t="s" s="113" r="C3399">
        <v>14552</v>
      </c>
      <c t="s" s="113" r="D3399">
        <v>14553</v>
      </c>
      <c s="104" r="E3399">
        <v>41082.8011921296</v>
      </c>
      <c s="28" r="F3399"/>
      <c t="s" s="113" r="G3399">
        <v>53</v>
      </c>
      <c s="113" r="H3399"/>
      <c s="113" r="I3399">
        <v>0</v>
      </c>
      <c s="113" r="J3399">
        <v>300661777</v>
      </c>
      <c s="113" r="K3399"/>
      <c t="s" s="18" r="L3399">
        <v>45</v>
      </c>
      <c t="s" s="18" r="M3399">
        <v>16007</v>
      </c>
      <c t="s" s="18" r="N3399">
        <v>14554</v>
      </c>
      <c t="s" s="18" r="O3399">
        <v>210</v>
      </c>
    </row>
    <row r="3400">
      <c t="s" s="107" r="A3400">
        <v>14555</v>
      </c>
      <c t="s" s="113" r="B3400">
        <v>4137</v>
      </c>
      <c t="s" s="113" r="C3400">
        <v>14556</v>
      </c>
      <c t="s" s="113" r="D3400">
        <v>14557</v>
      </c>
      <c s="104" r="E3400">
        <v>41082.8010648148</v>
      </c>
      <c s="28" r="F3400"/>
      <c t="s" s="113" r="G3400">
        <v>53</v>
      </c>
      <c s="113" r="H3400"/>
      <c s="113" r="I3400">
        <v>0</v>
      </c>
      <c s="113" r="J3400">
        <v>20779605</v>
      </c>
      <c s="113" r="K3400"/>
      <c t="s" s="18" r="L3400">
        <v>11255</v>
      </c>
      <c t="s" s="18" r="M3400">
        <v>8155</v>
      </c>
      <c t="s" s="18" r="N3400">
        <v>14558</v>
      </c>
      <c t="s" s="18" r="O3400">
        <v>1938</v>
      </c>
    </row>
    <row r="3401">
      <c t="s" s="107" r="A3401">
        <v>14559</v>
      </c>
      <c t="s" s="113" r="B3401">
        <v>4137</v>
      </c>
      <c t="s" s="113" r="C3401">
        <v>14560</v>
      </c>
      <c t="s" s="113" r="D3401">
        <v>14561</v>
      </c>
      <c s="104" r="E3401">
        <v>41082.8006828704</v>
      </c>
      <c s="28" r="F3401"/>
      <c t="s" s="113" r="G3401">
        <v>53</v>
      </c>
      <c t="s" s="113" r="H3401">
        <v>768</v>
      </c>
      <c s="113" r="I3401">
        <v>300661777</v>
      </c>
      <c s="113" r="J3401">
        <v>20779605</v>
      </c>
      <c t="s" s="113" r="K3401">
        <v>14562</v>
      </c>
      <c t="s" s="18" r="L3401">
        <v>11255</v>
      </c>
      <c t="s" s="18" r="M3401">
        <v>8155</v>
      </c>
      <c t="s" s="18" r="N3401">
        <v>14563</v>
      </c>
      <c t="s" s="18" r="O3401">
        <v>14564</v>
      </c>
    </row>
    <row r="3402">
      <c t="s" s="107" r="A3402">
        <v>14565</v>
      </c>
      <c t="s" s="113" r="B3402">
        <v>768</v>
      </c>
      <c t="s" s="113" r="C3402">
        <v>14566</v>
      </c>
      <c t="s" s="113" r="D3402">
        <v>14567</v>
      </c>
      <c s="104" r="E3402">
        <v>41082.800150463</v>
      </c>
      <c s="28" r="F3402"/>
      <c t="s" s="113" r="G3402">
        <v>53</v>
      </c>
      <c t="s" s="113" r="H3402">
        <v>3769</v>
      </c>
      <c s="113" r="I3402">
        <v>14987006</v>
      </c>
      <c s="113" r="J3402">
        <v>300661777</v>
      </c>
      <c s="113" r="K3402"/>
      <c t="s" s="18" r="L3402">
        <v>45</v>
      </c>
      <c t="s" s="18" r="M3402">
        <v>16007</v>
      </c>
      <c t="s" s="18" r="N3402">
        <v>14568</v>
      </c>
      <c t="s" s="18" r="O3402">
        <v>3772</v>
      </c>
    </row>
    <row r="3403">
      <c t="s" s="107" r="A3403">
        <v>14569</v>
      </c>
      <c t="s" s="113" r="B3403">
        <v>4137</v>
      </c>
      <c t="s" s="113" r="C3403">
        <v>14570</v>
      </c>
      <c t="s" s="113" r="D3403">
        <v>14571</v>
      </c>
      <c s="104" r="E3403">
        <v>41082.8001041667</v>
      </c>
      <c s="28" r="F3403"/>
      <c t="s" s="113" r="G3403">
        <v>53</v>
      </c>
      <c s="113" r="H3403"/>
      <c s="113" r="I3403">
        <v>0</v>
      </c>
      <c s="113" r="J3403">
        <v>20779605</v>
      </c>
      <c s="113" r="K3403"/>
      <c t="s" s="18" r="L3403">
        <v>11255</v>
      </c>
      <c t="s" s="18" r="M3403">
        <v>8155</v>
      </c>
      <c t="s" s="18" r="N3403">
        <v>14572</v>
      </c>
      <c t="s" s="18" r="O3403">
        <v>1880</v>
      </c>
    </row>
    <row r="3404">
      <c t="s" s="107" r="A3404">
        <v>14573</v>
      </c>
      <c t="s" s="113" r="B3404">
        <v>4137</v>
      </c>
      <c t="s" s="113" r="C3404">
        <v>14574</v>
      </c>
      <c t="s" s="113" r="D3404">
        <v>14575</v>
      </c>
      <c s="104" r="E3404">
        <v>41082.7992824074</v>
      </c>
      <c s="28" r="F3404"/>
      <c t="s" s="113" r="G3404">
        <v>53</v>
      </c>
      <c s="113" r="H3404"/>
      <c s="113" r="I3404">
        <v>0</v>
      </c>
      <c s="113" r="J3404">
        <v>20779605</v>
      </c>
      <c s="113" r="K3404"/>
      <c t="s" s="18" r="L3404">
        <v>11255</v>
      </c>
      <c t="s" s="18" r="M3404">
        <v>8155</v>
      </c>
      <c t="s" s="18" r="N3404">
        <v>14576</v>
      </c>
      <c t="s" s="18" r="O3404">
        <v>6896</v>
      </c>
    </row>
    <row r="3405">
      <c t="s" s="107" r="A3405">
        <v>14577</v>
      </c>
      <c t="s" s="113" r="B3405">
        <v>164</v>
      </c>
      <c t="s" s="113" r="C3405">
        <v>14578</v>
      </c>
      <c t="s" s="113" r="D3405">
        <v>14579</v>
      </c>
      <c s="104" r="E3405">
        <v>41082.7991550926</v>
      </c>
      <c s="28" r="F3405"/>
      <c t="s" s="113" r="G3405">
        <v>53</v>
      </c>
      <c t="s" s="113" r="H3405">
        <v>3769</v>
      </c>
      <c s="113" r="I3405">
        <v>14987006</v>
      </c>
      <c s="113" r="J3405">
        <v>242180541</v>
      </c>
      <c t="s" s="113" r="K3405">
        <v>14580</v>
      </c>
      <c t="s" s="18" r="L3405">
        <v>9246</v>
      </c>
      <c t="s" s="18" r="M3405">
        <v>168</v>
      </c>
      <c t="s" s="18" r="N3405">
        <v>14581</v>
      </c>
      <c t="s" s="18" r="O3405">
        <v>14582</v>
      </c>
    </row>
    <row r="3406">
      <c t="s" s="107" r="A3406">
        <v>14583</v>
      </c>
      <c t="s" s="113" r="B3406">
        <v>164</v>
      </c>
      <c t="s" s="113" r="C3406">
        <v>14584</v>
      </c>
      <c t="s" s="113" r="D3406">
        <v>14585</v>
      </c>
      <c s="104" r="E3406">
        <v>41082.7987152778</v>
      </c>
      <c s="28" r="F3406"/>
      <c t="s" s="113" r="G3406">
        <v>53</v>
      </c>
      <c t="s" s="113" r="H3406">
        <v>4137</v>
      </c>
      <c s="113" r="I3406">
        <v>20779605</v>
      </c>
      <c s="113" r="J3406">
        <v>242180541</v>
      </c>
      <c t="s" s="113" r="K3406">
        <v>14586</v>
      </c>
      <c t="s" s="18" r="L3406">
        <v>9246</v>
      </c>
      <c t="s" s="18" r="M3406">
        <v>168</v>
      </c>
      <c t="s" s="18" r="N3406">
        <v>14587</v>
      </c>
      <c t="s" s="18" r="O3406">
        <v>4963</v>
      </c>
    </row>
    <row r="3407">
      <c t="s" s="107" r="A3407">
        <v>14588</v>
      </c>
      <c t="s" s="113" r="B3407">
        <v>3769</v>
      </c>
      <c t="s" s="113" r="C3407">
        <v>14589</v>
      </c>
      <c t="s" s="113" r="D3407">
        <v>14590</v>
      </c>
      <c s="104" r="E3407">
        <v>41082.7980902778</v>
      </c>
      <c s="28" r="F3407"/>
      <c t="s" s="113" r="G3407">
        <v>53</v>
      </c>
      <c t="s" s="113" r="H3407">
        <v>164</v>
      </c>
      <c s="113" r="I3407">
        <v>242180541</v>
      </c>
      <c s="113" r="J3407">
        <v>14987006</v>
      </c>
      <c t="s" s="113" r="K3407">
        <v>14591</v>
      </c>
      <c t="s" s="18" r="L3407">
        <v>45</v>
      </c>
      <c t="s" s="18" r="M3407">
        <v>9418</v>
      </c>
      <c t="s" s="18" r="N3407">
        <v>14592</v>
      </c>
      <c t="s" s="18" r="O3407">
        <v>14593</v>
      </c>
    </row>
    <row r="3408">
      <c t="s" s="107" r="A3408">
        <v>14594</v>
      </c>
      <c t="s" s="113" r="B3408">
        <v>4137</v>
      </c>
      <c t="s" s="113" r="C3408">
        <v>14595</v>
      </c>
      <c t="s" s="113" r="D3408">
        <v>14596</v>
      </c>
      <c s="104" r="E3408">
        <v>41082.7980208333</v>
      </c>
      <c s="28" r="F3408"/>
      <c t="s" s="113" r="G3408">
        <v>53</v>
      </c>
      <c t="s" s="113" r="H3408">
        <v>14597</v>
      </c>
      <c s="113" r="I3408">
        <v>314591349</v>
      </c>
      <c s="113" r="J3408">
        <v>20779605</v>
      </c>
      <c t="s" s="113" r="K3408">
        <v>14598</v>
      </c>
      <c t="s" s="18" r="L3408">
        <v>11255</v>
      </c>
      <c t="s" s="18" r="M3408">
        <v>8155</v>
      </c>
      <c t="s" s="18" r="N3408">
        <v>14599</v>
      </c>
      <c t="s" s="18" r="O3408">
        <v>14600</v>
      </c>
    </row>
    <row r="3409">
      <c t="s" s="107" r="A3409">
        <v>14601</v>
      </c>
      <c t="s" s="113" r="B3409">
        <v>14597</v>
      </c>
      <c t="s" s="113" r="C3409">
        <v>14602</v>
      </c>
      <c t="s" s="113" r="D3409">
        <v>14603</v>
      </c>
      <c s="104" r="E3409">
        <v>41082.7975578704</v>
      </c>
      <c s="28" r="F3409"/>
      <c t="s" s="113" r="G3409">
        <v>53</v>
      </c>
      <c s="113" r="H3409"/>
      <c s="113" r="I3409">
        <v>0</v>
      </c>
      <c s="113" r="J3409">
        <v>314591349</v>
      </c>
      <c s="113" r="K3409"/>
      <c t="s" s="18" r="L3409">
        <v>45</v>
      </c>
      <c t="s" s="18" r="M3409">
        <v>14604</v>
      </c>
      <c t="s" s="18" r="N3409">
        <v>14605</v>
      </c>
      <c t="s" s="18" r="O3409">
        <v>14606</v>
      </c>
    </row>
    <row r="3410">
      <c t="s" s="107" r="A3410">
        <v>14607</v>
      </c>
      <c t="s" s="113" r="B3410">
        <v>4137</v>
      </c>
      <c t="s" s="113" r="C3410">
        <v>14608</v>
      </c>
      <c t="s" s="113" r="D3410">
        <v>14609</v>
      </c>
      <c s="104" r="E3410">
        <v>41082.7970833333</v>
      </c>
      <c s="28" r="F3410"/>
      <c t="s" s="113" r="G3410">
        <v>53</v>
      </c>
      <c s="113" r="H3410"/>
      <c s="113" r="I3410">
        <v>0</v>
      </c>
      <c s="113" r="J3410">
        <v>20779605</v>
      </c>
      <c s="113" r="K3410"/>
      <c t="s" s="18" r="L3410">
        <v>11255</v>
      </c>
      <c t="s" s="18" r="M3410">
        <v>8155</v>
      </c>
      <c t="s" s="18" r="N3410">
        <v>14610</v>
      </c>
      <c t="s" s="18" r="O3410">
        <v>4608</v>
      </c>
    </row>
    <row r="3411">
      <c t="s" s="107" r="A3411">
        <v>14611</v>
      </c>
      <c t="s" s="113" r="B3411">
        <v>3769</v>
      </c>
      <c t="s" s="113" r="C3411">
        <v>14612</v>
      </c>
      <c t="s" s="113" r="D3411">
        <v>14613</v>
      </c>
      <c s="104" r="E3411">
        <v>41082.7964236111</v>
      </c>
      <c s="28" r="F3411"/>
      <c t="s" s="113" r="G3411">
        <v>53</v>
      </c>
      <c s="113" r="H3411"/>
      <c s="113" r="I3411">
        <v>0</v>
      </c>
      <c s="113" r="J3411">
        <v>14987006</v>
      </c>
      <c s="113" r="K3411"/>
      <c t="s" s="18" r="L3411">
        <v>45</v>
      </c>
      <c t="s" s="18" r="M3411">
        <v>9418</v>
      </c>
      <c t="s" s="18" r="N3411">
        <v>14614</v>
      </c>
      <c t="s" s="18" r="O3411">
        <v>14615</v>
      </c>
    </row>
    <row r="3412">
      <c t="s" s="107" r="A3412">
        <v>14616</v>
      </c>
      <c t="s" s="113" r="B3412">
        <v>4137</v>
      </c>
      <c t="s" s="113" r="C3412">
        <v>14617</v>
      </c>
      <c t="s" s="113" r="D3412">
        <v>14618</v>
      </c>
      <c s="104" r="E3412">
        <v>41082.7962152778</v>
      </c>
      <c s="28" r="F3412"/>
      <c t="s" s="113" r="G3412">
        <v>53</v>
      </c>
      <c t="s" s="113" r="H3412">
        <v>164</v>
      </c>
      <c s="113" r="I3412">
        <v>242180541</v>
      </c>
      <c s="113" r="J3412">
        <v>20779605</v>
      </c>
      <c t="s" s="113" r="K3412">
        <v>14591</v>
      </c>
      <c t="s" s="18" r="L3412">
        <v>11255</v>
      </c>
      <c t="s" s="18" r="M3412">
        <v>8155</v>
      </c>
      <c t="s" s="18" r="N3412">
        <v>14619</v>
      </c>
      <c t="s" s="18" r="O3412">
        <v>14620</v>
      </c>
    </row>
    <row r="3413">
      <c t="s" s="107" r="A3413">
        <v>14621</v>
      </c>
      <c t="s" s="113" r="B3413">
        <v>4137</v>
      </c>
      <c t="s" s="113" r="C3413">
        <v>14622</v>
      </c>
      <c t="s" s="113" r="D3413">
        <v>14623</v>
      </c>
      <c s="104" r="E3413">
        <v>41082.7949305556</v>
      </c>
      <c s="28" r="F3413"/>
      <c t="s" s="113" r="G3413">
        <v>53</v>
      </c>
      <c t="s" s="113" r="H3413">
        <v>3769</v>
      </c>
      <c s="113" r="I3413">
        <v>14987006</v>
      </c>
      <c s="113" r="J3413">
        <v>20779605</v>
      </c>
      <c t="s" s="113" r="K3413">
        <v>14624</v>
      </c>
      <c t="s" s="18" r="L3413">
        <v>11255</v>
      </c>
      <c t="s" s="18" r="M3413">
        <v>8155</v>
      </c>
      <c t="s" s="18" r="N3413">
        <v>14625</v>
      </c>
      <c t="s" s="18" r="O3413">
        <v>14626</v>
      </c>
    </row>
    <row r="3414">
      <c t="s" s="107" r="A3414">
        <v>14627</v>
      </c>
      <c t="s" s="113" r="B3414">
        <v>4137</v>
      </c>
      <c t="s" s="113" r="C3414">
        <v>14628</v>
      </c>
      <c t="s" s="113" r="D3414">
        <v>14629</v>
      </c>
      <c s="104" r="E3414">
        <v>41082.7945486111</v>
      </c>
      <c s="28" r="F3414"/>
      <c t="s" s="113" r="G3414">
        <v>53</v>
      </c>
      <c t="s" s="113" r="H3414">
        <v>164</v>
      </c>
      <c s="113" r="I3414">
        <v>242180541</v>
      </c>
      <c s="113" r="J3414">
        <v>20779605</v>
      </c>
      <c t="s" s="113" r="K3414">
        <v>14591</v>
      </c>
      <c t="s" s="18" r="L3414">
        <v>11255</v>
      </c>
      <c t="s" s="18" r="M3414">
        <v>8155</v>
      </c>
      <c t="s" s="18" r="N3414">
        <v>14630</v>
      </c>
      <c t="s" s="18" r="O3414">
        <v>14631</v>
      </c>
    </row>
    <row r="3415">
      <c t="s" s="107" r="A3415">
        <v>14632</v>
      </c>
      <c t="s" s="113" r="B3415">
        <v>3769</v>
      </c>
      <c t="s" s="113" r="C3415">
        <v>14633</v>
      </c>
      <c t="s" s="113" r="D3415">
        <v>14634</v>
      </c>
      <c s="104" r="E3415">
        <v>41082.7944791667</v>
      </c>
      <c s="28" r="F3415"/>
      <c t="s" s="113" r="G3415">
        <v>53</v>
      </c>
      <c s="113" r="H3415"/>
      <c s="113" r="I3415">
        <v>0</v>
      </c>
      <c s="113" r="J3415">
        <v>14987006</v>
      </c>
      <c s="113" r="K3415"/>
      <c t="s" s="18" r="L3415">
        <v>45</v>
      </c>
      <c t="s" s="18" r="M3415">
        <v>9418</v>
      </c>
      <c t="s" s="18" r="N3415">
        <v>14635</v>
      </c>
      <c t="s" s="18" r="O3415">
        <v>623</v>
      </c>
    </row>
    <row r="3416">
      <c t="s" s="107" r="A3416">
        <v>14636</v>
      </c>
      <c t="s" s="113" r="B3416">
        <v>4137</v>
      </c>
      <c t="s" s="113" r="C3416">
        <v>14637</v>
      </c>
      <c t="s" s="113" r="D3416">
        <v>14638</v>
      </c>
      <c s="104" r="E3416">
        <v>41082.7942013889</v>
      </c>
      <c s="28" r="F3416"/>
      <c t="s" s="113" r="G3416">
        <v>53</v>
      </c>
      <c s="113" r="H3416"/>
      <c s="113" r="I3416">
        <v>0</v>
      </c>
      <c s="113" r="J3416">
        <v>20779605</v>
      </c>
      <c s="113" r="K3416"/>
      <c t="s" s="18" r="L3416">
        <v>11255</v>
      </c>
      <c t="s" s="18" r="M3416">
        <v>8155</v>
      </c>
      <c t="s" s="18" r="N3416">
        <v>14639</v>
      </c>
      <c t="s" s="18" r="O3416">
        <v>14640</v>
      </c>
    </row>
    <row r="3417">
      <c t="s" s="107" r="A3417">
        <v>14641</v>
      </c>
      <c t="s" s="113" r="B3417">
        <v>4137</v>
      </c>
      <c t="s" s="113" r="C3417">
        <v>14642</v>
      </c>
      <c t="s" s="113" r="D3417">
        <v>14643</v>
      </c>
      <c s="104" r="E3417">
        <v>41082.7936111111</v>
      </c>
      <c s="28" r="F3417"/>
      <c t="s" s="113" r="G3417">
        <v>53</v>
      </c>
      <c t="s" s="113" r="H3417">
        <v>3769</v>
      </c>
      <c s="113" r="I3417">
        <v>14987006</v>
      </c>
      <c s="113" r="J3417">
        <v>20779605</v>
      </c>
      <c t="s" s="113" r="K3417">
        <v>14644</v>
      </c>
      <c t="s" s="18" r="L3417">
        <v>11255</v>
      </c>
      <c t="s" s="18" r="M3417">
        <v>8155</v>
      </c>
      <c t="s" s="18" r="N3417">
        <v>14645</v>
      </c>
      <c t="s" s="18" r="O3417">
        <v>14646</v>
      </c>
    </row>
    <row r="3418">
      <c t="s" s="107" r="A3418">
        <v>14647</v>
      </c>
      <c t="s" s="113" r="B3418">
        <v>164</v>
      </c>
      <c t="s" s="113" r="C3418">
        <v>14648</v>
      </c>
      <c t="s" s="113" r="D3418">
        <v>14649</v>
      </c>
      <c s="104" r="E3418">
        <v>41082.7934375</v>
      </c>
      <c s="28" r="F3418"/>
      <c t="s" s="113" r="G3418">
        <v>53</v>
      </c>
      <c t="s" s="113" r="H3418">
        <v>4137</v>
      </c>
      <c s="113" r="I3418">
        <v>20779605</v>
      </c>
      <c s="113" r="J3418">
        <v>242180541</v>
      </c>
      <c t="s" s="113" r="K3418">
        <v>14650</v>
      </c>
      <c t="s" s="18" r="L3418">
        <v>9246</v>
      </c>
      <c t="s" s="18" r="M3418">
        <v>168</v>
      </c>
      <c t="s" s="18" r="N3418">
        <v>14651</v>
      </c>
      <c t="s" s="18" r="O3418">
        <v>14652</v>
      </c>
    </row>
    <row r="3419">
      <c t="s" s="107" r="A3419">
        <v>14653</v>
      </c>
      <c t="s" s="113" r="B3419">
        <v>4137</v>
      </c>
      <c t="s" s="113" r="C3419">
        <v>14654</v>
      </c>
      <c t="s" s="113" r="D3419">
        <v>14655</v>
      </c>
      <c s="104" r="E3419">
        <v>41082.7928703704</v>
      </c>
      <c s="28" r="F3419"/>
      <c t="s" s="113" r="G3419">
        <v>53</v>
      </c>
      <c s="113" r="H3419"/>
      <c s="113" r="I3419">
        <v>0</v>
      </c>
      <c s="113" r="J3419">
        <v>20779605</v>
      </c>
      <c s="113" r="K3419"/>
      <c t="s" s="18" r="L3419">
        <v>11255</v>
      </c>
      <c t="s" s="18" r="M3419">
        <v>8155</v>
      </c>
      <c t="s" s="18" r="N3419">
        <v>14656</v>
      </c>
      <c t="s" s="18" r="O3419">
        <v>14657</v>
      </c>
    </row>
    <row r="3420">
      <c t="s" s="107" r="A3420">
        <v>14658</v>
      </c>
      <c t="s" s="113" r="B3420">
        <v>3769</v>
      </c>
      <c t="s" s="113" r="C3420">
        <v>14659</v>
      </c>
      <c t="s" s="113" r="D3420">
        <v>14660</v>
      </c>
      <c s="104" r="E3420">
        <v>41082.7927893518</v>
      </c>
      <c s="28" r="F3420"/>
      <c t="s" s="113" r="G3420">
        <v>53</v>
      </c>
      <c t="s" s="113" r="H3420">
        <v>4137</v>
      </c>
      <c s="113" r="I3420">
        <v>20779605</v>
      </c>
      <c s="113" r="J3420">
        <v>14987006</v>
      </c>
      <c t="s" s="113" r="K3420">
        <v>14661</v>
      </c>
      <c t="s" s="18" r="L3420">
        <v>45</v>
      </c>
      <c t="s" s="18" r="M3420">
        <v>9418</v>
      </c>
      <c t="s" s="18" r="N3420">
        <v>14662</v>
      </c>
      <c t="s" s="18" r="O3420">
        <v>14663</v>
      </c>
    </row>
    <row r="3421">
      <c t="s" s="107" r="A3421">
        <v>14664</v>
      </c>
      <c t="s" s="113" r="B3421">
        <v>4137</v>
      </c>
      <c t="s" s="113" r="C3421">
        <v>14665</v>
      </c>
      <c t="s" s="113" r="D3421">
        <v>14666</v>
      </c>
      <c s="104" r="E3421">
        <v>41082.7926273148</v>
      </c>
      <c s="28" r="F3421"/>
      <c t="s" s="113" r="G3421">
        <v>53</v>
      </c>
      <c s="113" r="H3421"/>
      <c s="113" r="I3421">
        <v>0</v>
      </c>
      <c s="113" r="J3421">
        <v>20779605</v>
      </c>
      <c s="113" r="K3421"/>
      <c t="s" s="18" r="L3421">
        <v>11255</v>
      </c>
      <c t="s" s="18" r="M3421">
        <v>8155</v>
      </c>
      <c t="s" s="18" r="N3421">
        <v>14667</v>
      </c>
      <c t="s" s="18" r="O3421">
        <v>14668</v>
      </c>
    </row>
    <row r="3422">
      <c t="s" s="107" r="A3422">
        <v>14669</v>
      </c>
      <c t="s" s="113" r="B3422">
        <v>4137</v>
      </c>
      <c t="s" s="113" r="C3422">
        <v>14670</v>
      </c>
      <c t="s" s="113" r="D3422">
        <v>14671</v>
      </c>
      <c s="104" r="E3422">
        <v>41082.7922800926</v>
      </c>
      <c s="28" r="F3422"/>
      <c t="s" s="113" r="G3422">
        <v>53</v>
      </c>
      <c s="113" r="H3422"/>
      <c s="113" r="I3422">
        <v>0</v>
      </c>
      <c s="113" r="J3422">
        <v>20779605</v>
      </c>
      <c s="113" r="K3422"/>
      <c t="s" s="18" r="L3422">
        <v>11255</v>
      </c>
      <c t="s" s="18" r="M3422">
        <v>8155</v>
      </c>
      <c t="s" s="18" r="N3422">
        <v>14672</v>
      </c>
      <c t="s" s="18" r="O3422">
        <v>14673</v>
      </c>
    </row>
    <row r="3423">
      <c t="s" s="107" r="A3423">
        <v>14674</v>
      </c>
      <c t="s" s="113" r="B3423">
        <v>14597</v>
      </c>
      <c t="s" s="113" r="C3423">
        <v>14675</v>
      </c>
      <c t="s" s="113" r="D3423">
        <v>14676</v>
      </c>
      <c s="104" r="E3423">
        <v>41082.7918981482</v>
      </c>
      <c s="28" r="F3423"/>
      <c t="s" s="113" r="G3423">
        <v>53</v>
      </c>
      <c t="s" s="113" r="H3423">
        <v>4137</v>
      </c>
      <c s="113" r="I3423">
        <v>20779605</v>
      </c>
      <c s="113" r="J3423">
        <v>314591349</v>
      </c>
      <c t="s" s="113" r="K3423">
        <v>14677</v>
      </c>
      <c t="s" s="18" r="L3423">
        <v>45</v>
      </c>
      <c t="s" s="18" r="M3423">
        <v>14604</v>
      </c>
      <c t="s" s="18" r="N3423">
        <v>14678</v>
      </c>
      <c t="s" s="18" r="O3423">
        <v>4963</v>
      </c>
    </row>
    <row r="3424">
      <c t="s" s="107" r="A3424">
        <v>14679</v>
      </c>
      <c t="s" s="113" r="B3424">
        <v>3769</v>
      </c>
      <c t="s" s="113" r="C3424">
        <v>14680</v>
      </c>
      <c t="s" s="113" r="D3424">
        <v>14681</v>
      </c>
      <c s="104" r="E3424">
        <v>41082.7915393518</v>
      </c>
      <c s="28" r="F3424"/>
      <c t="s" s="113" r="G3424">
        <v>53</v>
      </c>
      <c t="s" s="113" r="H3424">
        <v>768</v>
      </c>
      <c s="113" r="I3424">
        <v>300661777</v>
      </c>
      <c s="113" r="J3424">
        <v>14987006</v>
      </c>
      <c t="s" s="113" r="K3424">
        <v>14682</v>
      </c>
      <c t="s" s="18" r="L3424">
        <v>45</v>
      </c>
      <c t="s" s="18" r="M3424">
        <v>9418</v>
      </c>
      <c t="s" s="18" r="N3424">
        <v>14683</v>
      </c>
      <c t="s" s="18" r="O3424">
        <v>14684</v>
      </c>
    </row>
    <row r="3425">
      <c t="s" s="107" r="A3425">
        <v>14685</v>
      </c>
      <c t="s" s="113" r="B3425">
        <v>4137</v>
      </c>
      <c t="s" s="113" r="C3425">
        <v>14686</v>
      </c>
      <c t="s" s="113" r="D3425">
        <v>14687</v>
      </c>
      <c s="104" r="E3425">
        <v>41082.7912962963</v>
      </c>
      <c s="28" r="F3425"/>
      <c t="s" s="113" r="G3425">
        <v>53</v>
      </c>
      <c s="113" r="H3425"/>
      <c s="113" r="I3425">
        <v>0</v>
      </c>
      <c s="113" r="J3425">
        <v>20779605</v>
      </c>
      <c s="113" r="K3425"/>
      <c t="s" s="18" r="L3425">
        <v>11255</v>
      </c>
      <c t="s" s="18" r="M3425">
        <v>8155</v>
      </c>
      <c t="s" s="18" r="N3425">
        <v>14688</v>
      </c>
      <c t="s" s="18" r="O3425">
        <v>1501</v>
      </c>
    </row>
    <row r="3426">
      <c t="s" s="107" r="A3426">
        <v>14689</v>
      </c>
      <c t="s" s="113" r="B3426">
        <v>4137</v>
      </c>
      <c t="s" s="113" r="C3426">
        <v>14690</v>
      </c>
      <c t="s" s="113" r="D3426">
        <v>14691</v>
      </c>
      <c s="104" r="E3426">
        <v>41082.7905902778</v>
      </c>
      <c s="28" r="F3426"/>
      <c t="s" s="113" r="G3426">
        <v>53</v>
      </c>
      <c s="113" r="H3426"/>
      <c s="113" r="I3426">
        <v>0</v>
      </c>
      <c s="113" r="J3426">
        <v>20779605</v>
      </c>
      <c s="113" r="K3426"/>
      <c t="s" s="18" r="L3426">
        <v>11255</v>
      </c>
      <c t="s" s="18" r="M3426">
        <v>8155</v>
      </c>
      <c t="s" s="18" r="N3426">
        <v>14692</v>
      </c>
      <c t="s" s="18" r="O3426">
        <v>14693</v>
      </c>
    </row>
    <row r="3427">
      <c t="s" s="107" r="A3427">
        <v>14694</v>
      </c>
      <c t="s" s="113" r="B3427">
        <v>4137</v>
      </c>
      <c t="s" s="113" r="C3427">
        <v>14695</v>
      </c>
      <c t="s" s="113" r="D3427">
        <v>14696</v>
      </c>
      <c s="104" r="E3427">
        <v>41082.7903935185</v>
      </c>
      <c s="28" r="F3427"/>
      <c t="s" s="113" r="G3427">
        <v>53</v>
      </c>
      <c t="s" s="113" r="H3427">
        <v>14597</v>
      </c>
      <c s="113" r="I3427">
        <v>314591349</v>
      </c>
      <c s="113" r="J3427">
        <v>20779605</v>
      </c>
      <c t="s" s="113" r="K3427">
        <v>14697</v>
      </c>
      <c t="s" s="18" r="L3427">
        <v>11255</v>
      </c>
      <c t="s" s="18" r="M3427">
        <v>8155</v>
      </c>
      <c t="s" s="18" r="N3427">
        <v>14698</v>
      </c>
      <c t="s" s="18" r="O3427">
        <v>14699</v>
      </c>
    </row>
    <row r="3428">
      <c t="s" s="107" r="A3428">
        <v>14700</v>
      </c>
      <c t="s" s="113" r="B3428">
        <v>164</v>
      </c>
      <c t="s" s="113" r="C3428">
        <v>14701</v>
      </c>
      <c t="s" s="113" r="D3428">
        <v>14702</v>
      </c>
      <c s="104" r="E3428">
        <v>41082.7899884259</v>
      </c>
      <c s="28" r="F3428"/>
      <c t="s" s="113" r="G3428">
        <v>53</v>
      </c>
      <c t="s" s="113" r="H3428">
        <v>3769</v>
      </c>
      <c s="113" r="I3428">
        <v>14987006</v>
      </c>
      <c s="113" r="J3428">
        <v>242180541</v>
      </c>
      <c t="s" s="113" r="K3428">
        <v>14703</v>
      </c>
      <c t="s" s="18" r="L3428">
        <v>9246</v>
      </c>
      <c t="s" s="18" r="M3428">
        <v>168</v>
      </c>
      <c t="s" s="18" r="N3428">
        <v>14704</v>
      </c>
      <c t="s" s="18" r="O3428">
        <v>12470</v>
      </c>
    </row>
    <row r="3429">
      <c t="s" s="107" r="A3429">
        <v>14705</v>
      </c>
      <c t="s" s="113" r="B3429">
        <v>268</v>
      </c>
      <c t="s" s="113" r="C3429">
        <v>14706</v>
      </c>
      <c t="s" s="113" r="D3429">
        <v>14707</v>
      </c>
      <c s="104" r="E3429">
        <v>41082.7898842593</v>
      </c>
      <c s="28" r="F3429"/>
      <c t="s" s="113" r="G3429">
        <v>53</v>
      </c>
      <c s="113" r="H3429"/>
      <c s="113" r="I3429">
        <v>0</v>
      </c>
      <c s="113" r="J3429">
        <v>591539889</v>
      </c>
      <c s="113" r="K3429"/>
      <c t="s" s="18" r="L3429">
        <v>45</v>
      </c>
      <c t="s" s="18" r="M3429">
        <v>272</v>
      </c>
      <c t="s" s="18" r="N3429">
        <v>14708</v>
      </c>
      <c t="s" s="18" r="O3429">
        <v>3090</v>
      </c>
    </row>
    <row r="3430">
      <c t="s" s="107" r="A3430">
        <v>14709</v>
      </c>
      <c t="s" s="113" r="B3430">
        <v>3769</v>
      </c>
      <c t="s" s="113" r="C3430">
        <v>14710</v>
      </c>
      <c t="s" s="113" r="D3430">
        <v>14711</v>
      </c>
      <c s="104" r="E3430">
        <v>41082.7897916667</v>
      </c>
      <c s="28" r="F3430"/>
      <c t="s" s="113" r="G3430">
        <v>53</v>
      </c>
      <c s="113" r="H3430"/>
      <c s="113" r="I3430">
        <v>0</v>
      </c>
      <c s="113" r="J3430">
        <v>14987006</v>
      </c>
      <c s="113" r="K3430"/>
      <c t="s" s="18" r="L3430">
        <v>45</v>
      </c>
      <c t="s" s="18" r="M3430">
        <v>9418</v>
      </c>
      <c t="s" s="18" r="N3430">
        <v>14712</v>
      </c>
      <c t="s" s="18" r="O3430">
        <v>210</v>
      </c>
    </row>
    <row r="3431">
      <c t="s" s="107" r="A3431">
        <v>14713</v>
      </c>
      <c t="s" s="113" r="B3431">
        <v>14597</v>
      </c>
      <c t="s" s="113" r="C3431">
        <v>14714</v>
      </c>
      <c t="s" s="113" r="D3431">
        <v>14715</v>
      </c>
      <c s="104" r="E3431">
        <v>41082.7894791667</v>
      </c>
      <c s="28" r="F3431"/>
      <c t="s" s="113" r="G3431">
        <v>53</v>
      </c>
      <c t="s" s="113" r="H3431">
        <v>4137</v>
      </c>
      <c s="113" r="I3431">
        <v>20779605</v>
      </c>
      <c s="113" r="J3431">
        <v>314591349</v>
      </c>
      <c t="s" s="113" r="K3431">
        <v>14716</v>
      </c>
      <c t="s" s="18" r="L3431">
        <v>45</v>
      </c>
      <c t="s" s="18" r="M3431">
        <v>14604</v>
      </c>
      <c t="s" s="18" r="N3431">
        <v>14717</v>
      </c>
      <c t="s" s="18" r="O3431">
        <v>14718</v>
      </c>
    </row>
    <row r="3432">
      <c t="s" s="107" r="A3432">
        <v>14719</v>
      </c>
      <c t="s" s="113" r="B3432">
        <v>268</v>
      </c>
      <c t="s" s="113" r="C3432">
        <v>14720</v>
      </c>
      <c t="s" s="113" r="D3432">
        <v>14721</v>
      </c>
      <c s="104" r="E3432">
        <v>41082.7894675926</v>
      </c>
      <c s="28" r="F3432"/>
      <c t="s" s="113" r="G3432">
        <v>53</v>
      </c>
      <c s="113" r="H3432"/>
      <c s="113" r="I3432">
        <v>0</v>
      </c>
      <c s="113" r="J3432">
        <v>591539889</v>
      </c>
      <c s="113" r="K3432"/>
      <c t="s" s="18" r="L3432">
        <v>11255</v>
      </c>
      <c t="s" s="18" r="M3432">
        <v>272</v>
      </c>
      <c t="s" s="18" r="N3432">
        <v>14722</v>
      </c>
      <c t="s" s="18" r="O3432">
        <v>14723</v>
      </c>
    </row>
    <row r="3433">
      <c t="s" s="107" r="A3433">
        <v>14724</v>
      </c>
      <c t="s" s="113" r="B3433">
        <v>4137</v>
      </c>
      <c t="s" s="113" r="C3433">
        <v>14725</v>
      </c>
      <c t="s" s="113" r="D3433">
        <v>14726</v>
      </c>
      <c s="104" r="E3433">
        <v>41082.7892361111</v>
      </c>
      <c s="28" r="F3433"/>
      <c t="s" s="113" r="G3433">
        <v>53</v>
      </c>
      <c s="113" r="H3433"/>
      <c s="113" r="I3433">
        <v>0</v>
      </c>
      <c s="113" r="J3433">
        <v>20779605</v>
      </c>
      <c s="113" r="K3433"/>
      <c t="s" s="18" r="L3433">
        <v>11255</v>
      </c>
      <c t="s" s="18" r="M3433">
        <v>8155</v>
      </c>
      <c t="s" s="18" r="N3433">
        <v>14727</v>
      </c>
      <c t="s" s="18" r="O3433">
        <v>14728</v>
      </c>
    </row>
    <row r="3434">
      <c t="s" s="107" r="A3434">
        <v>14729</v>
      </c>
      <c t="s" s="113" r="B3434">
        <v>4137</v>
      </c>
      <c t="s" s="113" r="C3434">
        <v>14730</v>
      </c>
      <c t="s" s="113" r="D3434">
        <v>14731</v>
      </c>
      <c s="104" r="E3434">
        <v>41082.7887384259</v>
      </c>
      <c s="28" r="F3434"/>
      <c t="s" s="113" r="G3434">
        <v>53</v>
      </c>
      <c s="113" r="H3434"/>
      <c s="113" r="I3434">
        <v>0</v>
      </c>
      <c s="113" r="J3434">
        <v>20779605</v>
      </c>
      <c s="113" r="K3434"/>
      <c t="s" s="18" r="L3434">
        <v>11255</v>
      </c>
      <c t="s" s="18" r="M3434">
        <v>8155</v>
      </c>
      <c t="s" s="18" r="N3434">
        <v>14732</v>
      </c>
      <c t="s" s="18" r="O3434">
        <v>14733</v>
      </c>
    </row>
    <row r="3435">
      <c t="s" s="107" r="A3435">
        <v>14734</v>
      </c>
      <c t="s" s="113" r="B3435">
        <v>164</v>
      </c>
      <c t="s" s="113" r="C3435">
        <v>14735</v>
      </c>
      <c t="s" s="113" r="D3435">
        <v>14736</v>
      </c>
      <c s="104" r="E3435">
        <v>41082.7883912037</v>
      </c>
      <c s="28" r="F3435"/>
      <c t="s" s="113" r="G3435">
        <v>53</v>
      </c>
      <c t="s" s="113" r="H3435">
        <v>4137</v>
      </c>
      <c s="113" r="I3435">
        <v>20779605</v>
      </c>
      <c s="113" r="J3435">
        <v>242180541</v>
      </c>
      <c t="s" s="113" r="K3435">
        <v>14716</v>
      </c>
      <c t="s" s="18" r="L3435">
        <v>9246</v>
      </c>
      <c t="s" s="18" r="M3435">
        <v>168</v>
      </c>
      <c t="s" s="18" r="N3435">
        <v>14737</v>
      </c>
      <c t="s" s="18" r="O3435">
        <v>14738</v>
      </c>
    </row>
    <row r="3436">
      <c t="s" s="107" r="A3436">
        <v>14739</v>
      </c>
      <c t="s" s="113" r="B3436">
        <v>4137</v>
      </c>
      <c t="s" s="113" r="C3436">
        <v>14740</v>
      </c>
      <c t="s" s="113" r="D3436">
        <v>14741</v>
      </c>
      <c s="104" r="E3436">
        <v>41082.7874189815</v>
      </c>
      <c s="28" r="F3436"/>
      <c t="s" s="113" r="G3436">
        <v>53</v>
      </c>
      <c t="s" s="113" r="H3436">
        <v>14597</v>
      </c>
      <c s="113" r="I3436">
        <v>314591349</v>
      </c>
      <c s="113" r="J3436">
        <v>20779605</v>
      </c>
      <c t="s" s="113" r="K3436">
        <v>14742</v>
      </c>
      <c t="s" s="18" r="L3436">
        <v>11255</v>
      </c>
      <c t="s" s="18" r="M3436">
        <v>8155</v>
      </c>
      <c t="s" s="18" r="N3436">
        <v>14743</v>
      </c>
      <c t="s" s="18" r="O3436">
        <v>14744</v>
      </c>
    </row>
    <row r="3437">
      <c t="s" s="107" r="A3437">
        <v>14745</v>
      </c>
      <c t="s" s="113" r="B3437">
        <v>4137</v>
      </c>
      <c t="s" s="113" r="C3437">
        <v>14746</v>
      </c>
      <c t="s" s="113" r="D3437">
        <v>14747</v>
      </c>
      <c s="104" r="E3437">
        <v>41082.7865625</v>
      </c>
      <c s="28" r="F3437"/>
      <c t="s" s="113" r="G3437">
        <v>53</v>
      </c>
      <c s="113" r="H3437"/>
      <c s="113" r="I3437">
        <v>0</v>
      </c>
      <c s="113" r="J3437">
        <v>20779605</v>
      </c>
      <c s="113" r="K3437"/>
      <c t="s" s="18" r="L3437">
        <v>11255</v>
      </c>
      <c t="s" s="18" r="M3437">
        <v>8155</v>
      </c>
      <c t="s" s="18" r="N3437">
        <v>14748</v>
      </c>
      <c t="s" s="18" r="O3437">
        <v>14749</v>
      </c>
    </row>
    <row r="3438">
      <c t="s" s="107" r="A3438">
        <v>14750</v>
      </c>
      <c t="s" s="113" r="B3438">
        <v>4137</v>
      </c>
      <c t="s" s="113" r="C3438">
        <v>14751</v>
      </c>
      <c t="s" s="113" r="D3438">
        <v>14752</v>
      </c>
      <c s="104" r="E3438">
        <v>41082.7851388889</v>
      </c>
      <c s="28" r="F3438"/>
      <c t="s" s="113" r="G3438">
        <v>53</v>
      </c>
      <c s="113" r="H3438"/>
      <c s="113" r="I3438">
        <v>0</v>
      </c>
      <c s="113" r="J3438">
        <v>20779605</v>
      </c>
      <c s="113" r="K3438"/>
      <c t="s" s="18" r="L3438">
        <v>11255</v>
      </c>
      <c t="s" s="18" r="M3438">
        <v>8155</v>
      </c>
      <c t="s" s="18" r="N3438">
        <v>14753</v>
      </c>
      <c t="s" s="18" r="O3438">
        <v>2536</v>
      </c>
    </row>
    <row r="3439">
      <c t="s" s="107" r="A3439">
        <v>14754</v>
      </c>
      <c t="s" s="113" r="B3439">
        <v>4137</v>
      </c>
      <c t="s" s="113" r="C3439">
        <v>14755</v>
      </c>
      <c t="s" s="113" r="D3439">
        <v>14756</v>
      </c>
      <c s="104" r="E3439">
        <v>41082.784837963</v>
      </c>
      <c s="28" r="F3439"/>
      <c t="s" s="113" r="G3439">
        <v>53</v>
      </c>
      <c s="113" r="H3439"/>
      <c s="113" r="I3439">
        <v>0</v>
      </c>
      <c s="113" r="J3439">
        <v>20779605</v>
      </c>
      <c s="113" r="K3439"/>
      <c t="s" s="18" r="L3439">
        <v>11255</v>
      </c>
      <c t="s" s="18" r="M3439">
        <v>8155</v>
      </c>
      <c t="s" s="18" r="N3439">
        <v>14757</v>
      </c>
      <c t="s" s="18" r="O3439">
        <v>14758</v>
      </c>
    </row>
    <row r="3440">
      <c t="s" s="107" r="A3440">
        <v>14759</v>
      </c>
      <c t="s" s="113" r="B3440">
        <v>4137</v>
      </c>
      <c t="s" s="113" r="C3440">
        <v>14760</v>
      </c>
      <c t="s" s="113" r="D3440">
        <v>14761</v>
      </c>
      <c s="104" r="E3440">
        <v>41082.7839351852</v>
      </c>
      <c s="28" r="F3440"/>
      <c t="s" s="113" r="G3440">
        <v>53</v>
      </c>
      <c t="s" s="113" r="H3440">
        <v>3769</v>
      </c>
      <c s="113" r="I3440">
        <v>14987006</v>
      </c>
      <c s="113" r="J3440">
        <v>20779605</v>
      </c>
      <c t="s" s="113" r="K3440">
        <v>14762</v>
      </c>
      <c t="s" s="18" r="L3440">
        <v>11255</v>
      </c>
      <c t="s" s="18" r="M3440">
        <v>8155</v>
      </c>
      <c t="s" s="18" r="N3440">
        <v>14763</v>
      </c>
      <c t="s" s="18" r="O3440">
        <v>14764</v>
      </c>
    </row>
    <row r="3441">
      <c t="s" s="107" r="A3441">
        <v>14765</v>
      </c>
      <c t="s" s="113" r="B3441">
        <v>3769</v>
      </c>
      <c t="s" s="113" r="C3441">
        <v>14766</v>
      </c>
      <c t="s" s="113" r="D3441">
        <v>14767</v>
      </c>
      <c s="104" r="E3441">
        <v>41082.7838773148</v>
      </c>
      <c s="28" r="F3441"/>
      <c t="s" s="113" r="G3441">
        <v>53</v>
      </c>
      <c t="s" s="113" r="H3441">
        <v>4137</v>
      </c>
      <c s="113" r="I3441">
        <v>20779605</v>
      </c>
      <c s="113" r="J3441">
        <v>14987006</v>
      </c>
      <c t="s" s="113" r="K3441">
        <v>13944</v>
      </c>
      <c t="s" s="18" r="L3441">
        <v>45</v>
      </c>
      <c t="s" s="18" r="M3441">
        <v>9418</v>
      </c>
      <c t="s" s="18" r="N3441">
        <v>14768</v>
      </c>
      <c t="s" s="18" r="O3441">
        <v>14769</v>
      </c>
    </row>
    <row r="3442">
      <c t="s" s="107" r="A3442">
        <v>14770</v>
      </c>
      <c t="s" s="113" r="B3442">
        <v>13590</v>
      </c>
      <c t="s" s="113" r="C3442">
        <v>14771</v>
      </c>
      <c t="s" s="113" r="D3442">
        <v>14772</v>
      </c>
      <c s="104" r="E3442">
        <v>41082.7831944444</v>
      </c>
      <c s="28" r="F3442"/>
      <c t="s" s="113" r="G3442">
        <v>53</v>
      </c>
      <c s="113" r="H3442"/>
      <c s="113" r="I3442">
        <v>0</v>
      </c>
      <c s="113" r="J3442">
        <v>15309973</v>
      </c>
      <c s="113" r="K3442"/>
      <c t="s" s="18" r="L3442">
        <v>45</v>
      </c>
      <c t="s" s="18" r="M3442">
        <v>14101</v>
      </c>
      <c t="s" s="18" r="N3442">
        <v>14773</v>
      </c>
      <c t="s" s="18" r="O3442">
        <v>14774</v>
      </c>
    </row>
    <row r="3443">
      <c t="s" s="107" r="A3443">
        <v>14775</v>
      </c>
      <c t="s" s="113" r="B3443">
        <v>4137</v>
      </c>
      <c t="s" s="113" r="C3443">
        <v>14776</v>
      </c>
      <c t="s" s="113" r="D3443">
        <v>14777</v>
      </c>
      <c s="104" r="E3443">
        <v>41082.7829513889</v>
      </c>
      <c s="28" r="F3443"/>
      <c t="s" s="113" r="G3443">
        <v>53</v>
      </c>
      <c s="113" r="H3443"/>
      <c s="113" r="I3443">
        <v>0</v>
      </c>
      <c s="113" r="J3443">
        <v>20779605</v>
      </c>
      <c s="113" r="K3443"/>
      <c t="s" s="18" r="L3443">
        <v>11255</v>
      </c>
      <c t="s" s="18" r="M3443">
        <v>8155</v>
      </c>
      <c t="s" s="18" r="N3443">
        <v>14778</v>
      </c>
      <c t="s" s="18" r="O3443">
        <v>8977</v>
      </c>
    </row>
    <row r="3444">
      <c t="s" s="107" r="A3444">
        <v>14779</v>
      </c>
      <c t="s" s="113" r="B3444">
        <v>3769</v>
      </c>
      <c t="s" s="113" r="C3444">
        <v>14780</v>
      </c>
      <c t="s" s="113" r="D3444">
        <v>14781</v>
      </c>
      <c s="104" r="E3444">
        <v>41082.7828703704</v>
      </c>
      <c s="28" r="F3444"/>
      <c t="s" s="113" r="G3444">
        <v>53</v>
      </c>
      <c t="s" s="113" r="H3444">
        <v>14597</v>
      </c>
      <c s="113" r="I3444">
        <v>314591349</v>
      </c>
      <c s="113" r="J3444">
        <v>14987006</v>
      </c>
      <c t="s" s="113" r="K3444">
        <v>14742</v>
      </c>
      <c t="s" s="18" r="L3444">
        <v>45</v>
      </c>
      <c t="s" s="18" r="M3444">
        <v>9418</v>
      </c>
      <c t="s" s="18" r="N3444">
        <v>14782</v>
      </c>
      <c t="s" s="18" r="O3444">
        <v>14783</v>
      </c>
    </row>
    <row r="3445">
      <c t="s" s="107" r="A3445">
        <v>14784</v>
      </c>
      <c t="s" s="113" r="B3445">
        <v>4137</v>
      </c>
      <c t="s" s="113" r="C3445">
        <v>14785</v>
      </c>
      <c t="s" s="113" r="D3445">
        <v>14786</v>
      </c>
      <c s="104" r="E3445">
        <v>41082.782349537</v>
      </c>
      <c s="28" r="F3445"/>
      <c t="s" s="113" r="G3445">
        <v>53</v>
      </c>
      <c t="s" s="113" r="H3445">
        <v>14597</v>
      </c>
      <c s="113" r="I3445">
        <v>314591349</v>
      </c>
      <c s="113" r="J3445">
        <v>20779605</v>
      </c>
      <c t="s" s="113" r="K3445">
        <v>14742</v>
      </c>
      <c t="s" s="18" r="L3445">
        <v>11255</v>
      </c>
      <c t="s" s="18" r="M3445">
        <v>8155</v>
      </c>
      <c t="s" s="18" r="N3445">
        <v>14787</v>
      </c>
      <c t="s" s="18" r="O3445">
        <v>14788</v>
      </c>
    </row>
    <row r="3446">
      <c t="s" s="107" r="A3446">
        <v>14789</v>
      </c>
      <c t="s" s="113" r="B3446">
        <v>14597</v>
      </c>
      <c t="s" s="113" r="C3446">
        <v>14790</v>
      </c>
      <c t="s" s="113" r="D3446">
        <v>14791</v>
      </c>
      <c s="104" r="E3446">
        <v>41082.7815625</v>
      </c>
      <c s="28" r="F3446"/>
      <c t="s" s="113" r="G3446">
        <v>53</v>
      </c>
      <c s="113" r="H3446"/>
      <c s="113" r="I3446">
        <v>0</v>
      </c>
      <c s="113" r="J3446">
        <v>314591349</v>
      </c>
      <c s="113" r="K3446"/>
      <c t="s" s="18" r="L3446">
        <v>45</v>
      </c>
      <c t="s" s="18" r="M3446">
        <v>14604</v>
      </c>
      <c t="s" s="18" r="N3446">
        <v>14792</v>
      </c>
      <c t="s" s="18" r="O3446">
        <v>210</v>
      </c>
    </row>
    <row r="3447">
      <c t="s" s="107" r="A3447">
        <v>14793</v>
      </c>
      <c t="s" s="113" r="B3447">
        <v>4137</v>
      </c>
      <c t="s" s="113" r="C3447">
        <v>14794</v>
      </c>
      <c t="s" s="113" r="D3447">
        <v>14795</v>
      </c>
      <c s="104" r="E3447">
        <v>41082.7805671296</v>
      </c>
      <c s="28" r="F3447"/>
      <c t="s" s="113" r="G3447">
        <v>53</v>
      </c>
      <c s="113" r="H3447"/>
      <c s="113" r="I3447">
        <v>0</v>
      </c>
      <c s="113" r="J3447">
        <v>20779605</v>
      </c>
      <c s="113" r="K3447"/>
      <c t="s" s="18" r="L3447">
        <v>11255</v>
      </c>
      <c t="s" s="18" r="M3447">
        <v>8155</v>
      </c>
      <c t="s" s="18" r="N3447">
        <v>14796</v>
      </c>
      <c t="s" s="18" r="O3447">
        <v>14797</v>
      </c>
    </row>
    <row r="3448">
      <c t="s" s="107" r="A3448">
        <v>14798</v>
      </c>
      <c t="s" s="113" r="B3448">
        <v>86</v>
      </c>
      <c t="s" s="113" r="C3448">
        <v>14799</v>
      </c>
      <c t="s" s="113" r="D3448">
        <v>14800</v>
      </c>
      <c s="104" r="E3448">
        <v>41082.7802777778</v>
      </c>
      <c s="28" r="F3448"/>
      <c t="s" s="113" r="G3448">
        <v>53</v>
      </c>
      <c t="s" s="113" r="H3448">
        <v>3769</v>
      </c>
      <c s="113" r="I3448">
        <v>14987006</v>
      </c>
      <c s="113" r="J3448">
        <v>213863609</v>
      </c>
      <c t="s" s="113" r="K3448">
        <v>14801</v>
      </c>
      <c t="s" s="18" r="L3448">
        <v>9860</v>
      </c>
      <c t="s" s="18" r="M3448">
        <v>16006</v>
      </c>
      <c t="s" s="18" r="N3448">
        <v>14802</v>
      </c>
      <c t="s" s="18" r="O3448">
        <v>14803</v>
      </c>
    </row>
    <row r="3449">
      <c t="s" s="107" r="A3449">
        <v>14804</v>
      </c>
      <c t="s" s="113" r="B3449">
        <v>4137</v>
      </c>
      <c t="s" s="113" r="C3449">
        <v>14805</v>
      </c>
      <c t="s" s="113" r="D3449">
        <v>14806</v>
      </c>
      <c s="104" r="E3449">
        <v>41082.7797569444</v>
      </c>
      <c s="28" r="F3449"/>
      <c t="s" s="113" r="G3449">
        <v>53</v>
      </c>
      <c s="113" r="H3449"/>
      <c s="113" r="I3449">
        <v>0</v>
      </c>
      <c s="113" r="J3449">
        <v>20779605</v>
      </c>
      <c s="113" r="K3449"/>
      <c t="s" s="18" r="L3449">
        <v>11255</v>
      </c>
      <c t="s" s="18" r="M3449">
        <v>8155</v>
      </c>
      <c t="s" s="18" r="N3449">
        <v>14807</v>
      </c>
      <c t="s" s="18" r="O3449">
        <v>14808</v>
      </c>
    </row>
    <row r="3450">
      <c t="s" s="107" r="A3450">
        <v>14809</v>
      </c>
      <c t="s" s="113" r="B3450">
        <v>3769</v>
      </c>
      <c t="s" s="113" r="C3450">
        <v>14810</v>
      </c>
      <c t="s" s="113" r="D3450">
        <v>14811</v>
      </c>
      <c s="104" r="E3450">
        <v>41082.778912037</v>
      </c>
      <c s="28" r="F3450"/>
      <c t="s" s="113" r="G3450">
        <v>53</v>
      </c>
      <c t="s" s="113" r="H3450">
        <v>797</v>
      </c>
      <c s="113" r="I3450">
        <v>3766981</v>
      </c>
      <c s="113" r="J3450">
        <v>14987006</v>
      </c>
      <c t="s" s="113" r="K3450">
        <v>14812</v>
      </c>
      <c t="s" s="18" r="L3450">
        <v>45</v>
      </c>
      <c t="s" s="18" r="M3450">
        <v>9418</v>
      </c>
      <c t="s" s="18" r="N3450">
        <v>14813</v>
      </c>
      <c t="s" s="18" r="O3450">
        <v>14814</v>
      </c>
    </row>
    <row r="3451">
      <c t="s" s="107" r="A3451">
        <v>14815</v>
      </c>
      <c t="s" s="113" r="B3451">
        <v>797</v>
      </c>
      <c t="s" s="113" r="C3451">
        <v>14816</v>
      </c>
      <c t="s" s="113" r="D3451">
        <v>14817</v>
      </c>
      <c s="104" r="E3451">
        <v>41082.7777083333</v>
      </c>
      <c s="28" r="F3451"/>
      <c t="s" s="113" r="G3451">
        <v>53</v>
      </c>
      <c s="113" r="H3451"/>
      <c s="113" r="I3451">
        <v>0</v>
      </c>
      <c s="113" r="J3451">
        <v>3766981</v>
      </c>
      <c s="113" r="K3451"/>
      <c t="s" s="18" r="L3451">
        <v>9246</v>
      </c>
      <c t="s" s="18" r="M3451">
        <v>6293</v>
      </c>
      <c t="s" s="18" r="N3451">
        <v>14818</v>
      </c>
      <c t="s" s="18" r="O3451">
        <v>14819</v>
      </c>
    </row>
    <row r="3452">
      <c t="s" s="107" r="A3452">
        <v>14820</v>
      </c>
      <c t="s" s="113" r="B3452">
        <v>4137</v>
      </c>
      <c t="s" s="113" r="C3452">
        <v>14821</v>
      </c>
      <c t="s" s="113" r="D3452">
        <v>14822</v>
      </c>
      <c s="104" r="E3452">
        <v>41082.7774884259</v>
      </c>
      <c s="28" r="F3452"/>
      <c t="s" s="113" r="G3452">
        <v>53</v>
      </c>
      <c s="113" r="H3452"/>
      <c s="113" r="I3452">
        <v>0</v>
      </c>
      <c s="113" r="J3452">
        <v>20779605</v>
      </c>
      <c s="113" r="K3452"/>
      <c t="s" s="18" r="L3452">
        <v>11255</v>
      </c>
      <c t="s" s="18" r="M3452">
        <v>8155</v>
      </c>
      <c t="s" s="18" r="N3452">
        <v>14823</v>
      </c>
      <c t="s" s="18" r="O3452">
        <v>14824</v>
      </c>
    </row>
    <row r="3453">
      <c t="s" s="107" r="A3453">
        <v>14825</v>
      </c>
      <c t="s" s="113" r="B3453">
        <v>4137</v>
      </c>
      <c t="s" s="113" r="C3453">
        <v>14826</v>
      </c>
      <c t="s" s="113" r="D3453">
        <v>14827</v>
      </c>
      <c s="104" r="E3453">
        <v>41082.7771990741</v>
      </c>
      <c s="28" r="F3453"/>
      <c t="s" s="113" r="G3453">
        <v>53</v>
      </c>
      <c s="113" r="H3453"/>
      <c s="113" r="I3453">
        <v>0</v>
      </c>
      <c s="113" r="J3453">
        <v>20779605</v>
      </c>
      <c s="113" r="K3453"/>
      <c t="s" s="18" r="L3453">
        <v>11255</v>
      </c>
      <c t="s" s="18" r="M3453">
        <v>8155</v>
      </c>
      <c t="s" s="18" r="N3453">
        <v>14828</v>
      </c>
      <c t="s" s="18" r="O3453">
        <v>14829</v>
      </c>
    </row>
    <row r="3454">
      <c t="s" s="107" r="A3454">
        <v>14830</v>
      </c>
      <c t="s" s="113" r="B3454">
        <v>164</v>
      </c>
      <c t="s" s="113" r="C3454">
        <v>14831</v>
      </c>
      <c t="s" s="113" r="D3454">
        <v>14832</v>
      </c>
      <c s="104" r="E3454">
        <v>41082.7770486111</v>
      </c>
      <c s="28" r="F3454"/>
      <c t="s" s="113" r="G3454">
        <v>53</v>
      </c>
      <c s="113" r="H3454"/>
      <c s="113" r="I3454">
        <v>0</v>
      </c>
      <c s="113" r="J3454">
        <v>242180541</v>
      </c>
      <c s="113" r="K3454"/>
      <c t="s" s="18" r="L3454">
        <v>9246</v>
      </c>
      <c t="s" s="18" r="M3454">
        <v>168</v>
      </c>
      <c t="s" s="18" r="N3454">
        <v>14833</v>
      </c>
      <c t="s" s="18" r="O3454">
        <v>210</v>
      </c>
    </row>
    <row r="3455">
      <c t="s" s="107" r="A3455">
        <v>14834</v>
      </c>
      <c t="s" s="113" r="B3455">
        <v>768</v>
      </c>
      <c t="s" s="113" r="C3455">
        <v>14835</v>
      </c>
      <c t="s" s="113" r="D3455">
        <v>14836</v>
      </c>
      <c s="104" r="E3455">
        <v>41082.7770138889</v>
      </c>
      <c s="28" r="F3455"/>
      <c t="s" s="113" r="G3455">
        <v>53</v>
      </c>
      <c t="s" s="113" r="H3455">
        <v>164</v>
      </c>
      <c s="113" r="I3455">
        <v>242180541</v>
      </c>
      <c s="113" r="J3455">
        <v>300661777</v>
      </c>
      <c t="s" s="113" r="K3455">
        <v>14837</v>
      </c>
      <c t="s" s="18" r="L3455">
        <v>45</v>
      </c>
      <c t="s" s="18" r="M3455">
        <v>16007</v>
      </c>
      <c t="s" s="18" r="N3455">
        <v>14838</v>
      </c>
      <c t="s" s="18" r="O3455">
        <v>14839</v>
      </c>
    </row>
    <row r="3456">
      <c t="s" s="107" r="A3456">
        <v>14840</v>
      </c>
      <c t="s" s="113" r="B3456">
        <v>4137</v>
      </c>
      <c t="s" s="113" r="C3456">
        <v>14841</v>
      </c>
      <c t="s" s="113" r="D3456">
        <v>14842</v>
      </c>
      <c s="104" r="E3456">
        <v>41082.7768981482</v>
      </c>
      <c s="28" r="F3456"/>
      <c t="s" s="113" r="G3456">
        <v>53</v>
      </c>
      <c t="s" s="113" r="H3456">
        <v>768</v>
      </c>
      <c s="113" r="I3456">
        <v>300661777</v>
      </c>
      <c s="113" r="J3456">
        <v>20779605</v>
      </c>
      <c t="s" s="113" r="K3456">
        <v>14843</v>
      </c>
      <c t="s" s="18" r="L3456">
        <v>11255</v>
      </c>
      <c t="s" s="18" r="M3456">
        <v>8155</v>
      </c>
      <c t="s" s="18" r="N3456">
        <v>14844</v>
      </c>
      <c t="s" s="18" r="O3456">
        <v>14845</v>
      </c>
    </row>
    <row r="3457">
      <c t="s" s="107" r="A3457">
        <v>14846</v>
      </c>
      <c t="s" s="113" r="B3457">
        <v>3769</v>
      </c>
      <c t="s" s="113" r="C3457">
        <v>14847</v>
      </c>
      <c t="s" s="113" r="D3457">
        <v>14848</v>
      </c>
      <c s="104" r="E3457">
        <v>41082.7766666667</v>
      </c>
      <c s="28" r="F3457"/>
      <c t="s" s="113" r="G3457">
        <v>53</v>
      </c>
      <c t="s" s="113" r="H3457">
        <v>4137</v>
      </c>
      <c s="113" r="I3457">
        <v>20779605</v>
      </c>
      <c s="113" r="J3457">
        <v>14987006</v>
      </c>
      <c t="s" s="113" r="K3457">
        <v>14849</v>
      </c>
      <c t="s" s="18" r="L3457">
        <v>45</v>
      </c>
      <c t="s" s="18" r="M3457">
        <v>9418</v>
      </c>
      <c t="s" s="18" r="N3457">
        <v>14850</v>
      </c>
      <c t="s" s="18" r="O3457">
        <v>14851</v>
      </c>
    </row>
    <row r="3458">
      <c t="s" s="107" r="A3458">
        <v>14852</v>
      </c>
      <c t="s" s="113" r="B3458">
        <v>4137</v>
      </c>
      <c t="s" s="113" r="C3458">
        <v>14853</v>
      </c>
      <c t="s" s="113" r="D3458">
        <v>14854</v>
      </c>
      <c s="104" r="E3458">
        <v>41082.7764236111</v>
      </c>
      <c s="28" r="F3458"/>
      <c t="s" s="113" r="G3458">
        <v>53</v>
      </c>
      <c s="113" r="H3458"/>
      <c s="113" r="I3458">
        <v>0</v>
      </c>
      <c s="113" r="J3458">
        <v>20779605</v>
      </c>
      <c s="113" r="K3458"/>
      <c t="s" s="18" r="L3458">
        <v>11255</v>
      </c>
      <c t="s" s="18" r="M3458">
        <v>8155</v>
      </c>
      <c t="s" s="18" r="N3458">
        <v>14855</v>
      </c>
      <c t="s" s="18" r="O3458">
        <v>14856</v>
      </c>
    </row>
    <row r="3459">
      <c t="s" s="107" r="A3459">
        <v>14857</v>
      </c>
      <c t="s" s="113" r="B3459">
        <v>768</v>
      </c>
      <c t="s" s="113" r="C3459">
        <v>14858</v>
      </c>
      <c t="s" s="113" r="D3459">
        <v>14859</v>
      </c>
      <c s="104" r="E3459">
        <v>41082.7761458333</v>
      </c>
      <c s="28" r="F3459"/>
      <c t="s" s="113" r="G3459">
        <v>53</v>
      </c>
      <c t="s" s="113" r="H3459">
        <v>797</v>
      </c>
      <c s="113" r="I3459">
        <v>3766981</v>
      </c>
      <c s="113" r="J3459">
        <v>300661777</v>
      </c>
      <c s="113" r="K3459"/>
      <c t="s" s="18" r="L3459">
        <v>45</v>
      </c>
      <c t="s" s="18" r="M3459">
        <v>16007</v>
      </c>
      <c t="s" s="18" r="N3459">
        <v>14860</v>
      </c>
      <c t="s" s="18" r="O3459">
        <v>8431</v>
      </c>
    </row>
    <row r="3460">
      <c t="s" s="107" r="A3460">
        <v>14861</v>
      </c>
      <c t="s" s="113" r="B3460">
        <v>4137</v>
      </c>
      <c t="s" s="113" r="C3460">
        <v>14862</v>
      </c>
      <c t="s" s="113" r="D3460">
        <v>14863</v>
      </c>
      <c s="104" r="E3460">
        <v>41082.7754513889</v>
      </c>
      <c s="28" r="F3460"/>
      <c t="s" s="113" r="G3460">
        <v>53</v>
      </c>
      <c s="113" r="H3460"/>
      <c s="113" r="I3460">
        <v>0</v>
      </c>
      <c s="113" r="J3460">
        <v>20779605</v>
      </c>
      <c s="113" r="K3460"/>
      <c t="s" s="18" r="L3460">
        <v>11255</v>
      </c>
      <c t="s" s="18" r="M3460">
        <v>8155</v>
      </c>
      <c t="s" s="18" r="N3460">
        <v>14864</v>
      </c>
      <c t="s" s="18" r="O3460">
        <v>14865</v>
      </c>
    </row>
    <row r="3461">
      <c t="s" s="107" r="A3461">
        <v>14866</v>
      </c>
      <c t="s" s="113" r="B3461">
        <v>86</v>
      </c>
      <c t="s" s="113" r="C3461">
        <v>14867</v>
      </c>
      <c t="s" s="113" r="D3461">
        <v>14868</v>
      </c>
      <c s="104" r="E3461">
        <v>41082.7752314815</v>
      </c>
      <c s="28" r="F3461"/>
      <c t="s" s="113" r="G3461">
        <v>53</v>
      </c>
      <c s="113" r="H3461"/>
      <c s="113" r="I3461">
        <v>0</v>
      </c>
      <c s="113" r="J3461">
        <v>213863609</v>
      </c>
      <c s="113" r="K3461"/>
      <c t="s" s="18" r="L3461">
        <v>9860</v>
      </c>
      <c t="s" s="18" r="M3461">
        <v>16006</v>
      </c>
      <c t="s" s="18" r="N3461">
        <v>14869</v>
      </c>
      <c t="s" s="18" r="O3461">
        <v>14870</v>
      </c>
    </row>
    <row r="3462">
      <c t="s" s="107" r="A3462">
        <v>14871</v>
      </c>
      <c t="s" s="113" r="B3462">
        <v>164</v>
      </c>
      <c t="s" s="113" r="C3462">
        <v>14872</v>
      </c>
      <c t="s" s="113" r="D3462">
        <v>14873</v>
      </c>
      <c s="104" r="E3462">
        <v>41082.7749074074</v>
      </c>
      <c s="28" r="F3462"/>
      <c t="s" s="113" r="G3462">
        <v>53</v>
      </c>
      <c s="113" r="H3462"/>
      <c s="113" r="I3462">
        <v>0</v>
      </c>
      <c s="113" r="J3462">
        <v>242180541</v>
      </c>
      <c s="113" r="K3462"/>
      <c t="s" s="18" r="L3462">
        <v>9246</v>
      </c>
      <c t="s" s="18" r="M3462">
        <v>168</v>
      </c>
      <c t="s" s="18" r="N3462">
        <v>14874</v>
      </c>
      <c t="s" s="18" r="O3462">
        <v>14875</v>
      </c>
    </row>
    <row r="3463">
      <c t="s" s="107" r="A3463">
        <v>14876</v>
      </c>
      <c t="s" s="113" r="B3463">
        <v>768</v>
      </c>
      <c t="s" s="113" r="C3463">
        <v>14877</v>
      </c>
      <c t="s" s="113" r="D3463">
        <v>14878</v>
      </c>
      <c s="104" r="E3463">
        <v>41082.7743981482</v>
      </c>
      <c s="28" r="F3463"/>
      <c t="s" s="113" r="G3463">
        <v>53</v>
      </c>
      <c s="113" r="H3463"/>
      <c s="113" r="I3463">
        <v>0</v>
      </c>
      <c s="113" r="J3463">
        <v>300661777</v>
      </c>
      <c s="113" r="K3463"/>
      <c t="s" s="18" r="L3463">
        <v>45</v>
      </c>
      <c t="s" s="18" r="M3463">
        <v>16007</v>
      </c>
      <c t="s" s="18" r="N3463">
        <v>14879</v>
      </c>
      <c t="s" s="18" r="O3463">
        <v>210</v>
      </c>
    </row>
    <row r="3464">
      <c t="s" s="107" r="A3464">
        <v>14880</v>
      </c>
      <c t="s" s="113" r="B3464">
        <v>4137</v>
      </c>
      <c t="s" s="113" r="C3464">
        <v>14881</v>
      </c>
      <c t="s" s="113" r="D3464">
        <v>14882</v>
      </c>
      <c s="104" r="E3464">
        <v>41082.7742013889</v>
      </c>
      <c s="28" r="F3464"/>
      <c t="s" s="113" r="G3464">
        <v>53</v>
      </c>
      <c t="s" s="113" r="H3464">
        <v>768</v>
      </c>
      <c s="113" r="I3464">
        <v>300661777</v>
      </c>
      <c s="113" r="J3464">
        <v>20779605</v>
      </c>
      <c t="s" s="113" r="K3464">
        <v>14883</v>
      </c>
      <c t="s" s="18" r="L3464">
        <v>11255</v>
      </c>
      <c t="s" s="18" r="M3464">
        <v>8155</v>
      </c>
      <c t="s" s="18" r="N3464">
        <v>14884</v>
      </c>
      <c t="s" s="18" r="O3464">
        <v>14885</v>
      </c>
    </row>
    <row r="3465">
      <c t="s" s="107" r="A3465">
        <v>14886</v>
      </c>
      <c t="s" s="113" r="B3465">
        <v>4137</v>
      </c>
      <c t="s" s="113" r="C3465">
        <v>14887</v>
      </c>
      <c t="s" s="113" r="D3465">
        <v>14888</v>
      </c>
      <c s="104" r="E3465">
        <v>41082.7737152778</v>
      </c>
      <c s="28" r="F3465"/>
      <c t="s" s="113" r="G3465">
        <v>53</v>
      </c>
      <c t="s" s="113" r="H3465">
        <v>768</v>
      </c>
      <c s="113" r="I3465">
        <v>300661777</v>
      </c>
      <c s="113" r="J3465">
        <v>20779605</v>
      </c>
      <c t="s" s="113" r="K3465">
        <v>14889</v>
      </c>
      <c t="s" s="18" r="L3465">
        <v>11255</v>
      </c>
      <c t="s" s="18" r="M3465">
        <v>8155</v>
      </c>
      <c t="s" s="18" r="N3465">
        <v>14890</v>
      </c>
      <c t="s" s="18" r="O3465">
        <v>14891</v>
      </c>
    </row>
    <row r="3466">
      <c t="s" s="107" r="A3466">
        <v>14892</v>
      </c>
      <c t="s" s="113" r="B3466">
        <v>797</v>
      </c>
      <c t="s" s="113" r="C3466">
        <v>14893</v>
      </c>
      <c t="s" s="113" r="D3466">
        <v>14894</v>
      </c>
      <c s="104" r="E3466">
        <v>41082.7736805556</v>
      </c>
      <c s="28" r="F3466"/>
      <c t="s" s="113" r="G3466">
        <v>53</v>
      </c>
      <c s="113" r="H3466"/>
      <c s="113" r="I3466">
        <v>0</v>
      </c>
      <c s="113" r="J3466">
        <v>3766981</v>
      </c>
      <c s="113" r="K3466"/>
      <c t="s" s="18" r="L3466">
        <v>9246</v>
      </c>
      <c t="s" s="18" r="M3466">
        <v>6293</v>
      </c>
      <c t="s" s="18" r="N3466">
        <v>14895</v>
      </c>
      <c t="s" s="18" r="O3466">
        <v>14896</v>
      </c>
    </row>
    <row r="3467">
      <c t="s" s="107" r="A3467">
        <v>14897</v>
      </c>
      <c t="s" s="113" r="B3467">
        <v>768</v>
      </c>
      <c t="s" s="113" r="C3467">
        <v>14898</v>
      </c>
      <c t="s" s="113" r="D3467">
        <v>14899</v>
      </c>
      <c s="104" r="E3467">
        <v>41082.7733564815</v>
      </c>
      <c s="28" r="F3467"/>
      <c t="s" s="113" r="G3467">
        <v>53</v>
      </c>
      <c s="113" r="H3467"/>
      <c s="113" r="I3467">
        <v>0</v>
      </c>
      <c s="113" r="J3467">
        <v>300661777</v>
      </c>
      <c s="113" r="K3467"/>
      <c t="s" s="18" r="L3467">
        <v>45</v>
      </c>
      <c t="s" s="18" r="M3467">
        <v>16007</v>
      </c>
      <c t="s" s="18" r="N3467">
        <v>14900</v>
      </c>
      <c t="s" s="18" r="O3467">
        <v>210</v>
      </c>
    </row>
    <row r="3468">
      <c t="s" s="107" r="A3468">
        <v>14901</v>
      </c>
      <c t="s" s="113" r="B3468">
        <v>4137</v>
      </c>
      <c t="s" s="113" r="C3468">
        <v>14902</v>
      </c>
      <c t="s" s="113" r="D3468">
        <v>14903</v>
      </c>
      <c s="104" r="E3468">
        <v>41082.7732523148</v>
      </c>
      <c s="28" r="F3468"/>
      <c t="s" s="113" r="G3468">
        <v>53</v>
      </c>
      <c t="s" s="113" r="H3468">
        <v>3769</v>
      </c>
      <c s="113" r="I3468">
        <v>14987006</v>
      </c>
      <c s="113" r="J3468">
        <v>20779605</v>
      </c>
      <c t="s" s="113" r="K3468">
        <v>14904</v>
      </c>
      <c t="s" s="18" r="L3468">
        <v>11255</v>
      </c>
      <c t="s" s="18" r="M3468">
        <v>8155</v>
      </c>
      <c t="s" s="18" r="N3468">
        <v>14905</v>
      </c>
      <c t="s" s="18" r="O3468">
        <v>14906</v>
      </c>
    </row>
    <row r="3469">
      <c t="s" s="107" r="A3469">
        <v>14907</v>
      </c>
      <c t="s" s="113" r="B3469">
        <v>3769</v>
      </c>
      <c t="s" s="113" r="C3469">
        <v>14908</v>
      </c>
      <c t="s" s="113" r="D3469">
        <v>14909</v>
      </c>
      <c s="104" r="E3469">
        <v>41082.7728125</v>
      </c>
      <c s="28" r="F3469"/>
      <c t="s" s="113" r="G3469">
        <v>53</v>
      </c>
      <c s="113" r="H3469"/>
      <c s="113" r="I3469">
        <v>0</v>
      </c>
      <c s="113" r="J3469">
        <v>14987006</v>
      </c>
      <c s="113" r="K3469"/>
      <c t="s" s="18" r="L3469">
        <v>45</v>
      </c>
      <c t="s" s="18" r="M3469">
        <v>9418</v>
      </c>
      <c t="s" s="18" r="N3469">
        <v>14910</v>
      </c>
      <c t="s" s="18" r="O3469">
        <v>4842</v>
      </c>
    </row>
    <row r="3470">
      <c t="s" s="107" r="A3470">
        <v>14911</v>
      </c>
      <c t="s" s="113" r="B3470">
        <v>4137</v>
      </c>
      <c t="s" s="113" r="C3470">
        <v>14912</v>
      </c>
      <c t="s" s="113" r="D3470">
        <v>14913</v>
      </c>
      <c s="104" r="E3470">
        <v>41082.7727662037</v>
      </c>
      <c s="28" r="F3470"/>
      <c t="s" s="113" r="G3470">
        <v>53</v>
      </c>
      <c s="113" r="H3470"/>
      <c s="113" r="I3470">
        <v>0</v>
      </c>
      <c s="113" r="J3470">
        <v>20779605</v>
      </c>
      <c s="113" r="K3470"/>
      <c t="s" s="18" r="L3470">
        <v>11255</v>
      </c>
      <c t="s" s="18" r="M3470">
        <v>8155</v>
      </c>
      <c t="s" s="18" r="N3470">
        <v>14914</v>
      </c>
      <c t="s" s="18" r="O3470">
        <v>14915</v>
      </c>
    </row>
    <row r="3471">
      <c t="s" s="107" r="A3471">
        <v>14916</v>
      </c>
      <c t="s" s="113" r="B3471">
        <v>768</v>
      </c>
      <c t="s" s="113" r="C3471">
        <v>14917</v>
      </c>
      <c t="s" s="113" r="D3471">
        <v>14918</v>
      </c>
      <c s="104" r="E3471">
        <v>41082.7725925926</v>
      </c>
      <c s="28" r="F3471"/>
      <c t="s" s="113" r="G3471">
        <v>53</v>
      </c>
      <c s="113" r="H3471"/>
      <c s="113" r="I3471">
        <v>0</v>
      </c>
      <c s="113" r="J3471">
        <v>300661777</v>
      </c>
      <c s="113" r="K3471"/>
      <c t="s" s="18" r="L3471">
        <v>45</v>
      </c>
      <c t="s" s="18" r="M3471">
        <v>16007</v>
      </c>
      <c t="s" s="18" r="N3471">
        <v>14919</v>
      </c>
      <c t="s" s="18" r="O3471">
        <v>210</v>
      </c>
    </row>
    <row r="3472">
      <c t="s" s="107" r="A3472">
        <v>14920</v>
      </c>
      <c t="s" s="113" r="B3472">
        <v>3769</v>
      </c>
      <c t="s" s="113" r="C3472">
        <v>14921</v>
      </c>
      <c t="s" s="113" r="D3472">
        <v>14922</v>
      </c>
      <c s="104" r="E3472">
        <v>41082.7725694444</v>
      </c>
      <c s="28" r="F3472"/>
      <c t="s" s="113" r="G3472">
        <v>53</v>
      </c>
      <c s="113" r="H3472"/>
      <c s="113" r="I3472">
        <v>0</v>
      </c>
      <c s="113" r="J3472">
        <v>14987006</v>
      </c>
      <c s="113" r="K3472"/>
      <c t="s" s="18" r="L3472">
        <v>45</v>
      </c>
      <c t="s" s="18" r="M3472">
        <v>9418</v>
      </c>
      <c t="s" s="18" r="N3472">
        <v>14923</v>
      </c>
      <c t="s" s="18" r="O3472">
        <v>2192</v>
      </c>
    </row>
    <row r="3473">
      <c t="s" s="107" r="A3473">
        <v>14924</v>
      </c>
      <c t="s" s="113" r="B3473">
        <v>4137</v>
      </c>
      <c t="s" s="113" r="C3473">
        <v>14925</v>
      </c>
      <c t="s" s="113" r="D3473">
        <v>14926</v>
      </c>
      <c s="104" r="E3473">
        <v>41082.7722453704</v>
      </c>
      <c s="28" r="F3473"/>
      <c t="s" s="113" r="G3473">
        <v>53</v>
      </c>
      <c s="113" r="H3473"/>
      <c s="113" r="I3473">
        <v>0</v>
      </c>
      <c s="113" r="J3473">
        <v>20779605</v>
      </c>
      <c s="113" r="K3473"/>
      <c t="s" s="18" r="L3473">
        <v>11255</v>
      </c>
      <c t="s" s="18" r="M3473">
        <v>8155</v>
      </c>
      <c t="s" s="18" r="N3473">
        <v>14927</v>
      </c>
      <c t="s" s="18" r="O3473">
        <v>14928</v>
      </c>
    </row>
    <row r="3474">
      <c t="s" s="107" r="A3474">
        <v>14929</v>
      </c>
      <c t="s" s="113" r="B3474">
        <v>4137</v>
      </c>
      <c t="s" s="113" r="C3474">
        <v>14930</v>
      </c>
      <c t="s" s="113" r="D3474">
        <v>14931</v>
      </c>
      <c s="104" r="E3474">
        <v>41082.7720949074</v>
      </c>
      <c s="28" r="F3474"/>
      <c t="s" s="113" r="G3474">
        <v>53</v>
      </c>
      <c s="113" r="H3474"/>
      <c s="113" r="I3474">
        <v>0</v>
      </c>
      <c s="113" r="J3474">
        <v>20779605</v>
      </c>
      <c s="113" r="K3474"/>
      <c t="s" s="18" r="L3474">
        <v>11255</v>
      </c>
      <c t="s" s="18" r="M3474">
        <v>8155</v>
      </c>
      <c t="s" s="18" r="N3474">
        <v>14932</v>
      </c>
      <c t="s" s="18" r="O3474">
        <v>14933</v>
      </c>
    </row>
    <row r="3475">
      <c t="s" s="107" r="A3475">
        <v>14934</v>
      </c>
      <c t="s" s="113" r="B3475">
        <v>10149</v>
      </c>
      <c t="s" s="113" r="C3475">
        <v>14935</v>
      </c>
      <c t="s" s="113" r="D3475">
        <v>14936</v>
      </c>
      <c s="104" r="E3475">
        <v>41082.7719907407</v>
      </c>
      <c s="28" r="F3475"/>
      <c t="s" s="113" r="G3475">
        <v>53</v>
      </c>
      <c s="113" r="H3475"/>
      <c s="113" r="I3475">
        <v>0</v>
      </c>
      <c s="113" r="J3475">
        <v>86836223</v>
      </c>
      <c s="113" r="K3475"/>
      <c t="s" s="18" r="L3475">
        <v>45</v>
      </c>
      <c t="s" s="18" r="M3475">
        <v>10157</v>
      </c>
      <c t="s" s="18" r="N3475">
        <v>14937</v>
      </c>
      <c t="s" s="18" r="O3475">
        <v>2974</v>
      </c>
    </row>
    <row r="3476">
      <c t="s" s="107" r="A3476">
        <v>14938</v>
      </c>
      <c t="s" s="113" r="B3476">
        <v>768</v>
      </c>
      <c t="s" s="113" r="C3476">
        <v>14939</v>
      </c>
      <c t="s" s="113" r="D3476">
        <v>14940</v>
      </c>
      <c s="104" r="E3476">
        <v>41082.7719791667</v>
      </c>
      <c s="28" r="F3476"/>
      <c t="s" s="113" r="G3476">
        <v>53</v>
      </c>
      <c s="113" r="H3476"/>
      <c s="113" r="I3476">
        <v>0</v>
      </c>
      <c s="113" r="J3476">
        <v>300661777</v>
      </c>
      <c s="113" r="K3476"/>
      <c t="s" s="18" r="L3476">
        <v>45</v>
      </c>
      <c t="s" s="18" r="M3476">
        <v>16007</v>
      </c>
      <c t="s" s="18" r="N3476">
        <v>14941</v>
      </c>
      <c t="s" s="18" r="O3476">
        <v>210</v>
      </c>
    </row>
    <row r="3477">
      <c t="s" s="107" r="A3477">
        <v>14942</v>
      </c>
      <c t="s" s="113" r="B3477">
        <v>4137</v>
      </c>
      <c t="s" s="113" r="C3477">
        <v>14943</v>
      </c>
      <c t="s" s="113" r="D3477">
        <v>14944</v>
      </c>
      <c s="104" r="E3477">
        <v>41082.7715162037</v>
      </c>
      <c s="28" r="F3477"/>
      <c t="s" s="113" r="G3477">
        <v>53</v>
      </c>
      <c s="113" r="H3477"/>
      <c s="113" r="I3477">
        <v>0</v>
      </c>
      <c s="113" r="J3477">
        <v>20779605</v>
      </c>
      <c s="113" r="K3477"/>
      <c t="s" s="18" r="L3477">
        <v>11255</v>
      </c>
      <c t="s" s="18" r="M3477">
        <v>8155</v>
      </c>
      <c t="s" s="18" r="N3477">
        <v>14945</v>
      </c>
      <c t="s" s="18" r="O3477">
        <v>14946</v>
      </c>
    </row>
    <row r="3478">
      <c t="s" s="107" r="A3478">
        <v>14947</v>
      </c>
      <c t="s" s="113" r="B3478">
        <v>164</v>
      </c>
      <c t="s" s="113" r="C3478">
        <v>14948</v>
      </c>
      <c t="s" s="113" r="D3478">
        <v>14949</v>
      </c>
      <c s="104" r="E3478">
        <v>41082.7713078704</v>
      </c>
      <c s="28" r="F3478"/>
      <c t="s" s="113" r="G3478">
        <v>53</v>
      </c>
      <c t="s" s="113" r="H3478">
        <v>4137</v>
      </c>
      <c s="113" r="I3478">
        <v>20779605</v>
      </c>
      <c s="113" r="J3478">
        <v>242180541</v>
      </c>
      <c s="113" r="K3478"/>
      <c t="s" s="18" r="L3478">
        <v>9246</v>
      </c>
      <c t="s" s="18" r="M3478">
        <v>168</v>
      </c>
      <c t="s" s="18" r="N3478">
        <v>14950</v>
      </c>
      <c t="s" s="18" r="O3478">
        <v>14951</v>
      </c>
    </row>
    <row r="3479">
      <c t="s" s="107" r="A3479">
        <v>14952</v>
      </c>
      <c t="s" s="113" r="B3479">
        <v>268</v>
      </c>
      <c t="s" s="113" r="C3479">
        <v>14953</v>
      </c>
      <c t="s" s="113" r="D3479">
        <v>14954</v>
      </c>
      <c s="104" r="E3479">
        <v>41082.7707291667</v>
      </c>
      <c s="28" r="F3479"/>
      <c t="s" s="113" r="G3479">
        <v>53</v>
      </c>
      <c s="113" r="H3479"/>
      <c s="113" r="I3479">
        <v>0</v>
      </c>
      <c s="113" r="J3479">
        <v>591539889</v>
      </c>
      <c s="113" r="K3479"/>
      <c t="s" s="18" r="L3479">
        <v>11255</v>
      </c>
      <c t="s" s="18" r="M3479">
        <v>272</v>
      </c>
      <c t="s" s="18" r="N3479">
        <v>14955</v>
      </c>
      <c t="s" s="18" r="O3479">
        <v>14956</v>
      </c>
    </row>
    <row r="3480">
      <c t="s" s="107" r="A3480">
        <v>14957</v>
      </c>
      <c t="s" s="113" r="B3480">
        <v>797</v>
      </c>
      <c t="s" s="113" r="C3480">
        <v>14958</v>
      </c>
      <c t="s" s="113" r="D3480">
        <v>14959</v>
      </c>
      <c s="104" r="E3480">
        <v>41082.7706365741</v>
      </c>
      <c s="28" r="F3480"/>
      <c t="s" s="113" r="G3480">
        <v>53</v>
      </c>
      <c s="113" r="H3480"/>
      <c s="113" r="I3480">
        <v>0</v>
      </c>
      <c s="113" r="J3480">
        <v>3766981</v>
      </c>
      <c s="113" r="K3480"/>
      <c t="s" s="18" r="L3480">
        <v>9246</v>
      </c>
      <c t="s" s="18" r="M3480">
        <v>6293</v>
      </c>
      <c t="s" s="18" r="N3480">
        <v>14960</v>
      </c>
      <c t="s" s="18" r="O3480">
        <v>1501</v>
      </c>
    </row>
    <row r="3481">
      <c t="s" s="107" r="A3481">
        <v>14961</v>
      </c>
      <c t="s" s="113" r="B3481">
        <v>4137</v>
      </c>
      <c t="s" s="113" r="C3481">
        <v>14962</v>
      </c>
      <c t="s" s="113" r="D3481">
        <v>14963</v>
      </c>
      <c s="104" r="E3481">
        <v>41082.7705324074</v>
      </c>
      <c s="28" r="F3481"/>
      <c t="s" s="113" r="G3481">
        <v>53</v>
      </c>
      <c s="113" r="H3481"/>
      <c s="113" r="I3481">
        <v>0</v>
      </c>
      <c s="113" r="J3481">
        <v>20779605</v>
      </c>
      <c s="113" r="K3481"/>
      <c t="s" s="18" r="L3481">
        <v>11255</v>
      </c>
      <c t="s" s="18" r="M3481">
        <v>8155</v>
      </c>
      <c t="s" s="18" r="N3481">
        <v>14964</v>
      </c>
      <c t="s" s="18" r="O3481">
        <v>14965</v>
      </c>
    </row>
    <row r="3482">
      <c t="s" s="107" r="A3482">
        <v>14966</v>
      </c>
      <c t="s" s="113" r="B3482">
        <v>164</v>
      </c>
      <c t="s" s="113" r="C3482">
        <v>14967</v>
      </c>
      <c t="s" s="113" r="D3482">
        <v>14968</v>
      </c>
      <c s="104" r="E3482">
        <v>41082.7703703704</v>
      </c>
      <c s="28" r="F3482"/>
      <c t="s" s="113" r="G3482">
        <v>53</v>
      </c>
      <c t="s" s="113" r="H3482">
        <v>4137</v>
      </c>
      <c s="113" r="I3482">
        <v>20779605</v>
      </c>
      <c s="113" r="J3482">
        <v>242180541</v>
      </c>
      <c s="113" r="K3482"/>
      <c t="s" s="18" r="L3482">
        <v>9246</v>
      </c>
      <c t="s" s="18" r="M3482">
        <v>168</v>
      </c>
      <c t="s" s="18" r="N3482">
        <v>14969</v>
      </c>
      <c t="s" s="18" r="O3482">
        <v>14970</v>
      </c>
    </row>
    <row r="3483">
      <c t="s" s="107" r="A3483">
        <v>14971</v>
      </c>
      <c t="s" s="113" r="B3483">
        <v>4137</v>
      </c>
      <c t="s" s="113" r="C3483">
        <v>14972</v>
      </c>
      <c t="s" s="113" r="D3483">
        <v>14973</v>
      </c>
      <c s="104" r="E3483">
        <v>41082.770162037</v>
      </c>
      <c s="28" r="F3483"/>
      <c t="s" s="113" r="G3483">
        <v>53</v>
      </c>
      <c s="113" r="H3483"/>
      <c s="113" r="I3483">
        <v>0</v>
      </c>
      <c s="113" r="J3483">
        <v>20779605</v>
      </c>
      <c s="113" r="K3483"/>
      <c t="s" s="18" r="L3483">
        <v>11255</v>
      </c>
      <c t="s" s="18" r="M3483">
        <v>8155</v>
      </c>
      <c t="s" s="18" r="N3483">
        <v>14974</v>
      </c>
      <c t="s" s="18" r="O3483">
        <v>14975</v>
      </c>
    </row>
    <row r="3484">
      <c t="s" s="107" r="A3484">
        <v>14976</v>
      </c>
      <c t="s" s="113" r="B3484">
        <v>4137</v>
      </c>
      <c t="s" s="113" r="C3484">
        <v>14977</v>
      </c>
      <c t="s" s="113" r="D3484">
        <v>14978</v>
      </c>
      <c s="104" r="E3484">
        <v>41082.7699305556</v>
      </c>
      <c s="28" r="F3484"/>
      <c t="s" s="113" r="G3484">
        <v>53</v>
      </c>
      <c s="113" r="H3484"/>
      <c s="113" r="I3484">
        <v>0</v>
      </c>
      <c s="113" r="J3484">
        <v>20779605</v>
      </c>
      <c s="113" r="K3484"/>
      <c t="s" s="18" r="L3484">
        <v>11255</v>
      </c>
      <c t="s" s="18" r="M3484">
        <v>8155</v>
      </c>
      <c t="s" s="18" r="N3484">
        <v>14979</v>
      </c>
      <c t="s" s="18" r="O3484">
        <v>14980</v>
      </c>
    </row>
    <row r="3485">
      <c t="s" s="107" r="A3485">
        <v>14981</v>
      </c>
      <c t="s" s="113" r="B3485">
        <v>4137</v>
      </c>
      <c t="s" s="113" r="C3485">
        <v>14982</v>
      </c>
      <c t="s" s="113" r="D3485">
        <v>14983</v>
      </c>
      <c s="104" r="E3485">
        <v>41082.7696990741</v>
      </c>
      <c s="28" r="F3485"/>
      <c t="s" s="113" r="G3485">
        <v>53</v>
      </c>
      <c s="113" r="H3485"/>
      <c s="113" r="I3485">
        <v>0</v>
      </c>
      <c s="113" r="J3485">
        <v>20779605</v>
      </c>
      <c s="113" r="K3485"/>
      <c t="s" s="18" r="L3485">
        <v>11255</v>
      </c>
      <c t="s" s="18" r="M3485">
        <v>8155</v>
      </c>
      <c t="s" s="18" r="N3485">
        <v>14984</v>
      </c>
      <c t="s" s="18" r="O3485">
        <v>14985</v>
      </c>
    </row>
    <row r="3486">
      <c t="s" s="107" r="A3486">
        <v>14986</v>
      </c>
      <c t="s" s="113" r="B3486">
        <v>4137</v>
      </c>
      <c t="s" s="113" r="C3486">
        <v>14987</v>
      </c>
      <c t="s" s="113" r="D3486">
        <v>14988</v>
      </c>
      <c s="104" r="E3486">
        <v>41082.7689467593</v>
      </c>
      <c s="28" r="F3486"/>
      <c t="s" s="113" r="G3486">
        <v>53</v>
      </c>
      <c t="s" s="113" r="H3486">
        <v>14597</v>
      </c>
      <c s="113" r="I3486">
        <v>314591349</v>
      </c>
      <c s="113" r="J3486">
        <v>20779605</v>
      </c>
      <c t="s" s="113" r="K3486">
        <v>14989</v>
      </c>
      <c t="s" s="18" r="L3486">
        <v>11255</v>
      </c>
      <c t="s" s="18" r="M3486">
        <v>8155</v>
      </c>
      <c t="s" s="18" r="N3486">
        <v>14990</v>
      </c>
      <c t="s" s="18" r="O3486">
        <v>14991</v>
      </c>
    </row>
    <row r="3487">
      <c t="s" s="107" r="A3487">
        <v>14992</v>
      </c>
      <c t="s" s="113" r="B3487">
        <v>86</v>
      </c>
      <c t="s" s="113" r="C3487">
        <v>14993</v>
      </c>
      <c t="s" s="113" r="D3487">
        <v>14994</v>
      </c>
      <c s="104" r="E3487">
        <v>41082.7681712963</v>
      </c>
      <c s="28" r="F3487"/>
      <c t="s" s="113" r="G3487">
        <v>53</v>
      </c>
      <c t="s" s="113" r="H3487">
        <v>14597</v>
      </c>
      <c s="113" r="I3487">
        <v>314591349</v>
      </c>
      <c s="113" r="J3487">
        <v>213863609</v>
      </c>
      <c t="s" s="113" r="K3487">
        <v>14989</v>
      </c>
      <c t="s" s="18" r="L3487">
        <v>9860</v>
      </c>
      <c t="s" s="18" r="M3487">
        <v>16006</v>
      </c>
      <c t="s" s="18" r="N3487">
        <v>14995</v>
      </c>
      <c t="s" s="18" r="O3487">
        <v>14699</v>
      </c>
    </row>
    <row r="3488">
      <c t="s" s="107" r="A3488">
        <v>14996</v>
      </c>
      <c t="s" s="113" r="B3488">
        <v>4137</v>
      </c>
      <c t="s" s="113" r="C3488">
        <v>14997</v>
      </c>
      <c t="s" s="113" r="D3488">
        <v>14994</v>
      </c>
      <c s="104" r="E3488">
        <v>41082.7681712963</v>
      </c>
      <c s="28" r="F3488"/>
      <c t="s" s="113" r="G3488">
        <v>53</v>
      </c>
      <c s="113" r="H3488"/>
      <c s="113" r="I3488">
        <v>0</v>
      </c>
      <c s="113" r="J3488">
        <v>20779605</v>
      </c>
      <c s="113" r="K3488"/>
      <c t="s" s="18" r="L3488">
        <v>11255</v>
      </c>
      <c t="s" s="18" r="M3488">
        <v>8155</v>
      </c>
      <c t="s" s="18" r="N3488">
        <v>14998</v>
      </c>
      <c t="s" s="18" r="O3488">
        <v>14999</v>
      </c>
    </row>
    <row r="3489">
      <c t="s" s="107" r="A3489">
        <v>15000</v>
      </c>
      <c t="s" s="113" r="B3489">
        <v>797</v>
      </c>
      <c t="s" s="113" r="C3489">
        <v>15001</v>
      </c>
      <c t="s" s="113" r="D3489">
        <v>15002</v>
      </c>
      <c s="104" r="E3489">
        <v>41082.7678472222</v>
      </c>
      <c s="28" r="F3489"/>
      <c t="s" s="113" r="G3489">
        <v>53</v>
      </c>
      <c s="113" r="H3489"/>
      <c s="113" r="I3489">
        <v>0</v>
      </c>
      <c s="113" r="J3489">
        <v>3766981</v>
      </c>
      <c s="113" r="K3489"/>
      <c t="s" s="18" r="L3489">
        <v>9246</v>
      </c>
      <c t="s" s="18" r="M3489">
        <v>6293</v>
      </c>
      <c t="s" s="18" r="N3489">
        <v>15003</v>
      </c>
      <c t="s" s="18" r="O3489">
        <v>15004</v>
      </c>
    </row>
    <row r="3490">
      <c t="s" s="107" r="A3490">
        <v>15005</v>
      </c>
      <c t="s" s="113" r="B3490">
        <v>4137</v>
      </c>
      <c t="s" s="113" r="C3490">
        <v>15006</v>
      </c>
      <c t="s" s="113" r="D3490">
        <v>15007</v>
      </c>
      <c s="104" r="E3490">
        <v>41082.7677314815</v>
      </c>
      <c s="28" r="F3490"/>
      <c t="s" s="113" r="G3490">
        <v>53</v>
      </c>
      <c t="s" s="113" r="H3490">
        <v>14597</v>
      </c>
      <c s="113" r="I3490">
        <v>314591349</v>
      </c>
      <c s="113" r="J3490">
        <v>20779605</v>
      </c>
      <c t="s" s="113" r="K3490">
        <v>14989</v>
      </c>
      <c t="s" s="18" r="L3490">
        <v>11255</v>
      </c>
      <c t="s" s="18" r="M3490">
        <v>8155</v>
      </c>
      <c t="s" s="18" r="N3490">
        <v>15008</v>
      </c>
      <c t="s" s="18" r="O3490">
        <v>15009</v>
      </c>
    </row>
    <row r="3491">
      <c t="s" s="107" r="A3491">
        <v>15010</v>
      </c>
      <c t="s" s="113" r="B3491">
        <v>4137</v>
      </c>
      <c t="s" s="113" r="C3491">
        <v>15011</v>
      </c>
      <c t="s" s="113" r="D3491">
        <v>15012</v>
      </c>
      <c s="104" r="E3491">
        <v>41082.7674537037</v>
      </c>
      <c s="28" r="F3491"/>
      <c t="s" s="113" r="G3491">
        <v>53</v>
      </c>
      <c t="s" s="113" r="H3491">
        <v>164</v>
      </c>
      <c s="113" r="I3491">
        <v>242180541</v>
      </c>
      <c s="113" r="J3491">
        <v>20779605</v>
      </c>
      <c t="s" s="113" r="K3491">
        <v>15013</v>
      </c>
      <c t="s" s="18" r="L3491">
        <v>11255</v>
      </c>
      <c t="s" s="18" r="M3491">
        <v>8155</v>
      </c>
      <c t="s" s="18" r="N3491">
        <v>15014</v>
      </c>
      <c t="s" s="18" r="O3491">
        <v>15015</v>
      </c>
    </row>
    <row r="3492">
      <c t="s" s="107" r="A3492">
        <v>15016</v>
      </c>
      <c t="s" s="113" r="B3492">
        <v>14597</v>
      </c>
      <c t="s" s="113" r="C3492">
        <v>15017</v>
      </c>
      <c t="s" s="113" r="D3492">
        <v>15018</v>
      </c>
      <c s="104" r="E3492">
        <v>41082.7669791667</v>
      </c>
      <c s="28" r="F3492"/>
      <c t="s" s="113" r="G3492">
        <v>53</v>
      </c>
      <c s="113" r="H3492"/>
      <c s="113" r="I3492">
        <v>0</v>
      </c>
      <c s="113" r="J3492">
        <v>314591349</v>
      </c>
      <c s="113" r="K3492"/>
      <c t="s" s="18" r="L3492">
        <v>45</v>
      </c>
      <c t="s" s="18" r="M3492">
        <v>14604</v>
      </c>
      <c t="s" s="18" r="N3492">
        <v>15019</v>
      </c>
      <c t="s" s="18" r="O3492">
        <v>210</v>
      </c>
    </row>
    <row r="3493">
      <c t="s" s="107" r="A3493">
        <v>15020</v>
      </c>
      <c t="s" s="113" r="B3493">
        <v>4137</v>
      </c>
      <c t="s" s="113" r="C3493">
        <v>15021</v>
      </c>
      <c t="s" s="113" r="D3493">
        <v>15022</v>
      </c>
      <c s="104" r="E3493">
        <v>41082.7669097222</v>
      </c>
      <c s="28" r="F3493"/>
      <c t="s" s="113" r="G3493">
        <v>53</v>
      </c>
      <c s="113" r="H3493"/>
      <c s="113" r="I3493">
        <v>0</v>
      </c>
      <c s="113" r="J3493">
        <v>20779605</v>
      </c>
      <c s="113" r="K3493"/>
      <c t="s" s="18" r="L3493">
        <v>11255</v>
      </c>
      <c t="s" s="18" r="M3493">
        <v>8155</v>
      </c>
      <c t="s" s="18" r="N3493">
        <v>15023</v>
      </c>
      <c t="s" s="18" r="O3493">
        <v>15024</v>
      </c>
    </row>
    <row r="3494">
      <c t="s" s="107" r="A3494">
        <v>15025</v>
      </c>
      <c t="s" s="113" r="B3494">
        <v>86</v>
      </c>
      <c t="s" s="113" r="C3494">
        <v>15026</v>
      </c>
      <c t="s" s="113" r="D3494">
        <v>15027</v>
      </c>
      <c s="104" r="E3494">
        <v>41082.7667939815</v>
      </c>
      <c s="28" r="F3494"/>
      <c t="s" s="113" r="G3494">
        <v>53</v>
      </c>
      <c s="113" r="H3494"/>
      <c s="113" r="I3494">
        <v>0</v>
      </c>
      <c s="113" r="J3494">
        <v>213863609</v>
      </c>
      <c s="113" r="K3494"/>
      <c t="s" s="18" r="L3494">
        <v>9860</v>
      </c>
      <c t="s" s="18" r="M3494">
        <v>16006</v>
      </c>
      <c t="s" s="18" r="N3494">
        <v>15028</v>
      </c>
      <c t="s" s="18" r="O3494">
        <v>3275</v>
      </c>
    </row>
    <row r="3495">
      <c t="s" s="107" r="A3495">
        <v>15029</v>
      </c>
      <c t="s" s="113" r="B3495">
        <v>4137</v>
      </c>
      <c t="s" s="113" r="C3495">
        <v>15030</v>
      </c>
      <c t="s" s="113" r="D3495">
        <v>15031</v>
      </c>
      <c s="104" r="E3495">
        <v>41082.7665625</v>
      </c>
      <c s="28" r="F3495"/>
      <c t="s" s="113" r="G3495">
        <v>53</v>
      </c>
      <c t="s" s="113" r="H3495">
        <v>164</v>
      </c>
      <c s="113" r="I3495">
        <v>242180541</v>
      </c>
      <c s="113" r="J3495">
        <v>20779605</v>
      </c>
      <c t="s" s="113" r="K3495">
        <v>15013</v>
      </c>
      <c t="s" s="18" r="L3495">
        <v>11255</v>
      </c>
      <c t="s" s="18" r="M3495">
        <v>8155</v>
      </c>
      <c t="s" s="18" r="N3495">
        <v>15032</v>
      </c>
      <c t="s" s="18" r="O3495">
        <v>15033</v>
      </c>
    </row>
    <row r="3496">
      <c t="s" s="107" r="A3496">
        <v>15034</v>
      </c>
      <c t="s" s="113" r="B3496">
        <v>86</v>
      </c>
      <c t="s" s="113" r="C3496">
        <v>15035</v>
      </c>
      <c t="s" s="113" r="D3496">
        <v>15036</v>
      </c>
      <c s="104" r="E3496">
        <v>41082.7659953704</v>
      </c>
      <c s="28" r="F3496"/>
      <c t="s" s="113" r="G3496">
        <v>53</v>
      </c>
      <c s="113" r="H3496"/>
      <c s="113" r="I3496">
        <v>0</v>
      </c>
      <c s="113" r="J3496">
        <v>213863609</v>
      </c>
      <c s="113" r="K3496"/>
      <c t="s" s="18" r="L3496">
        <v>11255</v>
      </c>
      <c t="s" s="18" r="M3496">
        <v>16006</v>
      </c>
      <c t="s" s="18" r="N3496">
        <v>15037</v>
      </c>
      <c t="s" s="18" r="O3496">
        <v>15038</v>
      </c>
    </row>
    <row r="3497">
      <c t="s" s="107" r="A3497">
        <v>15039</v>
      </c>
      <c t="s" s="113" r="B3497">
        <v>164</v>
      </c>
      <c t="s" s="113" r="C3497">
        <v>15040</v>
      </c>
      <c t="s" s="113" r="D3497">
        <v>15041</v>
      </c>
      <c s="104" r="E3497">
        <v>41082.7655787037</v>
      </c>
      <c s="28" r="F3497"/>
      <c t="s" s="113" r="G3497">
        <v>53</v>
      </c>
      <c s="113" r="H3497"/>
      <c s="113" r="I3497">
        <v>0</v>
      </c>
      <c s="113" r="J3497">
        <v>242180541</v>
      </c>
      <c s="113" r="K3497"/>
      <c t="s" s="18" r="L3497">
        <v>9246</v>
      </c>
      <c t="s" s="18" r="M3497">
        <v>168</v>
      </c>
      <c t="s" s="18" r="N3497">
        <v>15042</v>
      </c>
      <c t="s" s="18" r="O3497">
        <v>1501</v>
      </c>
    </row>
    <row r="3498">
      <c t="s" s="107" r="A3498">
        <v>15043</v>
      </c>
      <c t="s" s="113" r="B3498">
        <v>14597</v>
      </c>
      <c t="s" s="113" r="C3498">
        <v>15044</v>
      </c>
      <c t="s" s="113" r="D3498">
        <v>15045</v>
      </c>
      <c s="104" r="E3498">
        <v>41082.7653240741</v>
      </c>
      <c s="28" r="F3498"/>
      <c t="s" s="113" r="G3498">
        <v>53</v>
      </c>
      <c s="113" r="H3498"/>
      <c s="113" r="I3498">
        <v>0</v>
      </c>
      <c s="113" r="J3498">
        <v>314591349</v>
      </c>
      <c s="113" r="K3498"/>
      <c t="s" s="18" r="L3498">
        <v>45</v>
      </c>
      <c t="s" s="18" r="M3498">
        <v>14604</v>
      </c>
      <c t="s" s="18" r="N3498">
        <v>15046</v>
      </c>
      <c t="s" s="18" r="O3498">
        <v>210</v>
      </c>
    </row>
    <row r="3499">
      <c t="s" s="107" r="A3499">
        <v>15047</v>
      </c>
      <c t="s" s="113" r="B3499">
        <v>4137</v>
      </c>
      <c t="s" s="113" r="C3499">
        <v>15048</v>
      </c>
      <c t="s" s="113" r="D3499">
        <v>15049</v>
      </c>
      <c s="104" r="E3499">
        <v>41082.765150463</v>
      </c>
      <c s="28" r="F3499"/>
      <c t="s" s="113" r="G3499">
        <v>53</v>
      </c>
      <c s="113" r="H3499"/>
      <c s="113" r="I3499">
        <v>0</v>
      </c>
      <c s="113" r="J3499">
        <v>20779605</v>
      </c>
      <c s="113" r="K3499"/>
      <c t="s" s="18" r="L3499">
        <v>11255</v>
      </c>
      <c t="s" s="18" r="M3499">
        <v>8155</v>
      </c>
      <c t="s" s="18" r="N3499">
        <v>15050</v>
      </c>
      <c t="s" s="18" r="O3499">
        <v>3280</v>
      </c>
    </row>
    <row r="3500">
      <c t="s" s="107" r="A3500">
        <v>15051</v>
      </c>
      <c t="s" s="113" r="B3500">
        <v>4137</v>
      </c>
      <c t="s" s="113" r="C3500">
        <v>15052</v>
      </c>
      <c t="s" s="113" r="D3500">
        <v>15053</v>
      </c>
      <c s="104" r="E3500">
        <v>41082.7640277778</v>
      </c>
      <c s="28" r="F3500"/>
      <c t="s" s="113" r="G3500">
        <v>53</v>
      </c>
      <c s="113" r="H3500"/>
      <c s="113" r="I3500">
        <v>0</v>
      </c>
      <c s="113" r="J3500">
        <v>20779605</v>
      </c>
      <c s="113" r="K3500"/>
      <c t="s" s="18" r="L3500">
        <v>11255</v>
      </c>
      <c t="s" s="18" r="M3500">
        <v>8155</v>
      </c>
      <c t="s" s="18" r="N3500">
        <v>15054</v>
      </c>
      <c t="s" s="18" r="O3500">
        <v>8951</v>
      </c>
    </row>
    <row r="3501">
      <c t="s" s="107" r="A3501">
        <v>15055</v>
      </c>
      <c t="s" s="113" r="B3501">
        <v>4137</v>
      </c>
      <c t="s" s="113" r="C3501">
        <v>15056</v>
      </c>
      <c t="s" s="113" r="D3501">
        <v>15057</v>
      </c>
      <c s="104" r="E3501">
        <v>41082.7635532407</v>
      </c>
      <c s="28" r="F3501"/>
      <c t="s" s="113" r="G3501">
        <v>53</v>
      </c>
      <c s="113" r="H3501"/>
      <c s="113" r="I3501">
        <v>0</v>
      </c>
      <c s="113" r="J3501">
        <v>20779605</v>
      </c>
      <c s="113" r="K3501"/>
      <c t="s" s="18" r="L3501">
        <v>11255</v>
      </c>
      <c t="s" s="18" r="M3501">
        <v>8155</v>
      </c>
      <c t="s" s="18" r="N3501">
        <v>15058</v>
      </c>
      <c t="s" s="18" r="O3501">
        <v>15059</v>
      </c>
    </row>
    <row r="3502">
      <c t="s" s="107" r="A3502">
        <v>15060</v>
      </c>
      <c t="s" s="113" r="B3502">
        <v>4137</v>
      </c>
      <c t="s" s="113" r="C3502">
        <v>15061</v>
      </c>
      <c t="s" s="113" r="D3502">
        <v>15062</v>
      </c>
      <c s="104" r="E3502">
        <v>41082.7631944444</v>
      </c>
      <c s="28" r="F3502"/>
      <c t="s" s="113" r="G3502">
        <v>53</v>
      </c>
      <c s="113" r="H3502"/>
      <c s="113" r="I3502">
        <v>0</v>
      </c>
      <c s="113" r="J3502">
        <v>20779605</v>
      </c>
      <c s="113" r="K3502"/>
      <c t="s" s="18" r="L3502">
        <v>11255</v>
      </c>
      <c t="s" s="18" r="M3502">
        <v>8155</v>
      </c>
      <c t="s" s="18" r="N3502">
        <v>15063</v>
      </c>
      <c t="s" s="18" r="O3502">
        <v>15064</v>
      </c>
    </row>
    <row r="3503">
      <c t="s" s="107" r="A3503">
        <v>15065</v>
      </c>
      <c t="s" s="113" r="B3503">
        <v>4137</v>
      </c>
      <c t="s" s="113" r="C3503">
        <v>15066</v>
      </c>
      <c t="s" s="113" r="D3503">
        <v>15067</v>
      </c>
      <c s="104" r="E3503">
        <v>41082.7629861111</v>
      </c>
      <c s="28" r="F3503"/>
      <c t="s" s="113" r="G3503">
        <v>53</v>
      </c>
      <c s="113" r="H3503"/>
      <c s="113" r="I3503">
        <v>0</v>
      </c>
      <c s="113" r="J3503">
        <v>20779605</v>
      </c>
      <c s="113" r="K3503"/>
      <c t="s" s="18" r="L3503">
        <v>11255</v>
      </c>
      <c t="s" s="18" r="M3503">
        <v>8155</v>
      </c>
      <c t="s" s="18" r="N3503">
        <v>15068</v>
      </c>
      <c t="s" s="18" r="O3503">
        <v>4608</v>
      </c>
    </row>
    <row r="3504">
      <c t="s" s="107" r="A3504">
        <v>15069</v>
      </c>
      <c t="s" s="113" r="B3504">
        <v>4137</v>
      </c>
      <c t="s" s="113" r="C3504">
        <v>15070</v>
      </c>
      <c t="s" s="113" r="D3504">
        <v>15071</v>
      </c>
      <c s="104" r="E3504">
        <v>41082.762349537</v>
      </c>
      <c s="28" r="F3504"/>
      <c t="s" s="113" r="G3504">
        <v>53</v>
      </c>
      <c s="113" r="H3504"/>
      <c s="113" r="I3504">
        <v>0</v>
      </c>
      <c s="113" r="J3504">
        <v>20779605</v>
      </c>
      <c s="113" r="K3504"/>
      <c t="s" s="18" r="L3504">
        <v>11255</v>
      </c>
      <c t="s" s="18" r="M3504">
        <v>8155</v>
      </c>
      <c t="s" s="18" r="N3504">
        <v>15072</v>
      </c>
      <c t="s" s="18" r="O3504">
        <v>15073</v>
      </c>
    </row>
    <row r="3505">
      <c t="s" s="107" r="A3505">
        <v>15074</v>
      </c>
      <c t="s" s="113" r="B3505">
        <v>4137</v>
      </c>
      <c t="s" s="113" r="C3505">
        <v>15075</v>
      </c>
      <c t="s" s="113" r="D3505">
        <v>15076</v>
      </c>
      <c s="104" r="E3505">
        <v>41082.762025463</v>
      </c>
      <c s="28" r="F3505"/>
      <c t="s" s="113" r="G3505">
        <v>53</v>
      </c>
      <c s="113" r="H3505"/>
      <c s="113" r="I3505">
        <v>0</v>
      </c>
      <c s="113" r="J3505">
        <v>20779605</v>
      </c>
      <c s="113" r="K3505"/>
      <c t="s" s="18" r="L3505">
        <v>11255</v>
      </c>
      <c t="s" s="18" r="M3505">
        <v>8155</v>
      </c>
      <c t="s" s="18" r="N3505">
        <v>15077</v>
      </c>
      <c t="s" s="18" r="O3505">
        <v>15078</v>
      </c>
    </row>
    <row r="3506">
      <c t="s" s="107" r="A3506">
        <v>15079</v>
      </c>
      <c t="s" s="113" r="B3506">
        <v>164</v>
      </c>
      <c t="s" s="113" r="C3506">
        <v>15080</v>
      </c>
      <c t="s" s="113" r="D3506">
        <v>15081</v>
      </c>
      <c s="104" r="E3506">
        <v>41082.7620138889</v>
      </c>
      <c s="28" r="F3506"/>
      <c t="s" s="113" r="G3506">
        <v>53</v>
      </c>
      <c s="113" r="H3506"/>
      <c s="113" r="I3506">
        <v>0</v>
      </c>
      <c s="113" r="J3506">
        <v>242180541</v>
      </c>
      <c s="113" r="K3506"/>
      <c t="s" s="18" r="L3506">
        <v>9246</v>
      </c>
      <c t="s" s="18" r="M3506">
        <v>168</v>
      </c>
      <c t="s" s="18" r="N3506">
        <v>15082</v>
      </c>
      <c t="s" s="18" r="O3506">
        <v>210</v>
      </c>
    </row>
    <row r="3507">
      <c t="s" s="107" r="A3507">
        <v>15083</v>
      </c>
      <c t="s" s="113" r="B3507">
        <v>14597</v>
      </c>
      <c t="s" s="113" r="C3507">
        <v>15084</v>
      </c>
      <c t="s" s="113" r="D3507">
        <v>15081</v>
      </c>
      <c s="104" r="E3507">
        <v>41082.7620138889</v>
      </c>
      <c s="28" r="F3507"/>
      <c t="s" s="113" r="G3507">
        <v>53</v>
      </c>
      <c s="113" r="H3507"/>
      <c s="113" r="I3507">
        <v>0</v>
      </c>
      <c s="113" r="J3507">
        <v>314591349</v>
      </c>
      <c s="113" r="K3507"/>
      <c t="s" s="18" r="L3507">
        <v>45</v>
      </c>
      <c t="s" s="18" r="M3507">
        <v>14604</v>
      </c>
      <c t="s" s="18" r="N3507">
        <v>15085</v>
      </c>
      <c t="s" s="18" r="O3507">
        <v>4431</v>
      </c>
    </row>
    <row r="3508">
      <c t="s" s="107" r="A3508">
        <v>15086</v>
      </c>
      <c t="s" s="113" r="B3508">
        <v>10149</v>
      </c>
      <c t="s" s="113" r="C3508">
        <v>15087</v>
      </c>
      <c t="s" s="113" r="D3508">
        <v>15088</v>
      </c>
      <c s="104" r="E3508">
        <v>41082.7618055556</v>
      </c>
      <c s="28" r="F3508"/>
      <c t="s" s="113" r="G3508">
        <v>53</v>
      </c>
      <c t="s" s="113" r="H3508">
        <v>4137</v>
      </c>
      <c s="113" r="I3508">
        <v>20779605</v>
      </c>
      <c s="113" r="J3508">
        <v>86836223</v>
      </c>
      <c t="s" s="113" r="K3508">
        <v>15089</v>
      </c>
      <c t="s" s="18" r="L3508">
        <v>45</v>
      </c>
      <c t="s" s="18" r="M3508">
        <v>10157</v>
      </c>
      <c t="s" s="18" r="N3508">
        <v>15090</v>
      </c>
      <c t="s" s="18" r="O3508">
        <v>15091</v>
      </c>
    </row>
    <row r="3509">
      <c t="s" s="107" r="A3509">
        <v>15092</v>
      </c>
      <c t="s" s="113" r="B3509">
        <v>4137</v>
      </c>
      <c t="s" s="113" r="C3509">
        <v>15093</v>
      </c>
      <c t="s" s="113" r="D3509">
        <v>15088</v>
      </c>
      <c s="104" r="E3509">
        <v>41082.7618055556</v>
      </c>
      <c s="28" r="F3509"/>
      <c t="s" s="113" r="G3509">
        <v>53</v>
      </c>
      <c t="s" s="113" r="H3509">
        <v>797</v>
      </c>
      <c s="113" r="I3509">
        <v>3766981</v>
      </c>
      <c s="113" r="J3509">
        <v>20779605</v>
      </c>
      <c t="s" s="113" r="K3509">
        <v>15094</v>
      </c>
      <c t="s" s="18" r="L3509">
        <v>11255</v>
      </c>
      <c t="s" s="18" r="M3509">
        <v>8155</v>
      </c>
      <c t="s" s="18" r="N3509">
        <v>15095</v>
      </c>
      <c t="s" s="18" r="O3509">
        <v>15096</v>
      </c>
    </row>
    <row r="3510">
      <c t="s" s="107" r="A3510">
        <v>15097</v>
      </c>
      <c t="s" s="113" r="B3510">
        <v>4137</v>
      </c>
      <c t="s" s="113" r="C3510">
        <v>15098</v>
      </c>
      <c t="s" s="113" r="D3510">
        <v>15099</v>
      </c>
      <c s="104" r="E3510">
        <v>41082.761412037</v>
      </c>
      <c s="28" r="F3510"/>
      <c t="s" s="113" r="G3510">
        <v>53</v>
      </c>
      <c t="s" s="113" r="H3510">
        <v>3769</v>
      </c>
      <c s="113" r="I3510">
        <v>14987006</v>
      </c>
      <c s="113" r="J3510">
        <v>20779605</v>
      </c>
      <c t="s" s="113" r="K3510">
        <v>15100</v>
      </c>
      <c t="s" s="18" r="L3510">
        <v>11255</v>
      </c>
      <c t="s" s="18" r="M3510">
        <v>8155</v>
      </c>
      <c t="s" s="18" r="N3510">
        <v>15101</v>
      </c>
      <c t="s" s="18" r="O3510">
        <v>15102</v>
      </c>
    </row>
    <row r="3511">
      <c t="s" s="107" r="A3511">
        <v>15103</v>
      </c>
      <c t="s" s="113" r="B3511">
        <v>797</v>
      </c>
      <c t="s" s="113" r="C3511">
        <v>15104</v>
      </c>
      <c t="s" s="113" r="D3511">
        <v>15105</v>
      </c>
      <c s="104" r="E3511">
        <v>41082.7611342593</v>
      </c>
      <c s="28" r="F3511"/>
      <c t="s" s="113" r="G3511">
        <v>53</v>
      </c>
      <c s="113" r="H3511"/>
      <c s="113" r="I3511">
        <v>0</v>
      </c>
      <c s="113" r="J3511">
        <v>3766981</v>
      </c>
      <c s="113" r="K3511"/>
      <c t="s" s="18" r="L3511">
        <v>9246</v>
      </c>
      <c t="s" s="18" r="M3511">
        <v>6293</v>
      </c>
      <c t="s" s="18" r="N3511">
        <v>15106</v>
      </c>
      <c t="s" s="18" r="O3511">
        <v>15107</v>
      </c>
    </row>
    <row r="3512">
      <c t="s" s="107" r="A3512">
        <v>15108</v>
      </c>
      <c t="s" s="113" r="B3512">
        <v>4137</v>
      </c>
      <c t="s" s="113" r="C3512">
        <v>15109</v>
      </c>
      <c t="s" s="113" r="D3512">
        <v>15110</v>
      </c>
      <c s="104" r="E3512">
        <v>41082.7609722222</v>
      </c>
      <c s="28" r="F3512"/>
      <c t="s" s="113" r="G3512">
        <v>53</v>
      </c>
      <c s="113" r="H3512"/>
      <c s="113" r="I3512">
        <v>0</v>
      </c>
      <c s="113" r="J3512">
        <v>20779605</v>
      </c>
      <c s="113" r="K3512"/>
      <c t="s" s="18" r="L3512">
        <v>11255</v>
      </c>
      <c t="s" s="18" r="M3512">
        <v>8155</v>
      </c>
      <c t="s" s="18" r="N3512">
        <v>15111</v>
      </c>
      <c t="s" s="18" r="O3512">
        <v>4462</v>
      </c>
    </row>
    <row r="3513">
      <c t="s" s="107" r="A3513">
        <v>15112</v>
      </c>
      <c t="s" s="113" r="B3513">
        <v>3769</v>
      </c>
      <c t="s" s="113" r="C3513">
        <v>15113</v>
      </c>
      <c t="s" s="113" r="D3513">
        <v>15114</v>
      </c>
      <c s="104" r="E3513">
        <v>41082.7606828704</v>
      </c>
      <c s="28" r="F3513"/>
      <c t="s" s="113" r="G3513">
        <v>53</v>
      </c>
      <c s="113" r="H3513"/>
      <c s="113" r="I3513">
        <v>0</v>
      </c>
      <c s="113" r="J3513">
        <v>14987006</v>
      </c>
      <c s="113" r="K3513"/>
      <c t="s" s="18" r="L3513">
        <v>45</v>
      </c>
      <c t="s" s="18" r="M3513">
        <v>9418</v>
      </c>
      <c t="s" s="18" r="N3513">
        <v>15115</v>
      </c>
      <c t="s" s="18" r="O3513">
        <v>15116</v>
      </c>
    </row>
    <row r="3514">
      <c t="s" s="107" r="A3514">
        <v>15117</v>
      </c>
      <c t="s" s="113" r="B3514">
        <v>4137</v>
      </c>
      <c t="s" s="113" r="C3514">
        <v>15118</v>
      </c>
      <c t="s" s="113" r="D3514">
        <v>15119</v>
      </c>
      <c s="104" r="E3514">
        <v>41082.7604282407</v>
      </c>
      <c s="28" r="F3514"/>
      <c t="s" s="113" r="G3514">
        <v>53</v>
      </c>
      <c t="s" s="113" r="H3514">
        <v>797</v>
      </c>
      <c s="113" r="I3514">
        <v>3766981</v>
      </c>
      <c s="113" r="J3514">
        <v>20779605</v>
      </c>
      <c t="s" s="113" r="K3514">
        <v>15120</v>
      </c>
      <c t="s" s="18" r="L3514">
        <v>11255</v>
      </c>
      <c t="s" s="18" r="M3514">
        <v>8155</v>
      </c>
      <c t="s" s="18" r="N3514">
        <v>15121</v>
      </c>
      <c t="s" s="18" r="O3514">
        <v>15122</v>
      </c>
    </row>
    <row r="3515">
      <c t="s" s="107" r="A3515">
        <v>15123</v>
      </c>
      <c t="s" s="113" r="B3515">
        <v>797</v>
      </c>
      <c t="s" s="113" r="C3515">
        <v>15124</v>
      </c>
      <c t="s" s="113" r="D3515">
        <v>15125</v>
      </c>
      <c s="104" r="E3515">
        <v>41082.7594791667</v>
      </c>
      <c s="28" r="F3515"/>
      <c t="s" s="113" r="G3515">
        <v>53</v>
      </c>
      <c s="113" r="H3515"/>
      <c s="113" r="I3515">
        <v>0</v>
      </c>
      <c s="113" r="J3515">
        <v>3766981</v>
      </c>
      <c s="113" r="K3515"/>
      <c t="s" s="18" r="L3515">
        <v>9246</v>
      </c>
      <c t="s" s="18" r="M3515">
        <v>6293</v>
      </c>
      <c t="s" s="18" r="N3515">
        <v>15126</v>
      </c>
      <c t="s" s="18" r="O3515">
        <v>210</v>
      </c>
    </row>
    <row r="3516">
      <c t="s" s="107" r="A3516">
        <v>15127</v>
      </c>
      <c t="s" s="113" r="B3516">
        <v>4137</v>
      </c>
      <c t="s" s="113" r="C3516">
        <v>15128</v>
      </c>
      <c t="s" s="113" r="D3516">
        <v>15129</v>
      </c>
      <c s="104" r="E3516">
        <v>41082.7594675926</v>
      </c>
      <c s="28" r="F3516"/>
      <c t="s" s="113" r="G3516">
        <v>53</v>
      </c>
      <c t="s" s="113" r="H3516">
        <v>3769</v>
      </c>
      <c s="113" r="I3516">
        <v>14987006</v>
      </c>
      <c s="113" r="J3516">
        <v>20779605</v>
      </c>
      <c t="s" s="113" r="K3516">
        <v>15130</v>
      </c>
      <c t="s" s="18" r="L3516">
        <v>11255</v>
      </c>
      <c t="s" s="18" r="M3516">
        <v>8155</v>
      </c>
      <c t="s" s="18" r="N3516">
        <v>15131</v>
      </c>
      <c t="s" s="18" r="O3516">
        <v>15132</v>
      </c>
    </row>
    <row r="3517">
      <c t="s" s="107" r="A3517">
        <v>15133</v>
      </c>
      <c t="s" s="113" r="B3517">
        <v>4137</v>
      </c>
      <c t="s" s="113" r="C3517">
        <v>15134</v>
      </c>
      <c t="s" s="113" r="D3517">
        <v>15135</v>
      </c>
      <c s="104" r="E3517">
        <v>41082.7591087963</v>
      </c>
      <c s="28" r="F3517"/>
      <c t="s" s="113" r="G3517">
        <v>53</v>
      </c>
      <c t="s" s="113" r="H3517">
        <v>10149</v>
      </c>
      <c s="113" r="I3517">
        <v>86836223</v>
      </c>
      <c s="113" r="J3517">
        <v>20779605</v>
      </c>
      <c t="s" s="113" r="K3517">
        <v>15136</v>
      </c>
      <c t="s" s="18" r="L3517">
        <v>11255</v>
      </c>
      <c t="s" s="18" r="M3517">
        <v>8155</v>
      </c>
      <c t="s" s="18" r="N3517">
        <v>15137</v>
      </c>
      <c t="s" s="18" r="O3517">
        <v>15138</v>
      </c>
    </row>
    <row r="3518">
      <c t="s" s="107" r="A3518">
        <v>15139</v>
      </c>
      <c t="s" s="113" r="B3518">
        <v>164</v>
      </c>
      <c t="s" s="113" r="C3518">
        <v>15140</v>
      </c>
      <c t="s" s="113" r="D3518">
        <v>15141</v>
      </c>
      <c s="104" r="E3518">
        <v>41082.7590393519</v>
      </c>
      <c s="28" r="F3518"/>
      <c t="s" s="113" r="G3518">
        <v>53</v>
      </c>
      <c s="113" r="H3518"/>
      <c s="113" r="I3518">
        <v>0</v>
      </c>
      <c s="113" r="J3518">
        <v>242180541</v>
      </c>
      <c s="113" r="K3518"/>
      <c t="s" s="18" r="L3518">
        <v>9246</v>
      </c>
      <c t="s" s="18" r="M3518">
        <v>168</v>
      </c>
      <c t="s" s="18" r="N3518">
        <v>15142</v>
      </c>
      <c t="s" s="18" r="O3518">
        <v>210</v>
      </c>
    </row>
    <row r="3519">
      <c t="s" s="107" r="A3519">
        <v>15143</v>
      </c>
      <c t="s" s="113" r="B3519">
        <v>3769</v>
      </c>
      <c t="s" s="113" r="C3519">
        <v>15144</v>
      </c>
      <c t="s" s="113" r="D3519">
        <v>15145</v>
      </c>
      <c s="104" r="E3519">
        <v>41082.7589930556</v>
      </c>
      <c s="28" r="F3519"/>
      <c t="s" s="113" r="G3519">
        <v>53</v>
      </c>
      <c t="s" s="113" r="H3519">
        <v>4137</v>
      </c>
      <c s="113" r="I3519">
        <v>20779605</v>
      </c>
      <c s="113" r="J3519">
        <v>14987006</v>
      </c>
      <c t="s" s="113" r="K3519">
        <v>15146</v>
      </c>
      <c t="s" s="18" r="L3519">
        <v>45</v>
      </c>
      <c t="s" s="18" r="M3519">
        <v>9418</v>
      </c>
      <c t="s" s="18" r="N3519">
        <v>15147</v>
      </c>
      <c t="s" s="18" r="O3519">
        <v>15148</v>
      </c>
    </row>
    <row r="3520">
      <c t="s" s="107" r="A3520">
        <v>15149</v>
      </c>
      <c t="s" s="113" r="B3520">
        <v>14597</v>
      </c>
      <c t="s" s="113" r="C3520">
        <v>15150</v>
      </c>
      <c t="s" s="113" r="D3520">
        <v>15151</v>
      </c>
      <c s="104" r="E3520">
        <v>41082.7588425926</v>
      </c>
      <c s="28" r="F3520"/>
      <c t="s" s="113" r="G3520">
        <v>53</v>
      </c>
      <c s="113" r="H3520"/>
      <c s="113" r="I3520">
        <v>0</v>
      </c>
      <c s="113" r="J3520">
        <v>314591349</v>
      </c>
      <c s="113" r="K3520"/>
      <c t="s" s="18" r="L3520">
        <v>45</v>
      </c>
      <c t="s" s="18" r="M3520">
        <v>14604</v>
      </c>
      <c t="s" s="18" r="N3520">
        <v>15152</v>
      </c>
      <c t="s" s="18" r="O3520">
        <v>210</v>
      </c>
    </row>
    <row r="3521">
      <c t="s" s="107" r="A3521">
        <v>15153</v>
      </c>
      <c t="s" s="113" r="B3521">
        <v>10149</v>
      </c>
      <c t="s" s="113" r="C3521">
        <v>15154</v>
      </c>
      <c t="s" s="113" r="D3521">
        <v>15155</v>
      </c>
      <c s="104" r="E3521">
        <v>41082.7587731482</v>
      </c>
      <c s="28" r="F3521"/>
      <c t="s" s="113" r="G3521">
        <v>53</v>
      </c>
      <c s="113" r="H3521"/>
      <c s="113" r="I3521">
        <v>0</v>
      </c>
      <c s="113" r="J3521">
        <v>86836223</v>
      </c>
      <c s="113" r="K3521"/>
      <c t="s" s="18" r="L3521">
        <v>45</v>
      </c>
      <c t="s" s="18" r="M3521">
        <v>10157</v>
      </c>
      <c t="s" s="18" r="N3521">
        <v>15156</v>
      </c>
      <c t="s" s="18" r="O3521">
        <v>4001</v>
      </c>
    </row>
    <row r="3522">
      <c t="s" s="107" r="A3522">
        <v>15157</v>
      </c>
      <c t="s" s="113" r="B3522">
        <v>4137</v>
      </c>
      <c t="s" s="113" r="C3522">
        <v>15158</v>
      </c>
      <c t="s" s="113" r="D3522">
        <v>15159</v>
      </c>
      <c s="104" r="E3522">
        <v>41082.7581712963</v>
      </c>
      <c s="28" r="F3522"/>
      <c t="s" s="113" r="G3522">
        <v>53</v>
      </c>
      <c s="113" r="H3522"/>
      <c s="113" r="I3522">
        <v>0</v>
      </c>
      <c s="113" r="J3522">
        <v>20779605</v>
      </c>
      <c s="113" r="K3522"/>
      <c t="s" s="18" r="L3522">
        <v>11255</v>
      </c>
      <c t="s" s="18" r="M3522">
        <v>8155</v>
      </c>
      <c t="s" s="18" r="N3522">
        <v>15160</v>
      </c>
      <c t="s" s="18" r="O3522">
        <v>8622</v>
      </c>
    </row>
    <row r="3523">
      <c t="s" s="107" r="A3523">
        <v>15161</v>
      </c>
      <c t="s" s="113" r="B3523">
        <v>4137</v>
      </c>
      <c t="s" s="113" r="C3523">
        <v>15162</v>
      </c>
      <c t="s" s="113" r="D3523">
        <v>15163</v>
      </c>
      <c s="104" r="E3523">
        <v>41082.7577546296</v>
      </c>
      <c s="28" r="F3523"/>
      <c t="s" s="113" r="G3523">
        <v>53</v>
      </c>
      <c s="113" r="H3523"/>
      <c s="113" r="I3523">
        <v>0</v>
      </c>
      <c s="113" r="J3523">
        <v>20779605</v>
      </c>
      <c s="113" r="K3523"/>
      <c t="s" s="18" r="L3523">
        <v>11255</v>
      </c>
      <c t="s" s="18" r="M3523">
        <v>8155</v>
      </c>
      <c t="s" s="18" r="N3523">
        <v>15164</v>
      </c>
      <c t="s" s="18" r="O3523">
        <v>15165</v>
      </c>
    </row>
    <row r="3524">
      <c t="s" s="107" r="A3524">
        <v>15166</v>
      </c>
      <c t="s" s="113" r="B3524">
        <v>4137</v>
      </c>
      <c t="s" s="113" r="C3524">
        <v>15167</v>
      </c>
      <c t="s" s="113" r="D3524">
        <v>15168</v>
      </c>
      <c s="104" r="E3524">
        <v>41082.7570717593</v>
      </c>
      <c s="28" r="F3524"/>
      <c t="s" s="113" r="G3524">
        <v>53</v>
      </c>
      <c s="113" r="H3524"/>
      <c s="113" r="I3524">
        <v>0</v>
      </c>
      <c s="113" r="J3524">
        <v>20779605</v>
      </c>
      <c s="113" r="K3524"/>
      <c t="s" s="18" r="L3524">
        <v>11255</v>
      </c>
      <c t="s" s="18" r="M3524">
        <v>8155</v>
      </c>
      <c t="s" s="18" r="N3524">
        <v>15169</v>
      </c>
      <c t="s" s="18" r="O3524">
        <v>2531</v>
      </c>
    </row>
    <row r="3525">
      <c t="s" s="107" r="A3525">
        <v>15170</v>
      </c>
      <c t="s" s="113" r="B3525">
        <v>14597</v>
      </c>
      <c t="s" s="113" r="C3525">
        <v>15171</v>
      </c>
      <c t="s" s="113" r="D3525">
        <v>15172</v>
      </c>
      <c s="104" r="E3525">
        <v>41082.7562847222</v>
      </c>
      <c s="28" r="F3525"/>
      <c t="s" s="113" r="G3525">
        <v>53</v>
      </c>
      <c s="113" r="H3525"/>
      <c s="113" r="I3525">
        <v>0</v>
      </c>
      <c s="113" r="J3525">
        <v>314591349</v>
      </c>
      <c s="113" r="K3525"/>
      <c t="s" s="18" r="L3525">
        <v>45</v>
      </c>
      <c t="s" s="18" r="M3525">
        <v>14604</v>
      </c>
      <c t="s" s="18" r="N3525">
        <v>15173</v>
      </c>
      <c t="s" s="18" r="O3525">
        <v>210</v>
      </c>
    </row>
    <row r="3526">
      <c t="s" s="107" r="A3526">
        <v>15174</v>
      </c>
      <c t="s" s="113" r="B3526">
        <v>768</v>
      </c>
      <c t="s" s="113" r="C3526">
        <v>15175</v>
      </c>
      <c t="s" s="113" r="D3526">
        <v>15176</v>
      </c>
      <c s="104" r="E3526">
        <v>41082.7561226852</v>
      </c>
      <c s="28" r="F3526"/>
      <c t="s" s="113" r="G3526">
        <v>53</v>
      </c>
      <c s="113" r="H3526"/>
      <c s="113" r="I3526">
        <v>0</v>
      </c>
      <c s="113" r="J3526">
        <v>300661777</v>
      </c>
      <c s="113" r="K3526"/>
      <c t="s" s="18" r="L3526">
        <v>45</v>
      </c>
      <c t="s" s="18" r="M3526">
        <v>16007</v>
      </c>
      <c t="s" s="18" r="N3526">
        <v>15177</v>
      </c>
      <c t="s" s="18" r="O3526">
        <v>210</v>
      </c>
    </row>
    <row r="3527">
      <c t="s" s="107" r="A3527">
        <v>15178</v>
      </c>
      <c t="s" s="113" r="B3527">
        <v>797</v>
      </c>
      <c t="s" s="113" r="C3527">
        <v>15179</v>
      </c>
      <c t="s" s="113" r="D3527">
        <v>15180</v>
      </c>
      <c s="104" r="E3527">
        <v>41082.7558333333</v>
      </c>
      <c s="28" r="F3527"/>
      <c t="s" s="113" r="G3527">
        <v>53</v>
      </c>
      <c s="113" r="H3527"/>
      <c s="113" r="I3527">
        <v>0</v>
      </c>
      <c s="113" r="J3527">
        <v>3766981</v>
      </c>
      <c s="113" r="K3527"/>
      <c t="s" s="18" r="L3527">
        <v>9246</v>
      </c>
      <c t="s" s="18" r="M3527">
        <v>6293</v>
      </c>
      <c t="s" s="18" r="N3527">
        <v>15181</v>
      </c>
      <c t="s" s="18" r="O3527">
        <v>14489</v>
      </c>
    </row>
    <row r="3528">
      <c t="s" s="107" r="A3528">
        <v>15182</v>
      </c>
      <c t="s" s="113" r="B3528">
        <v>3769</v>
      </c>
      <c t="s" s="113" r="C3528">
        <v>15183</v>
      </c>
      <c t="s" s="113" r="D3528">
        <v>15184</v>
      </c>
      <c s="104" r="E3528">
        <v>41082.7556134259</v>
      </c>
      <c s="28" r="F3528"/>
      <c t="s" s="113" r="G3528">
        <v>53</v>
      </c>
      <c s="113" r="H3528"/>
      <c s="113" r="I3528">
        <v>0</v>
      </c>
      <c s="113" r="J3528">
        <v>14987006</v>
      </c>
      <c s="113" r="K3528"/>
      <c t="s" s="18" r="L3528">
        <v>45</v>
      </c>
      <c t="s" s="18" r="M3528">
        <v>9418</v>
      </c>
      <c t="s" s="18" r="N3528">
        <v>15185</v>
      </c>
      <c t="s" s="18" r="O3528">
        <v>6428</v>
      </c>
    </row>
    <row r="3529">
      <c t="s" s="107" r="A3529">
        <v>15186</v>
      </c>
      <c t="s" s="113" r="B3529">
        <v>10149</v>
      </c>
      <c t="s" s="113" r="C3529">
        <v>15187</v>
      </c>
      <c t="s" s="113" r="D3529">
        <v>15188</v>
      </c>
      <c s="104" r="E3529">
        <v>41082.7553009259</v>
      </c>
      <c s="28" r="F3529"/>
      <c t="s" s="113" r="G3529">
        <v>53</v>
      </c>
      <c s="113" r="H3529"/>
      <c s="113" r="I3529">
        <v>0</v>
      </c>
      <c s="113" r="J3529">
        <v>86836223</v>
      </c>
      <c s="113" r="K3529"/>
      <c t="s" s="18" r="L3529">
        <v>45</v>
      </c>
      <c t="s" s="18" r="M3529">
        <v>10157</v>
      </c>
      <c t="s" s="18" r="N3529">
        <v>15189</v>
      </c>
      <c t="s" s="18" r="O3529">
        <v>3981</v>
      </c>
    </row>
    <row r="3530">
      <c t="s" s="107" r="A3530">
        <v>15190</v>
      </c>
      <c t="s" s="113" r="B3530">
        <v>164</v>
      </c>
      <c t="s" s="113" r="C3530">
        <v>15191</v>
      </c>
      <c t="s" s="113" r="D3530">
        <v>15192</v>
      </c>
      <c s="104" r="E3530">
        <v>41082.7551388889</v>
      </c>
      <c s="28" r="F3530"/>
      <c t="s" s="113" r="G3530">
        <v>53</v>
      </c>
      <c s="113" r="H3530"/>
      <c s="113" r="I3530">
        <v>0</v>
      </c>
      <c s="113" r="J3530">
        <v>242180541</v>
      </c>
      <c s="113" r="K3530"/>
      <c t="s" s="18" r="L3530">
        <v>9246</v>
      </c>
      <c t="s" s="18" r="M3530">
        <v>168</v>
      </c>
      <c t="s" s="18" r="N3530">
        <v>15193</v>
      </c>
      <c t="s" s="18" r="O3530">
        <v>425</v>
      </c>
    </row>
    <row r="3531">
      <c t="s" s="107" r="A3531">
        <v>15194</v>
      </c>
      <c t="s" s="113" r="B3531">
        <v>4137</v>
      </c>
      <c t="s" s="113" r="C3531">
        <v>15195</v>
      </c>
      <c t="s" s="113" r="D3531">
        <v>15196</v>
      </c>
      <c s="104" r="E3531">
        <v>41082.7548842593</v>
      </c>
      <c s="28" r="F3531"/>
      <c t="s" s="113" r="G3531">
        <v>53</v>
      </c>
      <c t="s" s="113" r="H3531">
        <v>797</v>
      </c>
      <c s="113" r="I3531">
        <v>3766981</v>
      </c>
      <c s="113" r="J3531">
        <v>20779605</v>
      </c>
      <c t="s" s="113" r="K3531">
        <v>15197</v>
      </c>
      <c t="s" s="18" r="L3531">
        <v>11255</v>
      </c>
      <c t="s" s="18" r="M3531">
        <v>8155</v>
      </c>
      <c t="s" s="18" r="N3531">
        <v>15198</v>
      </c>
      <c t="s" s="18" r="O3531">
        <v>15199</v>
      </c>
    </row>
    <row r="3532">
      <c t="s" s="107" r="A3532">
        <v>15200</v>
      </c>
      <c t="s" s="113" r="B3532">
        <v>797</v>
      </c>
      <c t="s" s="113" r="C3532">
        <v>15201</v>
      </c>
      <c t="s" s="113" r="D3532">
        <v>15202</v>
      </c>
      <c s="104" r="E3532">
        <v>41082.7544907407</v>
      </c>
      <c s="28" r="F3532"/>
      <c t="s" s="113" r="G3532">
        <v>53</v>
      </c>
      <c s="113" r="H3532"/>
      <c s="113" r="I3532">
        <v>0</v>
      </c>
      <c s="113" r="J3532">
        <v>3766981</v>
      </c>
      <c s="113" r="K3532"/>
      <c t="s" s="18" r="L3532">
        <v>9246</v>
      </c>
      <c t="s" s="18" r="M3532">
        <v>6293</v>
      </c>
      <c t="s" s="18" r="N3532">
        <v>15203</v>
      </c>
      <c t="s" s="18" r="O3532">
        <v>15204</v>
      </c>
    </row>
    <row r="3533">
      <c t="s" s="107" r="A3533">
        <v>15205</v>
      </c>
      <c t="s" s="113" r="B3533">
        <v>4137</v>
      </c>
      <c t="s" s="113" r="C3533">
        <v>15206</v>
      </c>
      <c t="s" s="113" r="D3533">
        <v>15207</v>
      </c>
      <c s="104" r="E3533">
        <v>41082.7543287037</v>
      </c>
      <c s="28" r="F3533"/>
      <c t="s" s="113" r="G3533">
        <v>53</v>
      </c>
      <c t="s" s="113" r="H3533">
        <v>14597</v>
      </c>
      <c s="113" r="I3533">
        <v>314591349</v>
      </c>
      <c s="113" r="J3533">
        <v>20779605</v>
      </c>
      <c t="s" s="113" r="K3533">
        <v>15208</v>
      </c>
      <c t="s" s="18" r="L3533">
        <v>11255</v>
      </c>
      <c t="s" s="18" r="M3533">
        <v>8155</v>
      </c>
      <c t="s" s="18" r="N3533">
        <v>15209</v>
      </c>
      <c t="s" s="18" r="O3533">
        <v>14744</v>
      </c>
    </row>
    <row r="3534">
      <c t="s" s="107" r="A3534">
        <v>15210</v>
      </c>
      <c t="s" s="113" r="B3534">
        <v>13590</v>
      </c>
      <c t="s" s="113" r="C3534">
        <v>15211</v>
      </c>
      <c t="s" s="113" r="D3534">
        <v>15212</v>
      </c>
      <c s="104" r="E3534">
        <v>41082.7543171296</v>
      </c>
      <c s="28" r="F3534"/>
      <c t="s" s="113" r="G3534">
        <v>53</v>
      </c>
      <c s="113" r="H3534"/>
      <c s="113" r="I3534">
        <v>0</v>
      </c>
      <c s="113" r="J3534">
        <v>15309973</v>
      </c>
      <c s="113" r="K3534"/>
      <c t="s" s="18" r="L3534">
        <v>11255</v>
      </c>
      <c t="s" s="18" r="M3534">
        <v>14101</v>
      </c>
      <c t="s" s="18" r="N3534">
        <v>15213</v>
      </c>
      <c t="s" s="18" r="O3534">
        <v>15214</v>
      </c>
    </row>
    <row r="3535">
      <c t="s" s="107" r="A3535">
        <v>15215</v>
      </c>
      <c t="s" s="113" r="B3535">
        <v>4137</v>
      </c>
      <c t="s" s="113" r="C3535">
        <v>15216</v>
      </c>
      <c t="s" s="113" r="D3535">
        <v>15217</v>
      </c>
      <c s="104" r="E3535">
        <v>41082.7535300926</v>
      </c>
      <c s="28" r="F3535"/>
      <c t="s" s="113" r="G3535">
        <v>53</v>
      </c>
      <c s="113" r="H3535"/>
      <c s="113" r="I3535">
        <v>0</v>
      </c>
      <c s="113" r="J3535">
        <v>20779605</v>
      </c>
      <c s="113" r="K3535"/>
      <c t="s" s="18" r="L3535">
        <v>11255</v>
      </c>
      <c t="s" s="18" r="M3535">
        <v>8155</v>
      </c>
      <c t="s" s="18" r="N3535">
        <v>15218</v>
      </c>
      <c t="s" s="18" r="O3535">
        <v>15219</v>
      </c>
    </row>
    <row r="3536">
      <c t="s" s="107" r="A3536">
        <v>15220</v>
      </c>
      <c t="s" s="113" r="B3536">
        <v>14597</v>
      </c>
      <c t="s" s="113" r="C3536">
        <v>15221</v>
      </c>
      <c t="s" s="113" r="D3536">
        <v>15222</v>
      </c>
      <c s="104" r="E3536">
        <v>41082.7528472222</v>
      </c>
      <c s="28" r="F3536"/>
      <c t="s" s="113" r="G3536">
        <v>53</v>
      </c>
      <c s="113" r="H3536"/>
      <c s="113" r="I3536">
        <v>0</v>
      </c>
      <c s="113" r="J3536">
        <v>314591349</v>
      </c>
      <c s="113" r="K3536"/>
      <c t="s" s="18" r="L3536">
        <v>45</v>
      </c>
      <c t="s" s="18" r="M3536">
        <v>14604</v>
      </c>
      <c t="s" s="18" r="N3536">
        <v>15223</v>
      </c>
      <c t="s" s="18" r="O3536">
        <v>210</v>
      </c>
    </row>
    <row r="3537">
      <c t="s" s="107" r="A3537">
        <v>15224</v>
      </c>
      <c t="s" s="113" r="B3537">
        <v>164</v>
      </c>
      <c t="s" s="113" r="C3537">
        <v>15225</v>
      </c>
      <c t="s" s="113" r="D3537">
        <v>15226</v>
      </c>
      <c s="104" r="E3537">
        <v>41082.7525925926</v>
      </c>
      <c s="28" r="F3537"/>
      <c t="s" s="113" r="G3537">
        <v>53</v>
      </c>
      <c s="113" r="H3537"/>
      <c s="113" r="I3537">
        <v>0</v>
      </c>
      <c s="113" r="J3537">
        <v>242180541</v>
      </c>
      <c s="113" r="K3537"/>
      <c t="s" s="18" r="L3537">
        <v>11255</v>
      </c>
      <c t="s" s="18" r="M3537">
        <v>168</v>
      </c>
      <c t="s" s="18" r="N3537">
        <v>15227</v>
      </c>
      <c t="s" s="18" r="O3537">
        <v>15228</v>
      </c>
    </row>
    <row r="3538">
      <c t="s" s="107" r="A3538">
        <v>15229</v>
      </c>
      <c t="s" s="113" r="B3538">
        <v>4137</v>
      </c>
      <c t="s" s="113" r="C3538">
        <v>15230</v>
      </c>
      <c t="s" s="113" r="D3538">
        <v>15231</v>
      </c>
      <c s="104" r="E3538">
        <v>41082.7504976852</v>
      </c>
      <c s="28" r="F3538"/>
      <c t="s" s="113" r="G3538">
        <v>53</v>
      </c>
      <c s="113" r="H3538"/>
      <c s="113" r="I3538">
        <v>0</v>
      </c>
      <c s="113" r="J3538">
        <v>20779605</v>
      </c>
      <c s="113" r="K3538"/>
      <c t="s" s="18" r="L3538">
        <v>11255</v>
      </c>
      <c t="s" s="18" r="M3538">
        <v>8155</v>
      </c>
      <c t="s" s="18" r="N3538">
        <v>15232</v>
      </c>
      <c t="s" s="18" r="O3538">
        <v>5347</v>
      </c>
    </row>
    <row r="3539">
      <c t="s" s="107" r="A3539">
        <v>15233</v>
      </c>
      <c t="s" s="113" r="B3539">
        <v>4137</v>
      </c>
      <c t="s" s="113" r="C3539">
        <v>15234</v>
      </c>
      <c t="s" s="113" r="D3539">
        <v>15235</v>
      </c>
      <c s="104" r="E3539">
        <v>41082.7495717593</v>
      </c>
      <c s="28" r="F3539"/>
      <c t="s" s="113" r="G3539">
        <v>53</v>
      </c>
      <c s="113" r="H3539"/>
      <c s="113" r="I3539">
        <v>0</v>
      </c>
      <c s="113" r="J3539">
        <v>20779605</v>
      </c>
      <c s="113" r="K3539"/>
      <c t="s" s="18" r="L3539">
        <v>11255</v>
      </c>
      <c t="s" s="18" r="M3539">
        <v>8155</v>
      </c>
      <c t="s" s="18" r="N3539">
        <v>15236</v>
      </c>
      <c t="s" s="18" r="O3539">
        <v>210</v>
      </c>
    </row>
    <row r="3540">
      <c t="s" s="107" r="A3540">
        <v>15237</v>
      </c>
      <c t="s" s="113" r="B3540">
        <v>4137</v>
      </c>
      <c t="s" s="113" r="C3540">
        <v>15238</v>
      </c>
      <c t="s" s="113" r="D3540">
        <v>15239</v>
      </c>
      <c s="104" r="E3540">
        <v>41082.748912037</v>
      </c>
      <c s="28" r="F3540"/>
      <c t="s" s="113" r="G3540">
        <v>53</v>
      </c>
      <c s="113" r="H3540"/>
      <c s="113" r="I3540">
        <v>0</v>
      </c>
      <c s="113" r="J3540">
        <v>20779605</v>
      </c>
      <c s="113" r="K3540"/>
      <c t="s" s="18" r="L3540">
        <v>11255</v>
      </c>
      <c t="s" s="18" r="M3540">
        <v>8155</v>
      </c>
      <c t="s" s="18" r="N3540">
        <v>15240</v>
      </c>
      <c t="s" s="18" r="O3540">
        <v>12785</v>
      </c>
    </row>
    <row r="3541">
      <c t="s" s="107" r="A3541">
        <v>15241</v>
      </c>
      <c t="s" s="113" r="B3541">
        <v>14597</v>
      </c>
      <c t="s" s="113" r="C3541">
        <v>15242</v>
      </c>
      <c t="s" s="113" r="D3541">
        <v>15243</v>
      </c>
      <c s="104" r="E3541">
        <v>41082.7487731481</v>
      </c>
      <c s="28" r="F3541"/>
      <c t="s" s="113" r="G3541">
        <v>53</v>
      </c>
      <c s="113" r="H3541"/>
      <c s="113" r="I3541">
        <v>0</v>
      </c>
      <c s="113" r="J3541">
        <v>314591349</v>
      </c>
      <c s="113" r="K3541"/>
      <c t="s" s="18" r="L3541">
        <v>45</v>
      </c>
      <c t="s" s="18" r="M3541">
        <v>14604</v>
      </c>
      <c t="s" s="18" r="N3541">
        <v>15244</v>
      </c>
      <c t="s" s="18" r="O3541">
        <v>162</v>
      </c>
    </row>
    <row r="3542">
      <c t="s" s="107" r="A3542">
        <v>15245</v>
      </c>
      <c t="s" s="113" r="B3542">
        <v>10149</v>
      </c>
      <c t="s" s="113" r="C3542">
        <v>15246</v>
      </c>
      <c t="s" s="113" r="D3542">
        <v>15247</v>
      </c>
      <c s="104" r="E3542">
        <v>41082.7483912037</v>
      </c>
      <c s="28" r="F3542"/>
      <c t="s" s="113" r="G3542">
        <v>53</v>
      </c>
      <c s="113" r="H3542"/>
      <c s="113" r="I3542">
        <v>0</v>
      </c>
      <c s="113" r="J3542">
        <v>86836223</v>
      </c>
      <c s="113" r="K3542"/>
      <c t="s" s="18" r="L3542">
        <v>45</v>
      </c>
      <c t="s" s="18" r="M3542">
        <v>10157</v>
      </c>
      <c t="s" s="18" r="N3542">
        <v>15248</v>
      </c>
      <c t="s" s="18" r="O3542">
        <v>15249</v>
      </c>
    </row>
    <row r="3543">
      <c t="s" s="107" r="A3543">
        <v>15250</v>
      </c>
      <c t="s" s="113" r="B3543">
        <v>86</v>
      </c>
      <c t="s" s="113" r="C3543">
        <v>15246</v>
      </c>
      <c t="s" s="113" r="D3543">
        <v>15251</v>
      </c>
      <c s="104" r="E3543">
        <v>41082.7463425926</v>
      </c>
      <c s="28" r="F3543"/>
      <c t="s" s="113" r="G3543">
        <v>53</v>
      </c>
      <c s="113" r="H3543"/>
      <c s="113" r="I3543">
        <v>0</v>
      </c>
      <c s="113" r="J3543">
        <v>213863609</v>
      </c>
      <c s="113" r="K3543"/>
      <c t="s" s="18" r="L3543">
        <v>45</v>
      </c>
      <c t="s" s="18" r="M3543">
        <v>16006</v>
      </c>
      <c t="s" s="18" r="N3543">
        <v>15252</v>
      </c>
      <c t="s" s="18" r="O3543">
        <v>15249</v>
      </c>
    </row>
    <row r="3544">
      <c t="s" s="107" r="A3544">
        <v>15253</v>
      </c>
      <c t="s" s="113" r="B3544">
        <v>268</v>
      </c>
      <c t="s" s="113" r="C3544">
        <v>15254</v>
      </c>
      <c t="s" s="113" r="D3544">
        <v>15255</v>
      </c>
      <c s="104" r="E3544">
        <v>41082.7458101852</v>
      </c>
      <c s="28" r="F3544"/>
      <c t="s" s="113" r="G3544">
        <v>53</v>
      </c>
      <c s="113" r="H3544"/>
      <c s="113" r="I3544">
        <v>0</v>
      </c>
      <c s="113" r="J3544">
        <v>591539889</v>
      </c>
      <c s="113" r="K3544"/>
      <c t="s" s="18" r="L3544">
        <v>45</v>
      </c>
      <c t="s" s="18" r="M3544">
        <v>272</v>
      </c>
      <c t="s" s="18" r="N3544">
        <v>15256</v>
      </c>
      <c t="s" s="18" r="O3544">
        <v>15257</v>
      </c>
    </row>
    <row r="3545">
      <c t="s" s="107" r="A3545">
        <v>15258</v>
      </c>
      <c t="s" s="113" r="B3545">
        <v>3769</v>
      </c>
      <c t="s" s="113" r="C3545">
        <v>15259</v>
      </c>
      <c t="s" s="113" r="D3545">
        <v>15260</v>
      </c>
      <c s="104" r="E3545">
        <v>41082.7135648148</v>
      </c>
      <c s="28" r="F3545"/>
      <c t="s" s="113" r="G3545">
        <v>53</v>
      </c>
      <c s="113" r="H3545"/>
      <c s="113" r="I3545">
        <v>0</v>
      </c>
      <c s="113" r="J3545">
        <v>14987006</v>
      </c>
      <c s="113" r="K3545"/>
      <c t="s" s="18" r="L3545">
        <v>45</v>
      </c>
      <c t="s" s="18" r="M3545">
        <v>9418</v>
      </c>
      <c t="s" s="18" r="N3545">
        <v>15261</v>
      </c>
      <c t="s" s="18" r="O3545">
        <v>15262</v>
      </c>
    </row>
    <row r="3546">
      <c t="s" s="107" r="A3546">
        <v>15263</v>
      </c>
      <c t="s" s="113" r="B3546">
        <v>86</v>
      </c>
      <c t="s" s="113" r="C3546">
        <v>15264</v>
      </c>
      <c t="s" s="113" r="D3546">
        <v>15265</v>
      </c>
      <c s="104" r="E3546">
        <v>41082.7074537037</v>
      </c>
      <c s="28" r="F3546"/>
      <c t="s" s="113" r="G3546">
        <v>53</v>
      </c>
      <c s="113" r="H3546"/>
      <c s="113" r="I3546">
        <v>0</v>
      </c>
      <c s="113" r="J3546">
        <v>213863609</v>
      </c>
      <c s="113" r="K3546"/>
      <c t="s" s="18" r="L3546">
        <v>45</v>
      </c>
      <c t="s" s="18" r="M3546">
        <v>16006</v>
      </c>
      <c t="s" s="18" r="N3546">
        <v>15266</v>
      </c>
      <c t="s" s="18" r="O3546">
        <v>15267</v>
      </c>
    </row>
    <row r="3547">
      <c t="s" s="107" r="A3547">
        <v>15268</v>
      </c>
      <c t="s" s="113" r="B3547">
        <v>86</v>
      </c>
      <c t="s" s="113" r="C3547">
        <v>15259</v>
      </c>
      <c t="s" s="113" r="D3547">
        <v>15269</v>
      </c>
      <c s="104" r="E3547">
        <v>41082.7072800926</v>
      </c>
      <c s="28" r="F3547"/>
      <c t="s" s="113" r="G3547">
        <v>53</v>
      </c>
      <c s="113" r="H3547"/>
      <c s="113" r="I3547">
        <v>0</v>
      </c>
      <c s="113" r="J3547">
        <v>213863609</v>
      </c>
      <c s="113" r="K3547"/>
      <c t="s" s="18" r="L3547">
        <v>45</v>
      </c>
      <c t="s" s="18" r="M3547">
        <v>16006</v>
      </c>
      <c t="s" s="18" r="N3547">
        <v>15270</v>
      </c>
      <c t="s" s="18" r="O3547">
        <v>15262</v>
      </c>
    </row>
    <row r="3548">
      <c t="s" s="107" r="A3548">
        <v>15271</v>
      </c>
      <c t="s" s="113" r="B3548">
        <v>268</v>
      </c>
      <c t="s" s="113" r="C3548">
        <v>15264</v>
      </c>
      <c t="s" s="113" r="D3548">
        <v>15272</v>
      </c>
      <c s="104" r="E3548">
        <v>41082.7063425926</v>
      </c>
      <c s="28" r="F3548"/>
      <c t="s" s="113" r="G3548">
        <v>53</v>
      </c>
      <c s="113" r="H3548"/>
      <c s="113" r="I3548">
        <v>0</v>
      </c>
      <c s="113" r="J3548">
        <v>591539889</v>
      </c>
      <c s="113" r="K3548"/>
      <c t="s" s="18" r="L3548">
        <v>45</v>
      </c>
      <c t="s" s="18" r="M3548">
        <v>272</v>
      </c>
      <c t="s" s="18" r="N3548">
        <v>15273</v>
      </c>
      <c t="s" s="18" r="O3548">
        <v>15267</v>
      </c>
    </row>
    <row r="3549">
      <c t="s" s="107" r="A3549">
        <v>15274</v>
      </c>
      <c t="s" s="113" r="B3549">
        <v>268</v>
      </c>
      <c t="s" s="113" r="C3549">
        <v>15259</v>
      </c>
      <c t="s" s="113" r="D3549">
        <v>15275</v>
      </c>
      <c s="104" r="E3549">
        <v>41082.7061805556</v>
      </c>
      <c s="28" r="F3549"/>
      <c t="s" s="113" r="G3549">
        <v>53</v>
      </c>
      <c s="113" r="H3549"/>
      <c s="113" r="I3549">
        <v>0</v>
      </c>
      <c s="113" r="J3549">
        <v>591539889</v>
      </c>
      <c s="113" r="K3549"/>
      <c t="s" s="18" r="L3549">
        <v>45</v>
      </c>
      <c t="s" s="18" r="M3549">
        <v>272</v>
      </c>
      <c t="s" s="18" r="N3549">
        <v>15276</v>
      </c>
      <c t="s" s="18" r="O3549">
        <v>15262</v>
      </c>
    </row>
    <row r="3550">
      <c t="s" s="107" r="A3550">
        <v>15277</v>
      </c>
      <c t="s" s="113" r="B3550">
        <v>4137</v>
      </c>
      <c t="s" s="113" r="C3550">
        <v>15278</v>
      </c>
      <c t="s" s="113" r="D3550">
        <v>15279</v>
      </c>
      <c s="104" r="E3550">
        <v>41082.7054282407</v>
      </c>
      <c s="28" r="F3550"/>
      <c t="s" s="113" r="G3550">
        <v>53</v>
      </c>
      <c s="113" r="H3550"/>
      <c s="113" r="I3550">
        <v>0</v>
      </c>
      <c s="113" r="J3550">
        <v>20779605</v>
      </c>
      <c s="113" r="K3550"/>
      <c t="s" s="18" r="L3550">
        <v>45</v>
      </c>
      <c t="s" s="18" r="M3550">
        <v>8155</v>
      </c>
      <c t="s" s="18" r="N3550">
        <v>15280</v>
      </c>
      <c t="s" s="18" r="O3550">
        <v>210</v>
      </c>
    </row>
    <row r="3551">
      <c t="s" s="107" r="A3551">
        <v>15281</v>
      </c>
      <c t="s" s="113" r="B3551">
        <v>4137</v>
      </c>
      <c t="s" s="113" r="C3551">
        <v>15282</v>
      </c>
      <c t="s" s="113" r="D3551">
        <v>15283</v>
      </c>
      <c s="104" r="E3551">
        <v>41082.6956481481</v>
      </c>
      <c s="28" r="F3551"/>
      <c t="s" s="113" r="G3551">
        <v>53</v>
      </c>
      <c t="s" s="113" r="H3551">
        <v>86</v>
      </c>
      <c s="113" r="I3551">
        <v>213863609</v>
      </c>
      <c s="113" r="J3551">
        <v>20779605</v>
      </c>
      <c s="113" r="K3551"/>
      <c t="s" s="18" r="L3551">
        <v>45</v>
      </c>
      <c t="s" s="18" r="M3551">
        <v>8155</v>
      </c>
      <c t="s" s="18" r="N3551">
        <v>15284</v>
      </c>
      <c t="s" s="18" r="O3551">
        <v>15285</v>
      </c>
    </row>
    <row r="3552">
      <c t="s" s="107" r="A3552">
        <v>15286</v>
      </c>
      <c t="s" s="113" r="B3552">
        <v>86</v>
      </c>
      <c t="s" s="113" r="C3552">
        <v>15287</v>
      </c>
      <c t="s" s="113" r="D3552">
        <v>15288</v>
      </c>
      <c s="104" r="E3552">
        <v>41082.693599537</v>
      </c>
      <c s="28" r="F3552"/>
      <c t="s" s="113" r="G3552">
        <v>53</v>
      </c>
      <c s="113" r="H3552"/>
      <c s="113" r="I3552">
        <v>0</v>
      </c>
      <c s="113" r="J3552">
        <v>213863609</v>
      </c>
      <c s="113" r="K3552"/>
      <c t="s" s="18" r="L3552">
        <v>11255</v>
      </c>
      <c t="s" s="18" r="M3552">
        <v>16006</v>
      </c>
      <c t="s" s="18" r="N3552">
        <v>15289</v>
      </c>
      <c t="s" s="18" r="O3552">
        <v>15290</v>
      </c>
    </row>
    <row r="3553">
      <c t="s" s="107" r="A3553">
        <v>15291</v>
      </c>
      <c t="s" s="113" r="B3553">
        <v>86</v>
      </c>
      <c t="s" s="113" r="C3553">
        <v>15292</v>
      </c>
      <c t="s" s="113" r="D3553">
        <v>15293</v>
      </c>
      <c s="104" r="E3553">
        <v>41082.6894328704</v>
      </c>
      <c s="28" r="F3553"/>
      <c t="s" s="113" r="G3553">
        <v>53</v>
      </c>
      <c s="113" r="H3553"/>
      <c s="113" r="I3553">
        <v>0</v>
      </c>
      <c s="113" r="J3553">
        <v>213863609</v>
      </c>
      <c s="113" r="K3553"/>
      <c t="s" s="18" r="L3553">
        <v>9246</v>
      </c>
      <c t="s" s="18" r="M3553">
        <v>16006</v>
      </c>
      <c t="s" s="18" r="N3553">
        <v>15294</v>
      </c>
      <c t="s" s="18" r="O3553">
        <v>15295</v>
      </c>
    </row>
    <row r="3554">
      <c t="s" s="107" r="A3554">
        <v>15296</v>
      </c>
      <c t="s" s="113" r="B3554">
        <v>4137</v>
      </c>
      <c t="s" s="113" r="C3554">
        <v>15297</v>
      </c>
      <c t="s" s="113" r="D3554">
        <v>15298</v>
      </c>
      <c s="104" r="E3554">
        <v>41082.6883101852</v>
      </c>
      <c s="28" r="F3554"/>
      <c t="s" s="113" r="G3554">
        <v>53</v>
      </c>
      <c s="113" r="H3554"/>
      <c s="113" r="I3554">
        <v>0</v>
      </c>
      <c s="113" r="J3554">
        <v>20779605</v>
      </c>
      <c s="113" r="K3554"/>
      <c t="s" s="18" r="L3554">
        <v>11255</v>
      </c>
      <c t="s" s="18" r="M3554">
        <v>8155</v>
      </c>
      <c t="s" s="18" r="N3554">
        <v>15299</v>
      </c>
      <c t="s" s="18" r="O3554">
        <v>15300</v>
      </c>
    </row>
    <row r="3555">
      <c t="s" s="107" r="A3555">
        <v>15301</v>
      </c>
      <c t="s" s="113" r="B3555">
        <v>15302</v>
      </c>
      <c t="s" s="113" r="C3555">
        <v>15303</v>
      </c>
      <c t="s" s="113" r="D3555">
        <v>15304</v>
      </c>
      <c s="104" r="E3555">
        <v>41082.6876851852</v>
      </c>
      <c s="28" r="F3555"/>
      <c t="s" s="113" r="G3555">
        <v>53</v>
      </c>
      <c s="113" r="H3555"/>
      <c s="113" r="I3555">
        <v>0</v>
      </c>
      <c s="113" r="J3555">
        <v>20172321</v>
      </c>
      <c s="113" r="K3555"/>
      <c t="s" s="18" r="L3555">
        <v>45</v>
      </c>
      <c t="s" s="18" r="M3555">
        <v>15305</v>
      </c>
      <c t="s" s="18" r="N3555">
        <v>15306</v>
      </c>
      <c t="s" s="18" r="O3555">
        <v>15307</v>
      </c>
    </row>
    <row r="3556">
      <c t="s" s="107" r="A3556">
        <v>15308</v>
      </c>
      <c t="s" s="113" r="B3556">
        <v>86</v>
      </c>
      <c t="s" s="113" r="C3556">
        <v>15303</v>
      </c>
      <c t="s" s="113" r="D3556">
        <v>15309</v>
      </c>
      <c s="104" r="E3556">
        <v>41082.6863657407</v>
      </c>
      <c s="28" r="F3556"/>
      <c t="s" s="113" r="G3556">
        <v>53</v>
      </c>
      <c s="113" r="H3556"/>
      <c s="113" r="I3556">
        <v>0</v>
      </c>
      <c s="113" r="J3556">
        <v>213863609</v>
      </c>
      <c s="113" r="K3556"/>
      <c t="s" s="18" r="L3556">
        <v>45</v>
      </c>
      <c t="s" s="18" r="M3556">
        <v>16006</v>
      </c>
      <c t="s" s="18" r="N3556">
        <v>15310</v>
      </c>
      <c t="s" s="18" r="O3556">
        <v>15307</v>
      </c>
    </row>
    <row r="3557">
      <c t="s" s="107" r="A3557">
        <v>15311</v>
      </c>
      <c t="s" s="113" r="B3557">
        <v>97</v>
      </c>
      <c t="s" s="113" r="C3557">
        <v>15303</v>
      </c>
      <c t="s" s="113" r="D3557">
        <v>15312</v>
      </c>
      <c s="104" r="E3557">
        <v>41082.6861111111</v>
      </c>
      <c s="28" r="F3557"/>
      <c t="s" s="113" r="G3557">
        <v>53</v>
      </c>
      <c s="113" r="H3557"/>
      <c s="113" r="I3557">
        <v>0</v>
      </c>
      <c s="113" r="J3557">
        <v>124920374</v>
      </c>
      <c s="113" r="K3557"/>
      <c t="s" s="18" r="L3557">
        <v>45</v>
      </c>
      <c t="s" s="18" r="M3557">
        <v>7651</v>
      </c>
      <c t="s" s="18" r="N3557">
        <v>15313</v>
      </c>
      <c t="s" s="18" r="O3557">
        <v>15307</v>
      </c>
    </row>
    <row r="3558">
      <c t="s" s="107" r="A3558">
        <v>15314</v>
      </c>
      <c t="s" s="113" r="B3558">
        <v>268</v>
      </c>
      <c t="s" s="113" r="C3558">
        <v>15315</v>
      </c>
      <c t="s" s="113" r="D3558">
        <v>15316</v>
      </c>
      <c s="104" r="E3558">
        <v>41082.6859490741</v>
      </c>
      <c s="28" r="F3558"/>
      <c t="s" s="113" r="G3558">
        <v>53</v>
      </c>
      <c s="113" r="H3558"/>
      <c s="113" r="I3558">
        <v>0</v>
      </c>
      <c s="113" r="J3558">
        <v>591539889</v>
      </c>
      <c s="113" r="K3558"/>
      <c t="s" s="18" r="L3558">
        <v>45</v>
      </c>
      <c t="s" s="18" r="M3558">
        <v>272</v>
      </c>
      <c t="s" s="18" r="N3558">
        <v>15317</v>
      </c>
      <c t="s" s="18" r="O3558">
        <v>15318</v>
      </c>
    </row>
    <row r="3559">
      <c t="s" s="107" r="A3559">
        <v>15319</v>
      </c>
      <c t="s" s="113" r="B3559">
        <v>4137</v>
      </c>
      <c t="s" s="113" r="C3559">
        <v>15320</v>
      </c>
      <c t="s" s="113" r="D3559">
        <v>15321</v>
      </c>
      <c s="104" r="E3559">
        <v>41082.6831712963</v>
      </c>
      <c s="28" r="F3559"/>
      <c t="s" s="113" r="G3559">
        <v>53</v>
      </c>
      <c s="113" r="H3559"/>
      <c s="113" r="I3559">
        <v>0</v>
      </c>
      <c s="113" r="J3559">
        <v>20779605</v>
      </c>
      <c s="113" r="K3559"/>
      <c t="s" s="18" r="L3559">
        <v>11255</v>
      </c>
      <c t="s" s="18" r="M3559">
        <v>8155</v>
      </c>
      <c t="s" s="18" r="N3559">
        <v>15322</v>
      </c>
      <c t="s" s="18" r="O3559">
        <v>15323</v>
      </c>
    </row>
    <row r="3560">
      <c t="s" s="107" r="A3560">
        <v>15324</v>
      </c>
      <c t="s" s="113" r="B3560">
        <v>268</v>
      </c>
      <c t="s" s="113" r="C3560">
        <v>15325</v>
      </c>
      <c t="s" s="113" r="D3560">
        <v>15326</v>
      </c>
      <c s="104" r="E3560">
        <v>41082.6827199074</v>
      </c>
      <c s="28" r="F3560"/>
      <c t="s" s="113" r="G3560">
        <v>53</v>
      </c>
      <c s="113" r="H3560"/>
      <c s="113" r="I3560">
        <v>0</v>
      </c>
      <c s="113" r="J3560">
        <v>591539889</v>
      </c>
      <c s="113" r="K3560"/>
      <c t="s" s="18" r="L3560">
        <v>45</v>
      </c>
      <c t="s" s="18" r="M3560">
        <v>272</v>
      </c>
      <c t="s" s="18" r="N3560">
        <v>15327</v>
      </c>
      <c t="s" s="18" r="O3560">
        <v>15328</v>
      </c>
    </row>
    <row r="3561">
      <c t="s" s="107" r="A3561">
        <v>15329</v>
      </c>
      <c t="s" s="113" r="B3561">
        <v>268</v>
      </c>
      <c t="s" s="113" r="C3561">
        <v>15292</v>
      </c>
      <c t="s" s="113" r="D3561">
        <v>15330</v>
      </c>
      <c s="104" r="E3561">
        <v>41082.6741087963</v>
      </c>
      <c s="28" r="F3561"/>
      <c t="s" s="113" r="G3561">
        <v>53</v>
      </c>
      <c s="113" r="H3561"/>
      <c s="113" r="I3561">
        <v>0</v>
      </c>
      <c s="113" r="J3561">
        <v>591539889</v>
      </c>
      <c s="113" r="K3561"/>
      <c t="s" s="18" r="L3561">
        <v>9246</v>
      </c>
      <c t="s" s="18" r="M3561">
        <v>272</v>
      </c>
      <c t="s" s="18" r="N3561">
        <v>15331</v>
      </c>
      <c t="s" s="18" r="O3561">
        <v>15295</v>
      </c>
    </row>
    <row r="3562">
      <c t="s" s="107" r="A3562">
        <v>15332</v>
      </c>
      <c t="s" s="113" r="B3562">
        <v>268</v>
      </c>
      <c t="s" s="113" r="C3562">
        <v>15333</v>
      </c>
      <c t="s" s="113" r="D3562">
        <v>15334</v>
      </c>
      <c s="104" r="E3562">
        <v>41082.6738194444</v>
      </c>
      <c s="28" r="F3562"/>
      <c t="s" s="113" r="G3562">
        <v>53</v>
      </c>
      <c s="113" r="H3562"/>
      <c s="113" r="I3562">
        <v>0</v>
      </c>
      <c s="113" r="J3562">
        <v>591539889</v>
      </c>
      <c s="113" r="K3562"/>
      <c t="s" s="18" r="L3562">
        <v>45</v>
      </c>
      <c t="s" s="18" r="M3562">
        <v>272</v>
      </c>
      <c t="s" s="18" r="N3562">
        <v>15335</v>
      </c>
      <c t="s" s="18" r="O3562">
        <v>15336</v>
      </c>
    </row>
    <row r="3563">
      <c t="s" s="107" r="A3563">
        <v>15337</v>
      </c>
      <c t="s" s="113" r="B3563">
        <v>4125</v>
      </c>
      <c t="s" s="113" r="C3563">
        <v>15338</v>
      </c>
      <c t="s" s="113" r="D3563">
        <v>15339</v>
      </c>
      <c s="104" r="E3563">
        <v>41082.5888194444</v>
      </c>
      <c s="28" r="F3563"/>
      <c t="s" s="113" r="G3563">
        <v>53</v>
      </c>
      <c s="113" r="H3563"/>
      <c s="113" r="I3563">
        <v>0</v>
      </c>
      <c s="113" r="J3563">
        <v>505018227</v>
      </c>
      <c s="113" r="K3563"/>
      <c t="s" s="18" r="L3563">
        <v>9719</v>
      </c>
      <c t="s" s="18" r="M3563">
        <v>4128</v>
      </c>
      <c t="s" s="18" r="N3563">
        <v>15340</v>
      </c>
      <c t="s" s="18" r="O3563">
        <v>15341</v>
      </c>
    </row>
    <row r="3564">
      <c t="s" s="107" r="A3564">
        <v>15342</v>
      </c>
      <c t="s" s="113" r="B3564">
        <v>97</v>
      </c>
      <c t="s" s="113" r="C3564">
        <v>15343</v>
      </c>
      <c t="s" s="113" r="D3564">
        <v>15344</v>
      </c>
      <c s="104" r="E3564">
        <v>41082.5745949074</v>
      </c>
      <c s="28" r="F3564"/>
      <c t="s" s="113" r="G3564">
        <v>53</v>
      </c>
      <c s="113" r="H3564"/>
      <c s="113" r="I3564">
        <v>0</v>
      </c>
      <c s="113" r="J3564">
        <v>124920374</v>
      </c>
      <c s="113" r="K3564"/>
      <c t="s" s="18" r="L3564">
        <v>11255</v>
      </c>
      <c t="s" s="18" r="M3564">
        <v>7651</v>
      </c>
      <c t="s" s="18" r="N3564">
        <v>15345</v>
      </c>
      <c t="s" s="18" r="O3564">
        <v>15346</v>
      </c>
    </row>
    <row r="3565">
      <c t="s" s="107" r="A3565">
        <v>15347</v>
      </c>
      <c t="s" s="113" r="B3565">
        <v>9083</v>
      </c>
      <c t="s" s="113" r="C3565">
        <v>15348</v>
      </c>
      <c t="s" s="113" r="D3565">
        <v>15349</v>
      </c>
      <c s="104" r="E3565">
        <v>41082.5616898148</v>
      </c>
      <c s="28" r="F3565"/>
      <c t="s" s="113" r="G3565">
        <v>53</v>
      </c>
      <c s="113" r="H3565"/>
      <c s="113" r="I3565">
        <v>0</v>
      </c>
      <c s="113" r="J3565">
        <v>19934239</v>
      </c>
      <c s="113" r="K3565"/>
      <c t="s" s="18" r="L3565">
        <v>9719</v>
      </c>
      <c t="s" s="18" r="M3565">
        <v>9087</v>
      </c>
      <c t="s" s="18" r="N3565">
        <v>15350</v>
      </c>
      <c t="s" s="18" r="O3565">
        <v>15351</v>
      </c>
    </row>
    <row r="3566">
      <c t="s" s="107" r="A3566">
        <v>15352</v>
      </c>
      <c t="s" s="113" r="B3566">
        <v>15353</v>
      </c>
      <c t="s" s="113" r="C3566">
        <v>15354</v>
      </c>
      <c t="s" s="113" r="D3566">
        <v>15349</v>
      </c>
      <c s="104" r="E3566">
        <v>41082.5616898148</v>
      </c>
      <c s="28" r="F3566"/>
      <c t="s" s="113" r="G3566">
        <v>53</v>
      </c>
      <c s="113" r="H3566"/>
      <c s="113" r="I3566">
        <v>0</v>
      </c>
      <c s="113" r="J3566">
        <v>56995315</v>
      </c>
      <c s="113" r="K3566"/>
      <c t="s" s="18" r="L3566">
        <v>9719</v>
      </c>
      <c t="s" s="18" r="M3566">
        <v>15355</v>
      </c>
      <c t="s" s="18" r="N3566">
        <v>15356</v>
      </c>
      <c t="s" s="18" r="O3566">
        <v>15357</v>
      </c>
    </row>
    <row r="3567">
      <c t="s" s="107" r="A3567">
        <v>15358</v>
      </c>
      <c t="s" s="113" r="B3567">
        <v>797</v>
      </c>
      <c t="s" s="113" r="C3567">
        <v>15359</v>
      </c>
      <c t="s" s="113" r="D3567">
        <v>15360</v>
      </c>
      <c s="104" r="E3567">
        <v>41082.5432523148</v>
      </c>
      <c s="28" r="F3567"/>
      <c t="s" s="113" r="G3567">
        <v>53</v>
      </c>
      <c s="113" r="H3567"/>
      <c s="113" r="I3567">
        <v>0</v>
      </c>
      <c s="113" r="J3567">
        <v>3766981</v>
      </c>
      <c s="113" r="K3567"/>
      <c t="s" s="18" r="L3567">
        <v>10340</v>
      </c>
      <c t="s" s="18" r="M3567">
        <v>6293</v>
      </c>
      <c t="s" s="18" r="N3567">
        <v>15361</v>
      </c>
      <c t="s" s="18" r="O3567">
        <v>15362</v>
      </c>
    </row>
    <row r="3568">
      <c t="s" s="107" r="A3568">
        <v>15363</v>
      </c>
      <c t="s" s="113" r="B3568">
        <v>97</v>
      </c>
      <c t="s" s="113" r="C3568">
        <v>15364</v>
      </c>
      <c t="s" s="113" r="D3568">
        <v>15365</v>
      </c>
      <c s="104" r="E3568">
        <v>41082.5360532407</v>
      </c>
      <c s="28" r="F3568"/>
      <c t="s" s="113" r="G3568">
        <v>53</v>
      </c>
      <c s="113" r="H3568"/>
      <c s="113" r="I3568">
        <v>0</v>
      </c>
      <c s="113" r="J3568">
        <v>124920374</v>
      </c>
      <c s="113" r="K3568"/>
      <c t="s" s="18" r="L3568">
        <v>45</v>
      </c>
      <c t="s" s="18" r="M3568">
        <v>7651</v>
      </c>
      <c t="s" s="18" r="N3568">
        <v>15366</v>
      </c>
      <c t="s" s="18" r="O3568">
        <v>15367</v>
      </c>
    </row>
    <row r="3569">
      <c t="s" s="107" r="A3569">
        <v>15368</v>
      </c>
      <c t="s" s="113" r="B3569">
        <v>797</v>
      </c>
      <c t="s" s="113" r="C3569">
        <v>15333</v>
      </c>
      <c t="s" s="113" r="D3569">
        <v>15369</v>
      </c>
      <c s="104" r="E3569">
        <v>41082.5319444444</v>
      </c>
      <c s="28" r="F3569"/>
      <c t="s" s="113" r="G3569">
        <v>53</v>
      </c>
      <c s="113" r="H3569"/>
      <c s="113" r="I3569">
        <v>0</v>
      </c>
      <c s="113" r="J3569">
        <v>3766981</v>
      </c>
      <c s="113" r="K3569"/>
      <c t="s" s="18" r="L3569">
        <v>45</v>
      </c>
      <c t="s" s="18" r="M3569">
        <v>6293</v>
      </c>
      <c t="s" s="18" r="N3569">
        <v>15370</v>
      </c>
      <c t="s" s="18" r="O3569">
        <v>15336</v>
      </c>
    </row>
    <row r="3570">
      <c t="s" s="107" r="A3570">
        <v>15371</v>
      </c>
      <c t="s" s="113" r="B3570">
        <v>4137</v>
      </c>
      <c t="s" s="113" r="C3570">
        <v>15372</v>
      </c>
      <c t="s" s="113" r="D3570">
        <v>15373</v>
      </c>
      <c s="104" r="E3570">
        <v>41082.5267708333</v>
      </c>
      <c s="28" r="F3570"/>
      <c t="s" s="113" r="G3570">
        <v>53</v>
      </c>
      <c s="113" r="H3570"/>
      <c s="113" r="I3570">
        <v>0</v>
      </c>
      <c s="113" r="J3570">
        <v>20779605</v>
      </c>
      <c s="113" r="K3570"/>
      <c t="s" s="18" r="L3570">
        <v>45</v>
      </c>
      <c t="s" s="18" r="M3570">
        <v>8155</v>
      </c>
      <c t="s" s="18" r="N3570">
        <v>15374</v>
      </c>
      <c t="s" s="18" r="O3570">
        <v>15375</v>
      </c>
    </row>
    <row r="3571">
      <c t="s" s="107" r="A3571">
        <v>15376</v>
      </c>
      <c t="s" s="113" r="B3571">
        <v>4137</v>
      </c>
      <c t="s" s="113" r="C3571">
        <v>15377</v>
      </c>
      <c t="s" s="113" r="D3571">
        <v>15378</v>
      </c>
      <c s="104" r="E3571">
        <v>41082.5236111111</v>
      </c>
      <c s="28" r="F3571"/>
      <c t="s" s="113" r="G3571">
        <v>53</v>
      </c>
      <c s="113" r="H3571"/>
      <c s="113" r="I3571">
        <v>0</v>
      </c>
      <c s="113" r="J3571">
        <v>20779605</v>
      </c>
      <c s="113" r="K3571"/>
      <c t="s" s="18" r="L3571">
        <v>45</v>
      </c>
      <c t="s" s="18" r="M3571">
        <v>8155</v>
      </c>
      <c t="s" s="18" r="N3571">
        <v>15379</v>
      </c>
      <c t="s" s="18" r="O3571">
        <v>15380</v>
      </c>
    </row>
    <row r="3572">
      <c t="s" s="107" r="A3572">
        <v>15381</v>
      </c>
      <c t="s" s="113" r="B3572">
        <v>13227</v>
      </c>
      <c t="s" s="113" r="C3572">
        <v>15382</v>
      </c>
      <c t="s" s="113" r="D3572">
        <v>15383</v>
      </c>
      <c s="104" r="E3572">
        <v>41082.5126967593</v>
      </c>
      <c s="28" r="F3572"/>
      <c t="s" s="113" r="G3572">
        <v>53</v>
      </c>
      <c s="113" r="H3572"/>
      <c s="113" r="I3572">
        <v>0</v>
      </c>
      <c s="113" r="J3572">
        <v>88095677</v>
      </c>
      <c s="113" r="K3572"/>
      <c t="s" s="18" r="L3572">
        <v>9246</v>
      </c>
      <c t="s" s="18" r="M3572">
        <v>13230</v>
      </c>
      <c t="s" s="18" r="N3572">
        <v>15384</v>
      </c>
      <c t="s" s="18" r="O3572">
        <v>15385</v>
      </c>
    </row>
    <row r="3573">
      <c t="s" s="107" r="A3573">
        <v>15386</v>
      </c>
      <c t="s" s="113" r="B3573">
        <v>15387</v>
      </c>
      <c t="s" s="113" r="C3573">
        <v>15359</v>
      </c>
      <c t="s" s="113" r="D3573">
        <v>15388</v>
      </c>
      <c s="104" r="E3573">
        <v>41082.2306597222</v>
      </c>
      <c s="28" r="F3573"/>
      <c t="s" s="113" r="G3573">
        <v>53</v>
      </c>
      <c s="113" r="H3573"/>
      <c s="113" r="I3573">
        <v>0</v>
      </c>
      <c s="113" r="J3573">
        <v>156551685</v>
      </c>
      <c s="113" r="K3573"/>
      <c t="s" s="18" r="L3573">
        <v>10340</v>
      </c>
      <c t="s" s="18" r="M3573">
        <v>15389</v>
      </c>
      <c t="s" s="18" r="N3573">
        <v>15390</v>
      </c>
      <c t="s" s="18" r="O3573">
        <v>15362</v>
      </c>
    </row>
    <row r="3574">
      <c t="s" s="107" r="A3574">
        <v>15391</v>
      </c>
      <c t="s" s="113" r="B3574">
        <v>3769</v>
      </c>
      <c t="s" s="113" r="C3574">
        <v>15392</v>
      </c>
      <c t="s" s="113" r="D3574">
        <v>15393</v>
      </c>
      <c s="104" r="E3574">
        <v>41082.1909259259</v>
      </c>
      <c s="28" r="F3574"/>
      <c t="s" s="113" r="G3574">
        <v>53</v>
      </c>
      <c s="113" r="H3574"/>
      <c s="113" r="I3574">
        <v>0</v>
      </c>
      <c s="113" r="J3574">
        <v>14987006</v>
      </c>
      <c s="113" r="K3574"/>
      <c t="s" s="18" r="L3574">
        <v>9225</v>
      </c>
      <c t="s" s="18" r="M3574">
        <v>9418</v>
      </c>
      <c t="s" s="18" r="N3574">
        <v>15394</v>
      </c>
      <c t="s" s="18" r="O3574">
        <v>15395</v>
      </c>
    </row>
    <row r="3575">
      <c t="s" s="107" r="A3575">
        <v>15396</v>
      </c>
      <c t="s" s="113" r="B3575">
        <v>5933</v>
      </c>
      <c t="s" s="113" r="C3575">
        <v>15392</v>
      </c>
      <c t="s" s="113" r="D3575">
        <v>15397</v>
      </c>
      <c s="104" r="E3575">
        <v>41082.1434953704</v>
      </c>
      <c s="28" r="F3575"/>
      <c t="s" s="113" r="G3575">
        <v>53</v>
      </c>
      <c s="113" r="H3575"/>
      <c s="113" r="I3575">
        <v>0</v>
      </c>
      <c s="113" r="J3575">
        <v>219068817</v>
      </c>
      <c s="113" r="K3575"/>
      <c t="s" s="18" r="L3575">
        <v>9225</v>
      </c>
      <c t="s" s="18" r="M3575">
        <v>6052</v>
      </c>
      <c t="s" s="18" r="N3575">
        <v>15398</v>
      </c>
      <c t="s" s="18" r="O3575">
        <v>15395</v>
      </c>
    </row>
    <row r="3576">
      <c t="s" s="107" r="A3576">
        <v>15399</v>
      </c>
      <c t="s" s="113" r="B3576">
        <v>15400</v>
      </c>
      <c t="s" s="113" r="C3576">
        <v>15401</v>
      </c>
      <c t="s" s="113" r="D3576">
        <v>15402</v>
      </c>
      <c s="104" r="E3576">
        <v>41082.1427430556</v>
      </c>
      <c s="28" r="F3576"/>
      <c t="s" s="113" r="G3576">
        <v>53</v>
      </c>
      <c s="113" r="H3576"/>
      <c s="113" r="I3576">
        <v>0</v>
      </c>
      <c s="113" r="J3576">
        <v>18804235</v>
      </c>
      <c s="113" r="K3576"/>
      <c t="s" s="18" r="L3576">
        <v>15403</v>
      </c>
      <c t="s" s="18" r="M3576">
        <v>15404</v>
      </c>
      <c t="s" s="18" r="N3576">
        <v>15405</v>
      </c>
      <c t="s" s="18" r="O3576">
        <v>15406</v>
      </c>
    </row>
    <row r="3577">
      <c t="s" s="107" r="A3577">
        <v>15407</v>
      </c>
      <c t="s" s="113" r="B3577">
        <v>268</v>
      </c>
      <c t="s" s="113" r="C3577">
        <v>15408</v>
      </c>
      <c t="s" s="113" r="D3577">
        <v>15409</v>
      </c>
      <c s="104" r="E3577">
        <v>41082.1417939815</v>
      </c>
      <c s="28" r="F3577"/>
      <c t="s" s="113" r="G3577">
        <v>53</v>
      </c>
      <c s="113" r="H3577"/>
      <c s="113" r="I3577">
        <v>0</v>
      </c>
      <c s="113" r="J3577">
        <v>591539889</v>
      </c>
      <c s="113" r="K3577"/>
      <c t="s" s="18" r="L3577">
        <v>9860</v>
      </c>
      <c t="s" s="18" r="M3577">
        <v>272</v>
      </c>
      <c t="s" s="18" r="N3577">
        <v>15410</v>
      </c>
      <c t="s" s="18" r="O3577">
        <v>15411</v>
      </c>
    </row>
    <row r="3578">
      <c t="s" s="107" r="A3578">
        <v>15412</v>
      </c>
      <c t="s" s="113" r="B3578">
        <v>86</v>
      </c>
      <c t="s" s="113" r="C3578">
        <v>15401</v>
      </c>
      <c t="s" s="113" r="D3578">
        <v>15413</v>
      </c>
      <c s="104" r="E3578">
        <v>41082.0948148148</v>
      </c>
      <c s="28" r="F3578"/>
      <c t="s" s="113" r="G3578">
        <v>53</v>
      </c>
      <c s="113" r="H3578"/>
      <c s="113" r="I3578">
        <v>0</v>
      </c>
      <c s="113" r="J3578">
        <v>213863609</v>
      </c>
      <c s="113" r="K3578"/>
      <c t="s" s="18" r="L3578">
        <v>15403</v>
      </c>
      <c t="s" s="18" r="M3578">
        <v>16006</v>
      </c>
      <c t="s" s="18" r="N3578">
        <v>15414</v>
      </c>
      <c t="s" s="18" r="O3578">
        <v>15406</v>
      </c>
    </row>
    <row r="3579">
      <c t="s" s="107" r="A3579">
        <v>15415</v>
      </c>
      <c t="s" s="113" r="B3579">
        <v>164</v>
      </c>
      <c t="s" s="113" r="C3579">
        <v>15359</v>
      </c>
      <c t="s" s="113" r="D3579">
        <v>15416</v>
      </c>
      <c s="104" r="E3579">
        <v>41082.0690162037</v>
      </c>
      <c s="28" r="F3579"/>
      <c t="s" s="113" r="G3579">
        <v>53</v>
      </c>
      <c s="113" r="H3579"/>
      <c s="113" r="I3579">
        <v>0</v>
      </c>
      <c s="113" r="J3579">
        <v>242180541</v>
      </c>
      <c s="113" r="K3579"/>
      <c t="s" s="18" r="L3579">
        <v>10340</v>
      </c>
      <c t="s" s="18" r="M3579">
        <v>168</v>
      </c>
      <c t="s" s="18" r="N3579">
        <v>15417</v>
      </c>
      <c t="s" s="18" r="O3579">
        <v>15362</v>
      </c>
    </row>
    <row r="3580">
      <c t="s" s="107" r="A3580">
        <v>15418</v>
      </c>
      <c t="s" s="113" r="B3580">
        <v>97</v>
      </c>
      <c t="s" s="113" r="C3580">
        <v>15359</v>
      </c>
      <c t="s" s="113" r="D3580">
        <v>15419</v>
      </c>
      <c s="104" r="E3580">
        <v>41082.0673726852</v>
      </c>
      <c s="28" r="F3580"/>
      <c t="s" s="113" r="G3580">
        <v>53</v>
      </c>
      <c s="113" r="H3580"/>
      <c s="113" r="I3580">
        <v>0</v>
      </c>
      <c s="113" r="J3580">
        <v>124920374</v>
      </c>
      <c s="113" r="K3580"/>
      <c t="s" s="18" r="L3580">
        <v>10340</v>
      </c>
      <c t="s" s="18" r="M3580">
        <v>7651</v>
      </c>
      <c t="s" s="18" r="N3580">
        <v>15420</v>
      </c>
      <c t="s" s="18" r="O3580">
        <v>15362</v>
      </c>
    </row>
    <row r="3581">
      <c t="s" s="107" r="A3581">
        <v>15421</v>
      </c>
      <c t="s" s="113" r="B3581">
        <v>268</v>
      </c>
      <c t="s" s="113" r="C3581">
        <v>15359</v>
      </c>
      <c t="s" s="113" r="D3581">
        <v>15422</v>
      </c>
      <c s="104" r="E3581">
        <v>41082.0668865741</v>
      </c>
      <c s="28" r="F3581"/>
      <c t="s" s="113" r="G3581">
        <v>53</v>
      </c>
      <c s="113" r="H3581"/>
      <c s="113" r="I3581">
        <v>0</v>
      </c>
      <c s="113" r="J3581">
        <v>591539889</v>
      </c>
      <c s="113" r="K3581"/>
      <c t="s" s="18" r="L3581">
        <v>10340</v>
      </c>
      <c t="s" s="18" r="M3581">
        <v>272</v>
      </c>
      <c t="s" s="18" r="N3581">
        <v>15423</v>
      </c>
      <c t="s" s="18" r="O3581">
        <v>15362</v>
      </c>
    </row>
    <row r="3582">
      <c t="s" s="107" r="A3582">
        <v>15424</v>
      </c>
      <c t="s" s="113" r="B3582">
        <v>696</v>
      </c>
      <c t="s" s="113" r="C3582">
        <v>15425</v>
      </c>
      <c t="s" s="113" r="D3582">
        <v>15426</v>
      </c>
      <c s="104" r="E3582">
        <v>41082.0647222222</v>
      </c>
      <c s="28" r="F3582"/>
      <c t="s" s="113" r="G3582">
        <v>53</v>
      </c>
      <c s="113" r="H3582"/>
      <c s="113" r="I3582">
        <v>0</v>
      </c>
      <c s="113" r="J3582">
        <v>98890966</v>
      </c>
      <c s="113" r="K3582"/>
      <c t="s" s="18" r="L3582">
        <v>10340</v>
      </c>
      <c t="s" s="18" r="M3582">
        <v>7624</v>
      </c>
      <c t="s" s="18" r="N3582">
        <v>15427</v>
      </c>
      <c t="s" s="18" r="O3582">
        <v>15428</v>
      </c>
    </row>
    <row r="3583">
      <c t="s" s="107" r="A3583">
        <v>15429</v>
      </c>
      <c t="s" s="113" r="B3583">
        <v>15430</v>
      </c>
      <c t="s" s="113" r="C3583">
        <v>15431</v>
      </c>
      <c t="s" s="113" r="D3583">
        <v>15432</v>
      </c>
      <c s="104" r="E3583">
        <v>41082.0539930556</v>
      </c>
      <c s="28" r="F3583"/>
      <c t="s" s="113" r="G3583">
        <v>53</v>
      </c>
      <c s="113" r="H3583"/>
      <c s="113" r="I3583">
        <v>0</v>
      </c>
      <c s="113" r="J3583">
        <v>10116502</v>
      </c>
      <c s="113" r="K3583"/>
      <c t="s" s="18" r="L3583">
        <v>9860</v>
      </c>
      <c t="s" s="18" r="M3583">
        <v>15433</v>
      </c>
      <c t="s" s="18" r="N3583">
        <v>15434</v>
      </c>
      <c t="s" s="18" r="O3583">
        <v>15435</v>
      </c>
    </row>
    <row r="3584">
      <c t="s" s="107" r="A3584">
        <v>15436</v>
      </c>
      <c t="s" s="113" r="B3584">
        <v>97</v>
      </c>
      <c t="s" s="113" r="C3584">
        <v>15437</v>
      </c>
      <c t="s" s="113" r="D3584">
        <v>15438</v>
      </c>
      <c s="104" r="E3584">
        <v>41082.0486689815</v>
      </c>
      <c s="28" r="F3584"/>
      <c t="s" s="113" r="G3584">
        <v>53</v>
      </c>
      <c s="113" r="H3584"/>
      <c s="113" r="I3584">
        <v>0</v>
      </c>
      <c s="113" r="J3584">
        <v>124920374</v>
      </c>
      <c s="113" r="K3584"/>
      <c t="s" s="18" r="L3584">
        <v>15403</v>
      </c>
      <c t="s" s="18" r="M3584">
        <v>7651</v>
      </c>
      <c t="s" s="18" r="N3584">
        <v>15439</v>
      </c>
      <c t="s" s="18" r="O3584">
        <v>15440</v>
      </c>
    </row>
    <row r="3585">
      <c t="s" s="107" r="A3585">
        <v>15441</v>
      </c>
      <c t="s" s="113" r="B3585">
        <v>86</v>
      </c>
      <c t="s" s="113" r="C3585">
        <v>15442</v>
      </c>
      <c t="s" s="113" r="D3585">
        <v>15443</v>
      </c>
      <c s="104" r="E3585">
        <v>41081.944375</v>
      </c>
      <c s="28" r="F3585"/>
      <c t="s" s="113" r="G3585">
        <v>53</v>
      </c>
      <c s="113" r="H3585"/>
      <c s="113" r="I3585">
        <v>0</v>
      </c>
      <c s="113" r="J3585">
        <v>213863609</v>
      </c>
      <c s="113" r="K3585"/>
      <c t="s" s="18" r="L3585">
        <v>45</v>
      </c>
      <c t="s" s="18" r="M3585">
        <v>16006</v>
      </c>
      <c t="s" s="18" r="N3585">
        <v>15444</v>
      </c>
      <c t="s" s="18" r="O3585">
        <v>15445</v>
      </c>
    </row>
    <row r="3586">
      <c t="s" s="107" r="A3586">
        <v>15446</v>
      </c>
      <c t="s" s="113" r="B3586">
        <v>268</v>
      </c>
      <c t="s" s="113" r="C3586">
        <v>15447</v>
      </c>
      <c t="s" s="113" r="D3586">
        <v>15448</v>
      </c>
      <c s="104" r="E3586">
        <v>41081.943900463</v>
      </c>
      <c s="28" r="F3586"/>
      <c t="s" s="113" r="G3586">
        <v>53</v>
      </c>
      <c s="113" r="H3586"/>
      <c s="113" r="I3586">
        <v>0</v>
      </c>
      <c s="113" r="J3586">
        <v>591539889</v>
      </c>
      <c s="113" r="K3586"/>
      <c t="s" s="18" r="L3586">
        <v>45</v>
      </c>
      <c t="s" s="18" r="M3586">
        <v>272</v>
      </c>
      <c t="s" s="18" r="N3586">
        <v>15449</v>
      </c>
      <c t="s" s="18" r="O3586">
        <v>15450</v>
      </c>
    </row>
    <row r="3587">
      <c t="s" s="107" r="A3587">
        <v>15451</v>
      </c>
      <c t="s" s="113" r="B3587">
        <v>797</v>
      </c>
      <c t="s" s="113" r="C3587">
        <v>15452</v>
      </c>
      <c t="s" s="113" r="D3587">
        <v>15453</v>
      </c>
      <c s="104" r="E3587">
        <v>41081.8848032407</v>
      </c>
      <c s="28" r="F3587"/>
      <c t="s" s="113" r="G3587">
        <v>53</v>
      </c>
      <c s="113" r="H3587"/>
      <c s="113" r="I3587">
        <v>0</v>
      </c>
      <c s="113" r="J3587">
        <v>3766981</v>
      </c>
      <c s="113" r="K3587"/>
      <c t="s" s="18" r="L3587">
        <v>45</v>
      </c>
      <c t="s" s="18" r="M3587">
        <v>6293</v>
      </c>
      <c t="s" s="18" r="N3587">
        <v>15454</v>
      </c>
      <c t="s" s="18" r="O3587">
        <v>15455</v>
      </c>
    </row>
    <row r="3588">
      <c t="s" s="107" r="A3588">
        <v>15456</v>
      </c>
      <c t="s" s="113" r="B3588">
        <v>632</v>
      </c>
      <c t="s" s="113" r="C3588">
        <v>15452</v>
      </c>
      <c t="s" s="113" r="D3588">
        <v>15457</v>
      </c>
      <c s="104" r="E3588">
        <v>41081.8841087963</v>
      </c>
      <c s="28" r="F3588"/>
      <c t="s" s="113" r="G3588">
        <v>53</v>
      </c>
      <c s="113" r="H3588"/>
      <c s="113" r="I3588">
        <v>0</v>
      </c>
      <c s="113" r="J3588">
        <v>234198763</v>
      </c>
      <c s="113" r="K3588"/>
      <c t="s" s="18" r="L3588">
        <v>45</v>
      </c>
      <c t="s" s="18" r="M3588">
        <v>16005</v>
      </c>
      <c t="s" s="18" r="N3588">
        <v>15458</v>
      </c>
      <c t="s" s="18" r="O3588">
        <v>15455</v>
      </c>
    </row>
    <row r="3589">
      <c t="s" s="107" r="A3589">
        <v>15459</v>
      </c>
      <c t="s" s="113" r="B3589">
        <v>86</v>
      </c>
      <c t="s" s="113" r="C3589">
        <v>15452</v>
      </c>
      <c t="s" s="113" r="D3589">
        <v>15460</v>
      </c>
      <c s="104" r="E3589">
        <v>41081.8129282407</v>
      </c>
      <c s="28" r="F3589"/>
      <c t="s" s="113" r="G3589">
        <v>53</v>
      </c>
      <c s="113" r="H3589"/>
      <c s="113" r="I3589">
        <v>0</v>
      </c>
      <c s="113" r="J3589">
        <v>213863609</v>
      </c>
      <c s="113" r="K3589"/>
      <c t="s" s="18" r="L3589">
        <v>45</v>
      </c>
      <c t="s" s="18" r="M3589">
        <v>16006</v>
      </c>
      <c t="s" s="18" r="N3589">
        <v>15461</v>
      </c>
      <c t="s" s="18" r="O3589">
        <v>15455</v>
      </c>
    </row>
    <row r="3590">
      <c t="s" s="107" r="A3590">
        <v>15462</v>
      </c>
      <c t="s" s="113" r="B3590">
        <v>86</v>
      </c>
      <c t="s" s="113" r="C3590">
        <v>15463</v>
      </c>
      <c t="s" s="113" r="D3590">
        <v>15464</v>
      </c>
      <c s="104" r="E3590">
        <v>41081.7675</v>
      </c>
      <c s="28" r="F3590"/>
      <c t="s" s="113" r="G3590">
        <v>53</v>
      </c>
      <c s="113" r="H3590"/>
      <c s="113" r="I3590">
        <v>0</v>
      </c>
      <c s="113" r="J3590">
        <v>213863609</v>
      </c>
      <c s="113" r="K3590"/>
      <c t="s" s="18" r="L3590">
        <v>45</v>
      </c>
      <c t="s" s="18" r="M3590">
        <v>16006</v>
      </c>
      <c t="s" s="18" r="N3590">
        <v>15465</v>
      </c>
      <c t="s" s="18" r="O3590">
        <v>15466</v>
      </c>
    </row>
    <row r="3591">
      <c t="s" s="107" r="A3591">
        <v>15467</v>
      </c>
      <c t="s" s="113" r="B3591">
        <v>268</v>
      </c>
      <c t="s" s="113" r="C3591">
        <v>15468</v>
      </c>
      <c t="s" s="113" r="D3591">
        <v>15469</v>
      </c>
      <c s="104" r="E3591">
        <v>41081.7668287037</v>
      </c>
      <c s="28" r="F3591"/>
      <c t="s" s="113" r="G3591">
        <v>53</v>
      </c>
      <c s="113" r="H3591"/>
      <c s="113" r="I3591">
        <v>0</v>
      </c>
      <c s="113" r="J3591">
        <v>591539889</v>
      </c>
      <c s="113" r="K3591"/>
      <c t="s" s="18" r="L3591">
        <v>45</v>
      </c>
      <c t="s" s="18" r="M3591">
        <v>272</v>
      </c>
      <c t="s" s="18" r="N3591">
        <v>15470</v>
      </c>
      <c t="s" s="18" r="O3591">
        <v>15471</v>
      </c>
    </row>
    <row r="3592">
      <c t="s" s="107" r="A3592">
        <v>15472</v>
      </c>
      <c t="s" s="113" r="B3592">
        <v>4137</v>
      </c>
      <c t="s" s="113" r="C3592">
        <v>15473</v>
      </c>
      <c t="s" s="113" r="D3592">
        <v>15474</v>
      </c>
      <c s="104" r="E3592">
        <v>41081.6082523148</v>
      </c>
      <c s="28" r="F3592"/>
      <c t="s" s="113" r="G3592">
        <v>53</v>
      </c>
      <c s="113" r="H3592"/>
      <c s="113" r="I3592">
        <v>0</v>
      </c>
      <c s="113" r="J3592">
        <v>20779605</v>
      </c>
      <c s="113" r="K3592"/>
      <c t="s" s="18" r="L3592">
        <v>45</v>
      </c>
      <c t="s" s="18" r="M3592">
        <v>8155</v>
      </c>
      <c t="s" s="18" r="N3592">
        <v>15475</v>
      </c>
      <c t="s" s="18" r="O3592">
        <v>15476</v>
      </c>
    </row>
    <row r="3593">
      <c t="s" s="107" r="A3593">
        <v>15477</v>
      </c>
      <c t="s" s="113" r="B3593">
        <v>632</v>
      </c>
      <c t="s" s="113" r="C3593">
        <v>15478</v>
      </c>
      <c t="s" s="113" r="D3593">
        <v>15479</v>
      </c>
      <c s="104" r="E3593">
        <v>41081.4472569444</v>
      </c>
      <c s="28" r="F3593"/>
      <c t="s" s="113" r="G3593">
        <v>53</v>
      </c>
      <c s="113" r="H3593"/>
      <c s="113" r="I3593">
        <v>0</v>
      </c>
      <c s="113" r="J3593">
        <v>234198763</v>
      </c>
      <c s="113" r="K3593"/>
      <c t="s" s="18" r="L3593">
        <v>10340</v>
      </c>
      <c t="s" s="18" r="M3593">
        <v>16005</v>
      </c>
      <c t="s" s="18" r="N3593">
        <v>15480</v>
      </c>
      <c t="s" s="18" r="O3593">
        <v>15481</v>
      </c>
    </row>
    <row r="3594">
      <c t="s" s="107" r="A3594">
        <v>15482</v>
      </c>
      <c t="s" s="113" r="B3594">
        <v>11044</v>
      </c>
      <c t="s" s="113" r="C3594">
        <v>15483</v>
      </c>
      <c t="s" s="113" r="D3594">
        <v>15484</v>
      </c>
      <c s="104" r="E3594">
        <v>41081.2224884259</v>
      </c>
      <c s="28" r="F3594"/>
      <c t="s" s="113" r="G3594">
        <v>53</v>
      </c>
      <c s="113" r="H3594"/>
      <c s="113" r="I3594">
        <v>0</v>
      </c>
      <c s="113" r="J3594">
        <v>17516979</v>
      </c>
      <c s="113" r="K3594"/>
      <c t="s" s="18" r="L3594">
        <v>9225</v>
      </c>
      <c t="s" s="18" r="M3594">
        <v>11046</v>
      </c>
      <c t="s" s="18" r="N3594">
        <v>15485</v>
      </c>
      <c t="s" s="18" r="O3594">
        <v>15486</v>
      </c>
    </row>
    <row r="3595">
      <c t="s" s="107" r="A3595">
        <v>15487</v>
      </c>
      <c t="s" s="113" r="B3595">
        <v>15488</v>
      </c>
      <c t="s" s="113" r="C3595">
        <v>15478</v>
      </c>
      <c t="s" s="113" r="D3595">
        <v>15489</v>
      </c>
      <c s="104" r="E3595">
        <v>41081.2042824074</v>
      </c>
      <c s="28" r="F3595"/>
      <c t="s" s="113" r="G3595">
        <v>53</v>
      </c>
      <c s="113" r="H3595"/>
      <c s="113" r="I3595">
        <v>0</v>
      </c>
      <c s="113" r="J3595">
        <v>242795664</v>
      </c>
      <c s="113" r="K3595"/>
      <c t="s" s="18" r="L3595">
        <v>10340</v>
      </c>
      <c t="s" s="18" r="M3595">
        <v>15490</v>
      </c>
      <c t="s" s="18" r="N3595">
        <v>15491</v>
      </c>
      <c t="s" s="18" r="O3595">
        <v>15481</v>
      </c>
    </row>
    <row r="3596">
      <c t="s" s="107" r="A3596">
        <v>15492</v>
      </c>
      <c t="s" s="113" r="B3596">
        <v>15353</v>
      </c>
      <c t="s" s="113" r="C3596">
        <v>15483</v>
      </c>
      <c t="s" s="113" r="D3596">
        <v>15493</v>
      </c>
      <c s="104" r="E3596">
        <v>41081.1767361111</v>
      </c>
      <c s="28" r="F3596"/>
      <c t="s" s="113" r="G3596">
        <v>53</v>
      </c>
      <c s="113" r="H3596"/>
      <c s="113" r="I3596">
        <v>0</v>
      </c>
      <c s="113" r="J3596">
        <v>56995315</v>
      </c>
      <c s="113" r="K3596"/>
      <c t="s" s="18" r="L3596">
        <v>9225</v>
      </c>
      <c t="s" s="18" r="M3596">
        <v>15355</v>
      </c>
      <c t="s" s="18" r="N3596">
        <v>15494</v>
      </c>
      <c t="s" s="18" r="O3596">
        <v>15486</v>
      </c>
    </row>
    <row r="3597">
      <c t="s" s="107" r="A3597">
        <v>15495</v>
      </c>
      <c t="s" s="113" r="B3597">
        <v>696</v>
      </c>
      <c t="s" s="113" r="C3597">
        <v>15478</v>
      </c>
      <c t="s" s="113" r="D3597">
        <v>15496</v>
      </c>
      <c s="104" r="E3597">
        <v>41081.1480671296</v>
      </c>
      <c s="28" r="F3597"/>
      <c t="s" s="113" r="G3597">
        <v>53</v>
      </c>
      <c s="113" r="H3597"/>
      <c s="113" r="I3597">
        <v>0</v>
      </c>
      <c s="113" r="J3597">
        <v>98890966</v>
      </c>
      <c s="113" r="K3597"/>
      <c t="s" s="18" r="L3597">
        <v>10340</v>
      </c>
      <c t="s" s="18" r="M3597">
        <v>7624</v>
      </c>
      <c t="s" s="18" r="N3597">
        <v>15497</v>
      </c>
      <c t="s" s="18" r="O3597">
        <v>15481</v>
      </c>
    </row>
    <row r="3598">
      <c t="s" s="107" r="A3598">
        <v>15498</v>
      </c>
      <c t="s" s="113" r="B3598">
        <v>86</v>
      </c>
      <c t="s" s="113" r="C3598">
        <v>15499</v>
      </c>
      <c t="s" s="113" r="D3598">
        <v>15500</v>
      </c>
      <c s="104" r="E3598">
        <v>41081.1405902778</v>
      </c>
      <c s="28" r="F3598"/>
      <c t="s" s="113" r="G3598">
        <v>53</v>
      </c>
      <c s="113" r="H3598"/>
      <c s="113" r="I3598">
        <v>0</v>
      </c>
      <c s="113" r="J3598">
        <v>213863609</v>
      </c>
      <c s="113" r="K3598"/>
      <c t="s" s="18" r="L3598">
        <v>9225</v>
      </c>
      <c t="s" s="18" r="M3598">
        <v>16006</v>
      </c>
      <c t="s" s="18" r="N3598">
        <v>15501</v>
      </c>
      <c t="s" s="18" r="O3598">
        <v>15502</v>
      </c>
    </row>
    <row r="3599">
      <c t="s" s="107" r="A3599">
        <v>15503</v>
      </c>
      <c t="s" s="113" r="B3599">
        <v>86</v>
      </c>
      <c t="s" s="113" r="C3599">
        <v>15478</v>
      </c>
      <c t="s" s="113" r="D3599">
        <v>15504</v>
      </c>
      <c s="104" r="E3599">
        <v>41081.0896875</v>
      </c>
      <c s="28" r="F3599"/>
      <c t="s" s="113" r="G3599">
        <v>53</v>
      </c>
      <c s="113" r="H3599"/>
      <c s="113" r="I3599">
        <v>0</v>
      </c>
      <c s="113" r="J3599">
        <v>213863609</v>
      </c>
      <c s="113" r="K3599"/>
      <c t="s" s="18" r="L3599">
        <v>10340</v>
      </c>
      <c t="s" s="18" r="M3599">
        <v>16006</v>
      </c>
      <c t="s" s="18" r="N3599">
        <v>15505</v>
      </c>
      <c t="s" s="18" r="O3599">
        <v>15481</v>
      </c>
    </row>
    <row r="3600">
      <c t="s" s="107" r="A3600">
        <v>15506</v>
      </c>
      <c t="s" s="113" r="B3600">
        <v>15430</v>
      </c>
      <c t="s" s="113" r="C3600">
        <v>15478</v>
      </c>
      <c t="s" s="113" r="D3600">
        <v>15507</v>
      </c>
      <c s="104" r="E3600">
        <v>41081.0746412037</v>
      </c>
      <c s="28" r="F3600"/>
      <c t="s" s="113" r="G3600">
        <v>53</v>
      </c>
      <c s="113" r="H3600"/>
      <c s="113" r="I3600">
        <v>0</v>
      </c>
      <c s="113" r="J3600">
        <v>10116502</v>
      </c>
      <c s="113" r="K3600"/>
      <c t="s" s="18" r="L3600">
        <v>10340</v>
      </c>
      <c t="s" s="18" r="M3600">
        <v>15433</v>
      </c>
      <c t="s" s="18" r="N3600">
        <v>15508</v>
      </c>
      <c t="s" s="18" r="O3600">
        <v>15481</v>
      </c>
    </row>
    <row r="3601">
      <c t="s" s="107" r="A3601">
        <v>15509</v>
      </c>
      <c t="s" s="113" r="B3601">
        <v>9083</v>
      </c>
      <c t="s" s="113" r="C3601">
        <v>15478</v>
      </c>
      <c t="s" s="113" r="D3601">
        <v>15510</v>
      </c>
      <c s="104" r="E3601">
        <v>41081.0740162037</v>
      </c>
      <c s="28" r="F3601"/>
      <c t="s" s="113" r="G3601">
        <v>53</v>
      </c>
      <c s="113" r="H3601"/>
      <c s="113" r="I3601">
        <v>0</v>
      </c>
      <c s="113" r="J3601">
        <v>19934239</v>
      </c>
      <c s="113" r="K3601"/>
      <c t="s" s="18" r="L3601">
        <v>10340</v>
      </c>
      <c t="s" s="18" r="M3601">
        <v>9087</v>
      </c>
      <c t="s" s="18" r="N3601">
        <v>15511</v>
      </c>
      <c t="s" s="18" r="O3601">
        <v>15481</v>
      </c>
    </row>
    <row r="3602">
      <c t="s" s="107" r="A3602">
        <v>15512</v>
      </c>
      <c t="s" s="113" r="B3602">
        <v>15353</v>
      </c>
      <c t="s" s="113" r="C3602">
        <v>15478</v>
      </c>
      <c t="s" s="113" r="D3602">
        <v>15513</v>
      </c>
      <c s="104" r="E3602">
        <v>41081.0738425926</v>
      </c>
      <c s="28" r="F3602"/>
      <c t="s" s="113" r="G3602">
        <v>53</v>
      </c>
      <c s="113" r="H3602"/>
      <c s="113" r="I3602">
        <v>0</v>
      </c>
      <c s="113" r="J3602">
        <v>56995315</v>
      </c>
      <c s="113" r="K3602"/>
      <c t="s" s="18" r="L3602">
        <v>10340</v>
      </c>
      <c t="s" s="18" r="M3602">
        <v>15355</v>
      </c>
      <c t="s" s="18" r="N3602">
        <v>15514</v>
      </c>
      <c t="s" s="18" r="O3602">
        <v>15481</v>
      </c>
    </row>
    <row r="3603">
      <c t="s" s="107" r="A3603">
        <v>15515</v>
      </c>
      <c t="s" s="113" r="B3603">
        <v>4137</v>
      </c>
      <c t="s" s="113" r="C3603">
        <v>15516</v>
      </c>
      <c t="s" s="113" r="D3603">
        <v>15517</v>
      </c>
      <c s="104" r="E3603">
        <v>41081.0674189815</v>
      </c>
      <c s="28" r="F3603"/>
      <c t="s" s="113" r="G3603">
        <v>53</v>
      </c>
      <c s="113" r="H3603"/>
      <c s="113" r="I3603">
        <v>0</v>
      </c>
      <c s="113" r="J3603">
        <v>20779605</v>
      </c>
      <c s="113" r="K3603"/>
      <c t="s" s="18" r="L3603">
        <v>10340</v>
      </c>
      <c t="s" s="18" r="M3603">
        <v>8155</v>
      </c>
      <c t="s" s="18" r="N3603">
        <v>15518</v>
      </c>
      <c t="s" s="18" r="O3603">
        <v>15519</v>
      </c>
    </row>
    <row r="3604">
      <c t="s" s="107" r="A3604">
        <v>15520</v>
      </c>
      <c t="s" s="113" r="B3604">
        <v>86</v>
      </c>
      <c t="s" s="113" r="C3604">
        <v>15521</v>
      </c>
      <c t="s" s="113" r="D3604">
        <v>15522</v>
      </c>
      <c s="104" r="E3604">
        <v>41080.8737962963</v>
      </c>
      <c s="28" r="F3604"/>
      <c t="s" s="113" r="G3604">
        <v>53</v>
      </c>
      <c s="113" r="H3604"/>
      <c s="113" r="I3604">
        <v>0</v>
      </c>
      <c s="113" r="J3604">
        <v>213863609</v>
      </c>
      <c s="113" r="K3604"/>
      <c t="s" s="18" r="L3604">
        <v>45</v>
      </c>
      <c t="s" s="18" r="M3604">
        <v>16006</v>
      </c>
      <c t="s" s="18" r="N3604">
        <v>15523</v>
      </c>
      <c t="s" s="18" r="O3604">
        <v>15524</v>
      </c>
    </row>
    <row r="3605">
      <c t="s" s="107" r="A3605">
        <v>15525</v>
      </c>
      <c t="s" s="113" r="B3605">
        <v>3415</v>
      </c>
      <c t="s" s="113" r="C3605">
        <v>15526</v>
      </c>
      <c t="s" s="113" r="D3605">
        <v>15527</v>
      </c>
      <c s="104" r="E3605">
        <v>41080.8317592593</v>
      </c>
      <c s="28" r="F3605"/>
      <c t="s" s="113" r="G3605">
        <v>53</v>
      </c>
      <c s="113" r="H3605"/>
      <c s="113" r="I3605">
        <v>0</v>
      </c>
      <c s="113" r="J3605">
        <v>24649500</v>
      </c>
      <c s="113" r="K3605"/>
      <c t="s" s="18" r="L3605">
        <v>45</v>
      </c>
      <c t="s" s="18" r="M3605">
        <v>3419</v>
      </c>
      <c t="s" s="18" r="N3605">
        <v>15528</v>
      </c>
      <c t="s" s="18" r="O3605">
        <v>15529</v>
      </c>
    </row>
    <row r="3606">
      <c t="s" s="107" r="A3606">
        <v>15530</v>
      </c>
      <c t="s" s="113" r="B3606">
        <v>13911</v>
      </c>
      <c t="s" s="113" r="C3606">
        <v>15531</v>
      </c>
      <c t="s" s="113" r="D3606">
        <v>15532</v>
      </c>
      <c s="104" r="E3606">
        <v>41080.7199074074</v>
      </c>
      <c s="28" r="F3606"/>
      <c t="s" s="113" r="G3606">
        <v>53</v>
      </c>
      <c s="113" r="H3606"/>
      <c s="113" r="I3606">
        <v>0</v>
      </c>
      <c s="113" r="J3606">
        <v>55102118</v>
      </c>
      <c s="113" r="K3606"/>
      <c t="s" s="18" r="L3606">
        <v>9225</v>
      </c>
      <c t="s" s="18" r="M3606">
        <v>13913</v>
      </c>
      <c t="s" s="18" r="N3606">
        <v>15533</v>
      </c>
      <c t="s" s="18" r="O3606">
        <v>15534</v>
      </c>
    </row>
    <row r="3607">
      <c t="s" s="107" r="A3607">
        <v>15535</v>
      </c>
      <c t="s" s="113" r="B3607">
        <v>5159</v>
      </c>
      <c t="s" s="113" r="C3607">
        <v>15536</v>
      </c>
      <c t="s" s="113" r="D3607">
        <v>15537</v>
      </c>
      <c s="104" r="E3607">
        <v>41080.7023611111</v>
      </c>
      <c s="28" r="F3607"/>
      <c t="s" s="113" r="G3607">
        <v>53</v>
      </c>
      <c s="113" r="H3607"/>
      <c s="113" r="I3607">
        <v>0</v>
      </c>
      <c s="113" r="J3607">
        <v>19381875</v>
      </c>
      <c s="113" r="K3607"/>
      <c t="s" s="18" r="L3607">
        <v>45</v>
      </c>
      <c t="s" s="18" r="M3607">
        <v>9888</v>
      </c>
      <c t="s" s="18" r="N3607">
        <v>15538</v>
      </c>
      <c t="s" s="18" r="O3607">
        <v>15539</v>
      </c>
    </row>
    <row r="3608">
      <c t="s" s="107" r="A3608">
        <v>15540</v>
      </c>
      <c t="s" s="113" r="B3608">
        <v>15541</v>
      </c>
      <c t="s" s="113" r="C3608">
        <v>15536</v>
      </c>
      <c t="s" s="113" r="D3608">
        <v>15542</v>
      </c>
      <c s="104" r="E3608">
        <v>41080.699212963</v>
      </c>
      <c s="28" r="F3608"/>
      <c t="s" s="113" r="G3608">
        <v>53</v>
      </c>
      <c s="113" r="H3608"/>
      <c s="113" r="I3608">
        <v>0</v>
      </c>
      <c s="113" r="J3608">
        <v>16043724</v>
      </c>
      <c s="113" r="K3608"/>
      <c t="s" s="18" r="L3608">
        <v>45</v>
      </c>
      <c t="s" s="18" r="M3608">
        <v>15543</v>
      </c>
      <c t="s" s="18" r="N3608">
        <v>15544</v>
      </c>
      <c t="s" s="18" r="O3608">
        <v>15539</v>
      </c>
    </row>
    <row r="3609">
      <c t="s" s="107" r="A3609">
        <v>15545</v>
      </c>
      <c t="s" s="113" r="B3609">
        <v>86</v>
      </c>
      <c t="s" s="113" r="C3609">
        <v>15536</v>
      </c>
      <c t="s" s="113" r="D3609">
        <v>15546</v>
      </c>
      <c s="104" r="E3609">
        <v>41080.6965046296</v>
      </c>
      <c s="28" r="F3609"/>
      <c t="s" s="113" r="G3609">
        <v>53</v>
      </c>
      <c s="113" r="H3609"/>
      <c s="113" r="I3609">
        <v>0</v>
      </c>
      <c s="113" r="J3609">
        <v>213863609</v>
      </c>
      <c s="113" r="K3609"/>
      <c t="s" s="18" r="L3609">
        <v>45</v>
      </c>
      <c t="s" s="18" r="M3609">
        <v>16006</v>
      </c>
      <c t="s" s="18" r="N3609">
        <v>15547</v>
      </c>
      <c t="s" s="18" r="O3609">
        <v>15539</v>
      </c>
    </row>
    <row r="3610">
      <c t="s" s="107" r="A3610">
        <v>15548</v>
      </c>
      <c t="s" s="113" r="B3610">
        <v>268</v>
      </c>
      <c t="s" s="113" r="C3610">
        <v>15549</v>
      </c>
      <c t="s" s="113" r="D3610">
        <v>15550</v>
      </c>
      <c s="104" r="E3610">
        <v>41080.6940740741</v>
      </c>
      <c s="28" r="F3610"/>
      <c t="s" s="113" r="G3610">
        <v>53</v>
      </c>
      <c s="113" r="H3610"/>
      <c s="113" r="I3610">
        <v>0</v>
      </c>
      <c s="113" r="J3610">
        <v>591539889</v>
      </c>
      <c s="113" r="K3610"/>
      <c t="s" s="18" r="L3610">
        <v>45</v>
      </c>
      <c t="s" s="18" r="M3610">
        <v>272</v>
      </c>
      <c t="s" s="18" r="N3610">
        <v>15551</v>
      </c>
      <c t="s" s="18" r="O3610">
        <v>15552</v>
      </c>
    </row>
    <row r="3611">
      <c t="s" s="107" r="A3611">
        <v>15553</v>
      </c>
      <c t="s" s="113" r="B3611">
        <v>268</v>
      </c>
      <c t="s" s="113" r="C3611">
        <v>15554</v>
      </c>
      <c t="s" s="113" r="D3611">
        <v>15555</v>
      </c>
      <c s="104" r="E3611">
        <v>41080.1049421296</v>
      </c>
      <c s="28" r="F3611"/>
      <c t="s" s="113" r="G3611">
        <v>53</v>
      </c>
      <c t="s" s="113" r="H3611">
        <v>13304</v>
      </c>
      <c s="113" r="I3611">
        <v>426312949</v>
      </c>
      <c s="113" r="J3611">
        <v>591539889</v>
      </c>
      <c t="s" s="113" r="K3611">
        <v>15556</v>
      </c>
      <c t="s" s="18" r="L3611">
        <v>45</v>
      </c>
      <c t="s" s="18" r="M3611">
        <v>272</v>
      </c>
      <c t="s" s="18" r="N3611">
        <v>15557</v>
      </c>
      <c t="s" s="18" r="O3611">
        <v>15558</v>
      </c>
    </row>
    <row r="3612">
      <c t="s" s="107" r="A3612">
        <v>15559</v>
      </c>
      <c t="s" s="113" r="B3612">
        <v>13304</v>
      </c>
      <c t="s" s="113" r="C3612">
        <v>15560</v>
      </c>
      <c t="s" s="113" r="D3612">
        <v>15561</v>
      </c>
      <c s="104" r="E3612">
        <v>41079.994212963</v>
      </c>
      <c s="28" r="F3612"/>
      <c t="s" s="113" r="G3612">
        <v>53</v>
      </c>
      <c s="113" r="H3612"/>
      <c s="113" r="I3612">
        <v>0</v>
      </c>
      <c s="113" r="J3612">
        <v>426312949</v>
      </c>
      <c s="113" r="K3612"/>
      <c t="s" s="18" r="L3612">
        <v>45</v>
      </c>
      <c t="s" s="18" r="M3612">
        <v>13307</v>
      </c>
      <c t="s" s="18" r="N3612">
        <v>15562</v>
      </c>
      <c t="s" s="18" r="O3612">
        <v>15563</v>
      </c>
    </row>
    <row r="3613">
      <c t="s" s="107" r="A3613">
        <v>15564</v>
      </c>
      <c t="s" s="113" r="B3613">
        <v>13304</v>
      </c>
      <c t="s" s="113" r="C3613">
        <v>15565</v>
      </c>
      <c t="s" s="113" r="D3613">
        <v>15566</v>
      </c>
      <c s="104" r="E3613">
        <v>41079.9930902778</v>
      </c>
      <c s="28" r="F3613"/>
      <c t="s" s="113" r="G3613">
        <v>53</v>
      </c>
      <c s="113" r="H3613"/>
      <c s="113" r="I3613">
        <v>0</v>
      </c>
      <c s="113" r="J3613">
        <v>426312949</v>
      </c>
      <c s="113" r="K3613"/>
      <c t="s" s="18" r="L3613">
        <v>45</v>
      </c>
      <c t="s" s="18" r="M3613">
        <v>13307</v>
      </c>
      <c t="s" s="18" r="N3613">
        <v>15567</v>
      </c>
      <c t="s" s="18" r="O3613">
        <v>15568</v>
      </c>
    </row>
    <row r="3614">
      <c t="s" s="107" r="A3614">
        <v>15569</v>
      </c>
      <c t="s" s="113" r="B3614">
        <v>86</v>
      </c>
      <c t="s" s="113" r="C3614">
        <v>15570</v>
      </c>
      <c t="s" s="113" r="D3614">
        <v>15571</v>
      </c>
      <c s="104" r="E3614">
        <v>41079.8715046296</v>
      </c>
      <c s="28" r="F3614"/>
      <c t="s" s="113" r="G3614">
        <v>53</v>
      </c>
      <c s="113" r="H3614"/>
      <c s="113" r="I3614">
        <v>0</v>
      </c>
      <c s="113" r="J3614">
        <v>213863609</v>
      </c>
      <c s="113" r="K3614"/>
      <c t="s" s="18" r="L3614">
        <v>45</v>
      </c>
      <c t="s" s="18" r="M3614">
        <v>16006</v>
      </c>
      <c t="s" s="18" r="N3614">
        <v>15572</v>
      </c>
      <c t="s" s="18" r="O3614">
        <v>15573</v>
      </c>
    </row>
    <row r="3615">
      <c t="s" s="107" r="A3615">
        <v>15574</v>
      </c>
      <c t="s" s="113" r="B3615">
        <v>13693</v>
      </c>
      <c t="s" s="113" r="C3615">
        <v>15575</v>
      </c>
      <c t="s" s="113" r="D3615">
        <v>15576</v>
      </c>
      <c s="104" r="E3615">
        <v>41079.7778819444</v>
      </c>
      <c s="28" r="F3615"/>
      <c t="s" s="113" r="G3615">
        <v>53</v>
      </c>
      <c s="113" r="H3615"/>
      <c s="113" r="I3615">
        <v>0</v>
      </c>
      <c s="113" r="J3615">
        <v>22111538</v>
      </c>
      <c s="113" r="K3615"/>
      <c t="s" s="18" r="L3615">
        <v>9225</v>
      </c>
      <c t="s" s="18" r="M3615">
        <v>13696</v>
      </c>
      <c t="s" s="18" r="N3615">
        <v>15577</v>
      </c>
      <c t="s" s="18" r="O3615">
        <v>15578</v>
      </c>
    </row>
    <row r="3616">
      <c t="s" s="107" r="A3616">
        <v>15579</v>
      </c>
      <c t="s" s="113" r="B3616">
        <v>13693</v>
      </c>
      <c t="s" s="113" r="C3616">
        <v>15531</v>
      </c>
      <c t="s" s="113" r="D3616">
        <v>15580</v>
      </c>
      <c s="104" r="E3616">
        <v>41079.7778240741</v>
      </c>
      <c s="28" r="F3616"/>
      <c t="s" s="113" r="G3616">
        <v>53</v>
      </c>
      <c s="113" r="H3616"/>
      <c s="113" r="I3616">
        <v>0</v>
      </c>
      <c s="113" r="J3616">
        <v>22111538</v>
      </c>
      <c s="113" r="K3616"/>
      <c t="s" s="18" r="L3616">
        <v>9225</v>
      </c>
      <c t="s" s="18" r="M3616">
        <v>13696</v>
      </c>
      <c t="s" s="18" r="N3616">
        <v>15581</v>
      </c>
      <c t="s" s="18" r="O3616">
        <v>15534</v>
      </c>
    </row>
    <row r="3617">
      <c t="s" s="107" r="A3617">
        <v>15582</v>
      </c>
      <c t="s" s="113" r="B3617">
        <v>86</v>
      </c>
      <c t="s" s="113" r="C3617">
        <v>15583</v>
      </c>
      <c t="s" s="113" r="D3617">
        <v>15584</v>
      </c>
      <c s="104" r="E3617">
        <v>41079.7685416667</v>
      </c>
      <c s="28" r="F3617"/>
      <c t="s" s="113" r="G3617">
        <v>53</v>
      </c>
      <c s="113" r="H3617"/>
      <c s="113" r="I3617">
        <v>0</v>
      </c>
      <c s="113" r="J3617">
        <v>213863609</v>
      </c>
      <c s="113" r="K3617"/>
      <c t="s" s="18" r="L3617">
        <v>9225</v>
      </c>
      <c t="s" s="18" r="M3617">
        <v>16006</v>
      </c>
      <c t="s" s="18" r="N3617">
        <v>15585</v>
      </c>
      <c t="s" s="18" r="O3617">
        <v>15586</v>
      </c>
    </row>
    <row r="3618">
      <c t="s" s="107" r="A3618">
        <v>15587</v>
      </c>
      <c t="s" s="113" r="B3618">
        <v>86</v>
      </c>
      <c t="s" s="113" r="C3618">
        <v>15588</v>
      </c>
      <c t="s" s="113" r="D3618">
        <v>15589</v>
      </c>
      <c s="104" r="E3618">
        <v>41079.7653472222</v>
      </c>
      <c s="28" r="F3618"/>
      <c t="s" s="113" r="G3618">
        <v>53</v>
      </c>
      <c s="113" r="H3618"/>
      <c s="113" r="I3618">
        <v>0</v>
      </c>
      <c s="113" r="J3618">
        <v>213863609</v>
      </c>
      <c s="113" r="K3618"/>
      <c t="s" s="18" r="L3618">
        <v>9225</v>
      </c>
      <c t="s" s="18" r="M3618">
        <v>16006</v>
      </c>
      <c t="s" s="18" r="N3618">
        <v>15590</v>
      </c>
      <c t="s" s="18" r="O3618">
        <v>15591</v>
      </c>
    </row>
    <row r="3619">
      <c t="s" s="107" r="A3619">
        <v>15597</v>
      </c>
      <c t="s" s="113" r="B3619">
        <v>15598</v>
      </c>
      <c t="s" s="113" r="C3619">
        <v>15599</v>
      </c>
      <c t="s" s="113" r="D3619">
        <v>15600</v>
      </c>
      <c s="104" r="E3619">
        <v>41079.6044097222</v>
      </c>
      <c s="28" r="F3619"/>
      <c t="s" s="113" r="G3619">
        <v>53</v>
      </c>
      <c s="113" r="H3619"/>
      <c s="113" r="I3619">
        <v>0</v>
      </c>
      <c s="113" r="J3619">
        <v>27708841</v>
      </c>
      <c s="113" r="K3619"/>
      <c t="s" s="18" r="L3619">
        <v>9719</v>
      </c>
      <c t="s" s="18" r="M3619">
        <v>15601</v>
      </c>
      <c t="s" s="18" r="N3619">
        <v>15602</v>
      </c>
      <c t="s" s="18" r="O3619">
        <v>15603</v>
      </c>
    </row>
    <row r="3620">
      <c t="s" s="107" r="A3620">
        <v>15604</v>
      </c>
      <c t="s" s="113" r="B3620">
        <v>4137</v>
      </c>
      <c t="s" s="113" r="C3620">
        <v>15392</v>
      </c>
      <c t="s" s="113" r="D3620">
        <v>15605</v>
      </c>
      <c s="104" r="E3620">
        <v>41079.602650463</v>
      </c>
      <c s="28" r="F3620"/>
      <c t="s" s="113" r="G3620">
        <v>53</v>
      </c>
      <c s="113" r="H3620"/>
      <c s="113" r="I3620">
        <v>0</v>
      </c>
      <c s="113" r="J3620">
        <v>20779605</v>
      </c>
      <c s="113" r="K3620"/>
      <c t="s" s="18" r="L3620">
        <v>9225</v>
      </c>
      <c t="s" s="18" r="M3620">
        <v>8155</v>
      </c>
      <c t="s" s="18" r="N3620">
        <v>15606</v>
      </c>
      <c t="s" s="18" r="O3620">
        <v>15395</v>
      </c>
    </row>
    <row r="3621">
      <c t="s" s="107" r="A3621">
        <v>15607</v>
      </c>
      <c t="s" s="113" r="B3621">
        <v>632</v>
      </c>
      <c t="s" s="113" r="C3621">
        <v>15608</v>
      </c>
      <c t="s" s="113" r="D3621">
        <v>15609</v>
      </c>
      <c s="104" r="E3621">
        <v>41079.4111574074</v>
      </c>
      <c s="28" r="F3621"/>
      <c t="s" s="113" r="G3621">
        <v>53</v>
      </c>
      <c s="113" r="H3621"/>
      <c s="113" r="I3621">
        <v>0</v>
      </c>
      <c s="113" r="J3621">
        <v>234198763</v>
      </c>
      <c s="113" r="K3621"/>
      <c t="s" s="18" r="L3621">
        <v>45</v>
      </c>
      <c t="s" s="18" r="M3621">
        <v>16005</v>
      </c>
      <c t="s" s="18" r="N3621">
        <v>15610</v>
      </c>
      <c t="s" s="18" r="O3621">
        <v>15611</v>
      </c>
    </row>
    <row r="3622">
      <c t="s" s="107" r="A3622">
        <v>15612</v>
      </c>
      <c t="s" s="113" r="B3622">
        <v>15613</v>
      </c>
      <c t="s" s="113" r="C3622">
        <v>15392</v>
      </c>
      <c t="s" s="113" r="D3622">
        <v>15614</v>
      </c>
      <c s="104" r="E3622">
        <v>41079.208125</v>
      </c>
      <c s="28" r="F3622"/>
      <c t="s" s="113" r="G3622">
        <v>53</v>
      </c>
      <c s="113" r="H3622"/>
      <c s="113" r="I3622">
        <v>0</v>
      </c>
      <c s="113" r="J3622">
        <v>64113</v>
      </c>
      <c s="113" r="K3622"/>
      <c t="s" s="18" r="L3622">
        <v>9225</v>
      </c>
      <c t="s" s="18" r="M3622">
        <v>15615</v>
      </c>
      <c t="s" s="18" r="N3622">
        <v>15616</v>
      </c>
      <c t="s" s="18" r="O3622">
        <v>15395</v>
      </c>
    </row>
    <row r="3623">
      <c t="s" s="107" r="A3623">
        <v>15617</v>
      </c>
      <c t="s" s="113" r="B3623">
        <v>696</v>
      </c>
      <c t="s" s="113" r="C3623">
        <v>15392</v>
      </c>
      <c t="s" s="113" r="D3623">
        <v>15618</v>
      </c>
      <c s="104" r="E3623">
        <v>41079.1798263889</v>
      </c>
      <c s="28" r="F3623"/>
      <c t="s" s="113" r="G3623">
        <v>53</v>
      </c>
      <c s="113" r="H3623"/>
      <c s="113" r="I3623">
        <v>0</v>
      </c>
      <c s="113" r="J3623">
        <v>98890966</v>
      </c>
      <c s="113" r="K3623"/>
      <c t="s" s="18" r="L3623">
        <v>9225</v>
      </c>
      <c t="s" s="18" r="M3623">
        <v>7624</v>
      </c>
      <c t="s" s="18" r="N3623">
        <v>15619</v>
      </c>
      <c t="s" s="18" r="O3623">
        <v>15395</v>
      </c>
    </row>
    <row r="3624">
      <c t="s" s="107" r="A3624">
        <v>15620</v>
      </c>
      <c t="s" s="113" r="B3624">
        <v>86</v>
      </c>
      <c t="s" s="113" r="C3624">
        <v>15621</v>
      </c>
      <c t="s" s="113" r="D3624">
        <v>15622</v>
      </c>
      <c s="104" r="E3624">
        <v>41079.1781712963</v>
      </c>
      <c s="28" r="F3624"/>
      <c t="s" s="113" r="G3624">
        <v>53</v>
      </c>
      <c s="113" r="H3624"/>
      <c s="113" r="I3624">
        <v>0</v>
      </c>
      <c s="113" r="J3624">
        <v>213863609</v>
      </c>
      <c s="113" r="K3624"/>
      <c t="s" s="18" r="L3624">
        <v>9225</v>
      </c>
      <c t="s" s="18" r="M3624">
        <v>16006</v>
      </c>
      <c t="s" s="18" r="N3624">
        <v>15623</v>
      </c>
      <c t="s" s="18" r="O3624">
        <v>15624</v>
      </c>
    </row>
    <row r="3625">
      <c t="s" s="107" r="A3625">
        <v>15625</v>
      </c>
      <c t="s" s="113" r="B3625">
        <v>97</v>
      </c>
      <c t="s" s="113" r="C3625">
        <v>15626</v>
      </c>
      <c t="s" s="113" r="D3625">
        <v>15627</v>
      </c>
      <c s="104" r="E3625">
        <v>41078.7429282407</v>
      </c>
      <c s="28" r="F3625"/>
      <c t="s" s="113" r="G3625">
        <v>53</v>
      </c>
      <c s="113" r="H3625"/>
      <c s="113" r="I3625">
        <v>0</v>
      </c>
      <c s="113" r="J3625">
        <v>124920374</v>
      </c>
      <c s="113" r="K3625"/>
      <c t="s" s="18" r="L3625">
        <v>45</v>
      </c>
      <c t="s" s="18" r="M3625">
        <v>7651</v>
      </c>
      <c t="s" s="18" r="N3625">
        <v>15628</v>
      </c>
      <c t="s" s="18" r="O3625">
        <v>15629</v>
      </c>
    </row>
    <row r="3626">
      <c t="s" s="107" r="A3626">
        <v>15630</v>
      </c>
      <c t="s" s="113" r="B3626">
        <v>86</v>
      </c>
      <c t="s" s="113" r="C3626">
        <v>15626</v>
      </c>
      <c t="s" s="113" r="D3626">
        <v>15631</v>
      </c>
      <c s="104" r="E3626">
        <v>41078.7411805556</v>
      </c>
      <c s="28" r="F3626"/>
      <c t="s" s="113" r="G3626">
        <v>53</v>
      </c>
      <c s="113" r="H3626"/>
      <c s="113" r="I3626">
        <v>0</v>
      </c>
      <c s="113" r="J3626">
        <v>213863609</v>
      </c>
      <c s="113" r="K3626"/>
      <c t="s" s="18" r="L3626">
        <v>45</v>
      </c>
      <c t="s" s="18" r="M3626">
        <v>16006</v>
      </c>
      <c t="s" s="18" r="N3626">
        <v>15632</v>
      </c>
      <c t="s" s="18" r="O3626">
        <v>15629</v>
      </c>
    </row>
    <row r="3627">
      <c t="s" s="107" r="A3627">
        <v>15633</v>
      </c>
      <c t="s" s="113" r="B3627">
        <v>268</v>
      </c>
      <c t="s" s="113" r="C3627">
        <v>15634</v>
      </c>
      <c t="s" s="113" r="D3627">
        <v>15635</v>
      </c>
      <c s="104" r="E3627">
        <v>41078.7406712963</v>
      </c>
      <c s="28" r="F3627"/>
      <c t="s" s="113" r="G3627">
        <v>53</v>
      </c>
      <c s="113" r="H3627"/>
      <c s="113" r="I3627">
        <v>0</v>
      </c>
      <c s="113" r="J3627">
        <v>591539889</v>
      </c>
      <c s="113" r="K3627"/>
      <c t="s" s="18" r="L3627">
        <v>45</v>
      </c>
      <c t="s" s="18" r="M3627">
        <v>272</v>
      </c>
      <c t="s" s="18" r="N3627">
        <v>15636</v>
      </c>
      <c t="s" s="18" r="O3627">
        <v>15637</v>
      </c>
    </row>
    <row r="3628">
      <c t="s" s="107" r="A3628">
        <v>16008</v>
      </c>
      <c t="s" s="113" r="B3628">
        <v>268</v>
      </c>
      <c t="s" s="113" r="C3628">
        <v>15639</v>
      </c>
      <c t="s" s="113" r="D3628">
        <v>16009</v>
      </c>
      <c s="104" r="E3628">
        <v>41078.7329282407</v>
      </c>
      <c s="28" r="F3628"/>
      <c t="s" s="113" r="G3628">
        <v>53</v>
      </c>
      <c s="113" r="H3628"/>
      <c s="113" r="I3628">
        <v>0</v>
      </c>
      <c s="113" r="J3628">
        <v>591539889</v>
      </c>
      <c s="113" r="K3628"/>
      <c t="s" s="18" r="L3628">
        <v>45</v>
      </c>
      <c t="s" s="18" r="M3628">
        <v>272</v>
      </c>
      <c t="s" s="18" r="N3628">
        <v>16010</v>
      </c>
      <c t="s" s="18" r="O3628">
        <v>15642</v>
      </c>
    </row>
    <row r="3629">
      <c t="s" s="107" r="A3629">
        <v>15638</v>
      </c>
      <c t="s" s="113" r="B3629">
        <v>86</v>
      </c>
      <c t="s" s="113" r="C3629">
        <v>15639</v>
      </c>
      <c t="s" s="113" r="D3629">
        <v>15640</v>
      </c>
      <c s="104" r="E3629">
        <v>41078.6985532407</v>
      </c>
      <c s="28" r="F3629"/>
      <c t="s" s="113" r="G3629">
        <v>53</v>
      </c>
      <c s="113" r="H3629"/>
      <c s="113" r="I3629">
        <v>0</v>
      </c>
      <c s="113" r="J3629">
        <v>213863609</v>
      </c>
      <c s="113" r="K3629"/>
      <c t="s" s="18" r="L3629">
        <v>45</v>
      </c>
      <c t="s" s="18" r="M3629">
        <v>16006</v>
      </c>
      <c t="s" s="18" r="N3629">
        <v>15641</v>
      </c>
      <c t="s" s="18" r="O3629">
        <v>15642</v>
      </c>
    </row>
    <row r="3630">
      <c t="s" s="107" r="A3630">
        <v>15643</v>
      </c>
      <c t="s" s="113" r="B3630">
        <v>696</v>
      </c>
      <c t="s" s="113" r="C3630">
        <v>15644</v>
      </c>
      <c t="s" s="113" r="D3630">
        <v>15645</v>
      </c>
      <c s="104" r="E3630">
        <v>41078.6764699074</v>
      </c>
      <c s="28" r="F3630"/>
      <c t="s" s="113" r="G3630">
        <v>53</v>
      </c>
      <c s="113" r="H3630"/>
      <c s="113" r="I3630">
        <v>0</v>
      </c>
      <c s="113" r="J3630">
        <v>98890966</v>
      </c>
      <c s="113" r="K3630"/>
      <c t="s" s="18" r="L3630">
        <v>45</v>
      </c>
      <c t="s" s="18" r="M3630">
        <v>7624</v>
      </c>
      <c t="s" s="18" r="N3630">
        <v>15646</v>
      </c>
      <c t="s" s="18" r="O3630">
        <v>15647</v>
      </c>
    </row>
    <row r="3631">
      <c t="s" s="107" r="A3631">
        <v>15648</v>
      </c>
      <c t="s" s="113" r="B3631">
        <v>696</v>
      </c>
      <c t="s" s="113" r="C3631">
        <v>15649</v>
      </c>
      <c t="s" s="113" r="D3631">
        <v>15650</v>
      </c>
      <c s="104" r="E3631">
        <v>41078.675775463</v>
      </c>
      <c s="28" r="F3631"/>
      <c t="s" s="113" r="G3631">
        <v>53</v>
      </c>
      <c s="113" r="H3631"/>
      <c s="113" r="I3631">
        <v>0</v>
      </c>
      <c s="113" r="J3631">
        <v>98890966</v>
      </c>
      <c s="113" r="K3631"/>
      <c t="s" s="18" r="L3631">
        <v>45</v>
      </c>
      <c t="s" s="18" r="M3631">
        <v>7624</v>
      </c>
      <c t="s" s="18" r="N3631">
        <v>15651</v>
      </c>
      <c t="s" s="18" r="O3631">
        <v>15652</v>
      </c>
    </row>
    <row r="3632">
      <c t="s" s="107" r="A3632">
        <v>15653</v>
      </c>
      <c t="s" s="113" r="B3632">
        <v>15654</v>
      </c>
      <c t="s" s="113" r="C3632">
        <v>15655</v>
      </c>
      <c t="s" s="113" r="D3632">
        <v>15656</v>
      </c>
      <c s="104" r="E3632">
        <v>41078.6264814815</v>
      </c>
      <c s="28" r="F3632"/>
      <c t="s" s="113" r="G3632">
        <v>53</v>
      </c>
      <c s="113" r="H3632"/>
      <c s="113" r="I3632">
        <v>0</v>
      </c>
      <c s="113" r="J3632">
        <v>323832779</v>
      </c>
      <c s="113" r="K3632"/>
      <c t="s" s="18" r="L3632">
        <v>9225</v>
      </c>
      <c t="s" s="18" r="M3632">
        <v>15657</v>
      </c>
      <c t="s" s="18" r="N3632">
        <v>15658</v>
      </c>
      <c t="s" s="18" r="O3632">
        <v>15659</v>
      </c>
    </row>
    <row r="3633">
      <c t="s" s="107" r="A3633">
        <v>15660</v>
      </c>
      <c t="s" s="113" r="B3633">
        <v>268</v>
      </c>
      <c t="s" s="113" r="C3633">
        <v>15661</v>
      </c>
      <c t="s" s="113" r="D3633">
        <v>15662</v>
      </c>
      <c s="104" r="E3633">
        <v>41078.2210763889</v>
      </c>
      <c s="28" r="F3633"/>
      <c t="s" s="113" r="G3633">
        <v>53</v>
      </c>
      <c s="113" r="H3633"/>
      <c s="113" r="I3633">
        <v>0</v>
      </c>
      <c s="113" r="J3633">
        <v>591539889</v>
      </c>
      <c s="113" r="K3633"/>
      <c t="s" s="18" r="L3633">
        <v>45</v>
      </c>
      <c t="s" s="18" r="M3633">
        <v>272</v>
      </c>
      <c t="s" s="18" r="N3633">
        <v>15663</v>
      </c>
      <c t="s" s="18" r="O3633">
        <v>15664</v>
      </c>
    </row>
    <row r="3634">
      <c t="s" s="107" r="A3634">
        <v>15665</v>
      </c>
      <c t="s" s="113" r="B3634">
        <v>86</v>
      </c>
      <c t="s" s="113" r="C3634">
        <v>15644</v>
      </c>
      <c t="s" s="113" r="D3634">
        <v>15666</v>
      </c>
      <c s="104" r="E3634">
        <v>41078.2081365741</v>
      </c>
      <c s="28" r="F3634"/>
      <c t="s" s="113" r="G3634">
        <v>53</v>
      </c>
      <c s="113" r="H3634"/>
      <c s="113" r="I3634">
        <v>0</v>
      </c>
      <c s="113" r="J3634">
        <v>213863609</v>
      </c>
      <c s="113" r="K3634"/>
      <c t="s" s="18" r="L3634">
        <v>45</v>
      </c>
      <c t="s" s="18" r="M3634">
        <v>16006</v>
      </c>
      <c t="s" s="18" r="N3634">
        <v>15667</v>
      </c>
      <c t="s" s="18" r="O3634">
        <v>15647</v>
      </c>
    </row>
    <row r="3635">
      <c t="s" s="107" r="A3635">
        <v>15668</v>
      </c>
      <c t="s" s="113" r="B3635">
        <v>268</v>
      </c>
      <c t="s" s="113" r="C3635">
        <v>15669</v>
      </c>
      <c t="s" s="113" r="D3635">
        <v>15670</v>
      </c>
      <c s="104" r="E3635">
        <v>41078.2051041667</v>
      </c>
      <c s="28" r="F3635"/>
      <c t="s" s="113" r="G3635">
        <v>53</v>
      </c>
      <c s="113" r="H3635"/>
      <c s="113" r="I3635">
        <v>0</v>
      </c>
      <c s="113" r="J3635">
        <v>591539889</v>
      </c>
      <c s="113" r="K3635"/>
      <c t="s" s="18" r="L3635">
        <v>45</v>
      </c>
      <c t="s" s="18" r="M3635">
        <v>272</v>
      </c>
      <c t="s" s="18" r="N3635">
        <v>15671</v>
      </c>
      <c t="s" s="18" r="O3635">
        <v>15672</v>
      </c>
    </row>
    <row r="3636">
      <c t="s" s="107" r="A3636">
        <v>15673</v>
      </c>
      <c t="s" s="113" r="B3636">
        <v>15387</v>
      </c>
      <c t="s" s="113" r="C3636">
        <v>15674</v>
      </c>
      <c t="s" s="113" r="D3636">
        <v>15675</v>
      </c>
      <c s="104" r="E3636">
        <v>41078.1824537037</v>
      </c>
      <c s="28" r="F3636"/>
      <c t="s" s="113" r="G3636">
        <v>53</v>
      </c>
      <c s="113" r="H3636"/>
      <c s="113" r="I3636">
        <v>0</v>
      </c>
      <c s="113" r="J3636">
        <v>156551685</v>
      </c>
      <c s="113" r="K3636"/>
      <c t="s" s="18" r="L3636">
        <v>15676</v>
      </c>
      <c t="s" s="18" r="M3636">
        <v>15389</v>
      </c>
      <c t="s" s="18" r="N3636">
        <v>15677</v>
      </c>
      <c t="s" s="18" r="O3636">
        <v>15678</v>
      </c>
    </row>
    <row r="3637">
      <c t="s" s="107" r="A3637">
        <v>16011</v>
      </c>
      <c t="s" s="113" r="B3637">
        <v>16012</v>
      </c>
      <c t="s" s="113" r="C3637">
        <v>15680</v>
      </c>
      <c t="s" s="113" r="D3637">
        <v>16013</v>
      </c>
      <c s="104" r="E3637">
        <v>41078.1443518518</v>
      </c>
      <c s="28" r="F3637"/>
      <c t="s" s="113" r="G3637">
        <v>53</v>
      </c>
      <c s="113" r="H3637"/>
      <c s="113" r="I3637">
        <v>0</v>
      </c>
      <c s="113" r="J3637">
        <v>566972572</v>
      </c>
      <c s="113" r="K3637"/>
      <c t="s" s="18" r="L3637">
        <v>15403</v>
      </c>
      <c t="s" s="18" r="M3637">
        <v>16014</v>
      </c>
      <c t="s" s="18" r="N3637">
        <v>16015</v>
      </c>
      <c t="s" s="18" r="O3637">
        <v>15683</v>
      </c>
    </row>
    <row r="3638">
      <c t="s" s="107" r="A3638">
        <v>15679</v>
      </c>
      <c t="s" s="113" r="B3638">
        <v>109</v>
      </c>
      <c t="s" s="113" r="C3638">
        <v>15680</v>
      </c>
      <c t="s" s="113" r="D3638">
        <v>15681</v>
      </c>
      <c s="104" r="E3638">
        <v>41077.9186921296</v>
      </c>
      <c s="28" r="F3638"/>
      <c t="s" s="113" r="G3638">
        <v>53</v>
      </c>
      <c s="113" r="H3638"/>
      <c s="113" r="I3638">
        <v>0</v>
      </c>
      <c s="113" r="J3638">
        <v>140145408</v>
      </c>
      <c s="113" r="K3638"/>
      <c t="s" s="18" r="L3638">
        <v>15403</v>
      </c>
      <c t="s" s="18" r="M3638">
        <v>112</v>
      </c>
      <c t="s" s="18" r="N3638">
        <v>15682</v>
      </c>
      <c t="s" s="18" r="O3638">
        <v>15683</v>
      </c>
    </row>
    <row r="3639">
      <c t="s" s="107" r="A3639">
        <v>15684</v>
      </c>
      <c t="s" s="113" r="B3639">
        <v>723</v>
      </c>
      <c t="s" s="113" r="C3639">
        <v>15685</v>
      </c>
      <c t="s" s="113" r="D3639">
        <v>15686</v>
      </c>
      <c s="104" r="E3639">
        <v>41077.8456134259</v>
      </c>
      <c s="28" r="F3639"/>
      <c t="s" s="113" r="G3639">
        <v>53</v>
      </c>
      <c s="113" r="H3639"/>
      <c s="113" r="I3639">
        <v>0</v>
      </c>
      <c s="113" r="J3639">
        <v>22368552</v>
      </c>
      <c s="113" r="K3639"/>
      <c t="s" s="18" r="L3639">
        <v>10340</v>
      </c>
      <c t="s" s="18" r="M3639">
        <v>726</v>
      </c>
      <c t="s" s="18" r="N3639">
        <v>15687</v>
      </c>
      <c t="s" s="18" r="O3639">
        <v>15688</v>
      </c>
    </row>
    <row r="3640">
      <c t="s" s="107" r="A3640">
        <v>15689</v>
      </c>
      <c t="s" s="113" r="B3640">
        <v>86</v>
      </c>
      <c t="s" s="113" r="C3640">
        <v>15680</v>
      </c>
      <c t="s" s="113" r="D3640">
        <v>15690</v>
      </c>
      <c s="104" r="E3640">
        <v>41077.7607638889</v>
      </c>
      <c s="28" r="F3640"/>
      <c t="s" s="113" r="G3640">
        <v>53</v>
      </c>
      <c s="113" r="H3640"/>
      <c s="113" r="I3640">
        <v>0</v>
      </c>
      <c s="113" r="J3640">
        <v>213863609</v>
      </c>
      <c s="113" r="K3640"/>
      <c t="s" s="18" r="L3640">
        <v>15403</v>
      </c>
      <c t="s" s="18" r="M3640">
        <v>16006</v>
      </c>
      <c t="s" s="18" r="N3640">
        <v>15691</v>
      </c>
      <c t="s" s="18" r="O3640">
        <v>15683</v>
      </c>
    </row>
    <row r="3641">
      <c t="s" s="107" r="A3641">
        <v>15692</v>
      </c>
      <c t="s" s="113" r="B3641">
        <v>86</v>
      </c>
      <c t="s" s="113" r="C3641">
        <v>15685</v>
      </c>
      <c t="s" s="113" r="D3641">
        <v>15693</v>
      </c>
      <c s="104" r="E3641">
        <v>41077.7607175926</v>
      </c>
      <c s="28" r="F3641"/>
      <c t="s" s="113" r="G3641">
        <v>53</v>
      </c>
      <c s="113" r="H3641"/>
      <c s="113" r="I3641">
        <v>0</v>
      </c>
      <c s="113" r="J3641">
        <v>213863609</v>
      </c>
      <c s="113" r="K3641"/>
      <c t="s" s="18" r="L3641">
        <v>10340</v>
      </c>
      <c t="s" s="18" r="M3641">
        <v>16006</v>
      </c>
      <c t="s" s="18" r="N3641">
        <v>15694</v>
      </c>
      <c t="s" s="18" r="O3641">
        <v>15688</v>
      </c>
    </row>
    <row r="3642">
      <c t="s" s="107" r="A3642">
        <v>15695</v>
      </c>
      <c t="s" s="113" r="B3642">
        <v>15696</v>
      </c>
      <c t="s" s="113" r="C3642">
        <v>15685</v>
      </c>
      <c t="s" s="113" r="D3642">
        <v>15697</v>
      </c>
      <c s="104" r="E3642">
        <v>41077.7511805556</v>
      </c>
      <c s="28" r="F3642"/>
      <c t="s" s="113" r="G3642">
        <v>53</v>
      </c>
      <c s="113" r="H3642"/>
      <c s="113" r="I3642">
        <v>0</v>
      </c>
      <c s="113" r="J3642">
        <v>13499472</v>
      </c>
      <c s="113" r="K3642"/>
      <c t="s" s="18" r="L3642">
        <v>10340</v>
      </c>
      <c t="s" s="18" r="M3642">
        <v>15698</v>
      </c>
      <c t="s" s="18" r="N3642">
        <v>15699</v>
      </c>
      <c t="s" s="18" r="O3642">
        <v>15688</v>
      </c>
    </row>
    <row r="3643">
      <c t="s" s="107" r="A3643">
        <v>15700</v>
      </c>
      <c t="s" s="113" r="B3643">
        <v>9189</v>
      </c>
      <c t="s" s="113" r="C3643">
        <v>15685</v>
      </c>
      <c t="s" s="113" r="D3643">
        <v>15701</v>
      </c>
      <c s="104" r="E3643">
        <v>41077.7431134259</v>
      </c>
      <c s="28" r="F3643"/>
      <c t="s" s="113" r="G3643">
        <v>53</v>
      </c>
      <c s="113" r="H3643"/>
      <c s="113" r="I3643">
        <v>0</v>
      </c>
      <c s="113" r="J3643">
        <v>85903650</v>
      </c>
      <c s="113" r="K3643"/>
      <c t="s" s="18" r="L3643">
        <v>10340</v>
      </c>
      <c t="s" s="18" r="M3643">
        <v>9191</v>
      </c>
      <c t="s" s="18" r="N3643">
        <v>15702</v>
      </c>
      <c t="s" s="18" r="O3643">
        <v>15688</v>
      </c>
    </row>
    <row r="3644">
      <c t="s" s="107" r="A3644">
        <v>16016</v>
      </c>
      <c t="s" s="113" r="B3644">
        <v>3004</v>
      </c>
      <c t="s" s="113" r="C3644">
        <v>15685</v>
      </c>
      <c t="s" s="113" r="D3644">
        <v>16017</v>
      </c>
      <c s="104" r="E3644">
        <v>41077.7335648148</v>
      </c>
      <c s="28" r="F3644"/>
      <c t="s" s="113" r="G3644">
        <v>53</v>
      </c>
      <c s="113" r="H3644"/>
      <c s="113" r="I3644">
        <v>0</v>
      </c>
      <c s="113" r="J3644">
        <v>423351612</v>
      </c>
      <c s="113" r="K3644"/>
      <c t="s" s="18" r="L3644">
        <v>10340</v>
      </c>
      <c t="s" s="18" r="M3644">
        <v>3006</v>
      </c>
      <c t="s" s="18" r="N3644">
        <v>16018</v>
      </c>
      <c t="s" s="18" r="O3644">
        <v>15688</v>
      </c>
    </row>
    <row r="3645">
      <c t="s" s="107" r="A3645">
        <v>15703</v>
      </c>
      <c t="s" s="113" r="B3645">
        <v>15704</v>
      </c>
      <c t="s" s="113" r="C3645">
        <v>15685</v>
      </c>
      <c t="s" s="113" r="D3645">
        <v>15705</v>
      </c>
      <c s="104" r="E3645">
        <v>41077.7300231482</v>
      </c>
      <c s="28" r="F3645"/>
      <c t="s" s="113" r="G3645">
        <v>53</v>
      </c>
      <c s="113" r="H3645"/>
      <c s="113" r="I3645">
        <v>0</v>
      </c>
      <c s="113" r="J3645">
        <v>357570512</v>
      </c>
      <c s="113" r="K3645"/>
      <c t="s" s="18" r="L3645">
        <v>10340</v>
      </c>
      <c t="s" s="18" r="M3645">
        <v>15706</v>
      </c>
      <c t="s" s="18" r="N3645">
        <v>15707</v>
      </c>
      <c t="s" s="18" r="O3645">
        <v>15688</v>
      </c>
    </row>
    <row r="3646">
      <c t="s" s="107" r="A3646">
        <v>15708</v>
      </c>
      <c t="s" s="113" r="B3646">
        <v>15709</v>
      </c>
      <c t="s" s="113" r="C3646">
        <v>15685</v>
      </c>
      <c t="s" s="113" r="D3646">
        <v>15710</v>
      </c>
      <c s="104" r="E3646">
        <v>41077.7277430556</v>
      </c>
      <c s="28" r="F3646"/>
      <c t="s" s="113" r="G3646">
        <v>53</v>
      </c>
      <c s="113" r="H3646"/>
      <c s="113" r="I3646">
        <v>0</v>
      </c>
      <c s="113" r="J3646">
        <v>95756224</v>
      </c>
      <c s="113" r="K3646"/>
      <c t="s" s="18" r="L3646">
        <v>10340</v>
      </c>
      <c t="s" s="18" r="M3646">
        <v>15711</v>
      </c>
      <c t="s" s="18" r="N3646">
        <v>15712</v>
      </c>
      <c t="s" s="18" r="O3646">
        <v>15688</v>
      </c>
    </row>
    <row r="3647">
      <c t="s" s="107" r="A3647">
        <v>15713</v>
      </c>
      <c t="s" s="113" r="B3647">
        <v>13881</v>
      </c>
      <c t="s" s="113" r="C3647">
        <v>15685</v>
      </c>
      <c t="s" s="113" r="D3647">
        <v>15714</v>
      </c>
      <c s="104" r="E3647">
        <v>41077.726712963</v>
      </c>
      <c s="28" r="F3647"/>
      <c t="s" s="113" r="G3647">
        <v>53</v>
      </c>
      <c s="113" r="H3647"/>
      <c s="113" r="I3647">
        <v>0</v>
      </c>
      <c s="113" r="J3647">
        <v>19047724</v>
      </c>
      <c s="113" r="K3647"/>
      <c t="s" s="18" r="L3647">
        <v>10340</v>
      </c>
      <c t="s" s="18" r="M3647">
        <v>13883</v>
      </c>
      <c t="s" s="18" r="N3647">
        <v>15715</v>
      </c>
      <c t="s" s="18" r="O3647">
        <v>15688</v>
      </c>
    </row>
    <row r="3648">
      <c t="s" s="107" r="A3648">
        <v>15716</v>
      </c>
      <c t="s" s="113" r="B3648">
        <v>632</v>
      </c>
      <c t="s" s="113" r="C3648">
        <v>15685</v>
      </c>
      <c t="s" s="113" r="D3648">
        <v>15717</v>
      </c>
      <c s="104" r="E3648">
        <v>41077.7265509259</v>
      </c>
      <c s="28" r="F3648"/>
      <c t="s" s="113" r="G3648">
        <v>53</v>
      </c>
      <c s="113" r="H3648"/>
      <c s="113" r="I3648">
        <v>0</v>
      </c>
      <c s="113" r="J3648">
        <v>234198763</v>
      </c>
      <c s="113" r="K3648"/>
      <c t="s" s="18" r="L3648">
        <v>10340</v>
      </c>
      <c t="s" s="18" r="M3648">
        <v>16005</v>
      </c>
      <c t="s" s="18" r="N3648">
        <v>15718</v>
      </c>
      <c t="s" s="18" r="O3648">
        <v>15688</v>
      </c>
    </row>
    <row r="3649">
      <c t="s" s="107" r="A3649">
        <v>15719</v>
      </c>
      <c t="s" s="113" r="B3649">
        <v>268</v>
      </c>
      <c t="s" s="113" r="C3649">
        <v>15720</v>
      </c>
      <c t="s" s="113" r="D3649">
        <v>15721</v>
      </c>
      <c s="104" r="E3649">
        <v>41077.7263194444</v>
      </c>
      <c s="28" r="F3649"/>
      <c t="s" s="113" r="G3649">
        <v>53</v>
      </c>
      <c s="113" r="H3649"/>
      <c s="113" r="I3649">
        <v>0</v>
      </c>
      <c s="113" r="J3649">
        <v>591539889</v>
      </c>
      <c s="113" r="K3649"/>
      <c t="s" s="18" r="L3649">
        <v>15403</v>
      </c>
      <c t="s" s="18" r="M3649">
        <v>272</v>
      </c>
      <c t="s" s="18" r="N3649">
        <v>15722</v>
      </c>
      <c t="s" s="18" r="O3649">
        <v>15723</v>
      </c>
    </row>
    <row r="3650">
      <c t="s" s="107" r="A3650">
        <v>15724</v>
      </c>
      <c t="s" s="113" r="B3650">
        <v>268</v>
      </c>
      <c t="s" s="113" r="C3650">
        <v>15725</v>
      </c>
      <c t="s" s="113" r="D3650">
        <v>15726</v>
      </c>
      <c s="104" r="E3650">
        <v>41077.7225</v>
      </c>
      <c s="28" r="F3650"/>
      <c t="s" s="113" r="G3650">
        <v>53</v>
      </c>
      <c s="113" r="H3650"/>
      <c s="113" r="I3650">
        <v>0</v>
      </c>
      <c s="113" r="J3650">
        <v>591539889</v>
      </c>
      <c s="113" r="K3650"/>
      <c t="s" s="18" r="L3650">
        <v>10340</v>
      </c>
      <c t="s" s="18" r="M3650">
        <v>272</v>
      </c>
      <c t="s" s="18" r="N3650">
        <v>15727</v>
      </c>
      <c t="s" s="18" r="O3650">
        <v>15728</v>
      </c>
    </row>
    <row r="3651">
      <c t="s" s="107" r="A3651">
        <v>16019</v>
      </c>
      <c t="s" s="113" r="B3651">
        <v>268</v>
      </c>
      <c t="s" s="113" r="C3651">
        <v>15730</v>
      </c>
      <c t="s" s="113" r="D3651">
        <v>16020</v>
      </c>
      <c s="104" r="E3651">
        <v>41077.715625</v>
      </c>
      <c s="28" r="F3651"/>
      <c t="s" s="113" r="G3651">
        <v>53</v>
      </c>
      <c s="113" r="H3651"/>
      <c s="113" r="I3651">
        <v>0</v>
      </c>
      <c s="113" r="J3651">
        <v>591539889</v>
      </c>
      <c s="113" r="K3651"/>
      <c t="s" s="18" r="L3651">
        <v>9225</v>
      </c>
      <c t="s" s="18" r="M3651">
        <v>272</v>
      </c>
      <c t="s" s="18" r="N3651">
        <v>16021</v>
      </c>
      <c t="s" s="18" r="O3651">
        <v>15733</v>
      </c>
    </row>
    <row r="3652">
      <c t="s" s="107" r="A3652">
        <v>16022</v>
      </c>
      <c t="s" s="113" r="B3652">
        <v>7643</v>
      </c>
      <c t="s" s="113" r="C3652">
        <v>15730</v>
      </c>
      <c t="s" s="113" r="D3652">
        <v>16023</v>
      </c>
      <c s="104" r="E3652">
        <v>41077.7088194444</v>
      </c>
      <c s="28" r="F3652"/>
      <c t="s" s="113" r="G3652">
        <v>53</v>
      </c>
      <c s="113" r="H3652"/>
      <c s="113" r="I3652">
        <v>0</v>
      </c>
      <c s="113" r="J3652">
        <v>515877780</v>
      </c>
      <c s="113" r="K3652"/>
      <c t="s" s="18" r="L3652">
        <v>9225</v>
      </c>
      <c t="s" s="18" r="M3652">
        <v>7646</v>
      </c>
      <c t="s" s="18" r="N3652">
        <v>16024</v>
      </c>
      <c t="s" s="18" r="O3652">
        <v>15733</v>
      </c>
    </row>
    <row r="3653">
      <c t="s" s="107" r="A3653">
        <v>15729</v>
      </c>
      <c t="s" s="113" r="B3653">
        <v>6951</v>
      </c>
      <c t="s" s="113" r="C3653">
        <v>15730</v>
      </c>
      <c t="s" s="113" r="D3653">
        <v>15731</v>
      </c>
      <c s="104" r="E3653">
        <v>41077.7086342593</v>
      </c>
      <c s="28" r="F3653"/>
      <c t="s" s="113" r="G3653">
        <v>53</v>
      </c>
      <c s="113" r="H3653"/>
      <c s="113" r="I3653">
        <v>0</v>
      </c>
      <c s="113" r="J3653">
        <v>56281801</v>
      </c>
      <c s="113" r="K3653"/>
      <c t="s" s="18" r="L3653">
        <v>9225</v>
      </c>
      <c t="s" s="18" r="M3653">
        <v>6954</v>
      </c>
      <c t="s" s="18" r="N3653">
        <v>15732</v>
      </c>
      <c t="s" s="18" r="O3653">
        <v>15733</v>
      </c>
    </row>
    <row r="3654">
      <c t="s" s="107" r="A3654">
        <v>15734</v>
      </c>
      <c t="s" s="113" r="B3654">
        <v>86</v>
      </c>
      <c t="s" s="113" r="C3654">
        <v>15735</v>
      </c>
      <c t="s" s="113" r="D3654">
        <v>15736</v>
      </c>
      <c s="104" r="E3654">
        <v>41077.7075347222</v>
      </c>
      <c s="28" r="F3654"/>
      <c t="s" s="113" r="G3654">
        <v>53</v>
      </c>
      <c s="113" r="H3654"/>
      <c s="113" r="I3654">
        <v>0</v>
      </c>
      <c s="113" r="J3654">
        <v>213863609</v>
      </c>
      <c s="113" r="K3654"/>
      <c t="s" s="18" r="L3654">
        <v>9225</v>
      </c>
      <c t="s" s="18" r="M3654">
        <v>16006</v>
      </c>
      <c t="s" s="18" r="N3654">
        <v>15737</v>
      </c>
      <c t="s" s="18" r="O3654">
        <v>15738</v>
      </c>
    </row>
    <row r="3655">
      <c t="s" s="107" r="A3655">
        <v>15739</v>
      </c>
      <c t="s" s="113" r="B3655">
        <v>268</v>
      </c>
      <c t="s" s="113" r="C3655">
        <v>15740</v>
      </c>
      <c t="s" s="113" r="D3655">
        <v>15741</v>
      </c>
      <c s="104" r="E3655">
        <v>41077.2118634259</v>
      </c>
      <c s="28" r="F3655"/>
      <c t="s" s="113" r="G3655">
        <v>53</v>
      </c>
      <c s="113" r="H3655"/>
      <c s="113" r="I3655">
        <v>0</v>
      </c>
      <c s="113" r="J3655">
        <v>591539889</v>
      </c>
      <c s="113" r="K3655"/>
      <c t="s" s="18" r="L3655">
        <v>45</v>
      </c>
      <c t="s" s="18" r="M3655">
        <v>272</v>
      </c>
      <c t="s" s="18" r="N3655">
        <v>15742</v>
      </c>
      <c t="s" s="18" r="O3655">
        <v>15743</v>
      </c>
    </row>
    <row r="3656">
      <c t="s" s="107" r="A3656">
        <v>15744</v>
      </c>
      <c t="s" s="113" r="B3656">
        <v>86</v>
      </c>
      <c t="s" s="113" r="C3656">
        <v>15745</v>
      </c>
      <c t="s" s="113" r="D3656">
        <v>15746</v>
      </c>
      <c s="104" r="E3656">
        <v>41077.1514814815</v>
      </c>
      <c s="28" r="F3656"/>
      <c t="s" s="113" r="G3656">
        <v>53</v>
      </c>
      <c s="113" r="H3656"/>
      <c s="113" r="I3656">
        <v>0</v>
      </c>
      <c s="113" r="J3656">
        <v>213863609</v>
      </c>
      <c t="s" s="113" r="K3656">
        <v>15747</v>
      </c>
      <c t="s" s="18" r="L3656">
        <v>10156</v>
      </c>
      <c t="s" s="18" r="M3656">
        <v>16006</v>
      </c>
      <c t="s" s="18" r="N3656">
        <v>15748</v>
      </c>
      <c t="s" s="18" r="O3656">
        <v>15749</v>
      </c>
    </row>
    <row r="3657">
      <c t="s" s="107" r="A3657">
        <v>15750</v>
      </c>
      <c t="s" s="113" r="B3657">
        <v>268</v>
      </c>
      <c t="s" s="113" r="C3657">
        <v>15745</v>
      </c>
      <c t="s" s="113" r="D3657">
        <v>15751</v>
      </c>
      <c s="104" r="E3657">
        <v>41077.1305324074</v>
      </c>
      <c s="28" r="F3657"/>
      <c t="s" s="113" r="G3657">
        <v>53</v>
      </c>
      <c s="113" r="H3657"/>
      <c s="113" r="I3657">
        <v>0</v>
      </c>
      <c s="113" r="J3657">
        <v>591539889</v>
      </c>
      <c t="s" s="113" r="K3657">
        <v>15747</v>
      </c>
      <c t="s" s="18" r="L3657">
        <v>10156</v>
      </c>
      <c t="s" s="18" r="M3657">
        <v>272</v>
      </c>
      <c t="s" s="18" r="N3657">
        <v>15752</v>
      </c>
      <c t="s" s="18" r="O3657">
        <v>15749</v>
      </c>
    </row>
    <row r="3658">
      <c t="s" s="107" r="A3658">
        <v>15753</v>
      </c>
      <c t="s" s="113" r="B3658">
        <v>15754</v>
      </c>
      <c t="s" s="113" r="C3658">
        <v>15755</v>
      </c>
      <c t="s" s="113" r="D3658">
        <v>15756</v>
      </c>
      <c s="104" r="E3658">
        <v>41077.0023263889</v>
      </c>
      <c s="28" r="F3658"/>
      <c t="s" s="113" r="G3658">
        <v>53</v>
      </c>
      <c t="s" s="113" r="H3658">
        <v>268</v>
      </c>
      <c s="113" r="I3658">
        <v>591539889</v>
      </c>
      <c s="113" r="J3658">
        <v>156078783</v>
      </c>
      <c t="s" s="113" r="K3658">
        <v>15747</v>
      </c>
      <c t="s" s="18" r="L3658">
        <v>10156</v>
      </c>
      <c t="s" s="18" r="M3658">
        <v>15757</v>
      </c>
      <c t="s" s="18" r="N3658">
        <v>15758</v>
      </c>
      <c t="s" s="18" r="O3658">
        <v>13518</v>
      </c>
    </row>
    <row r="3659">
      <c t="s" s="107" r="A3659">
        <v>15759</v>
      </c>
      <c t="s" s="113" r="B3659">
        <v>86</v>
      </c>
      <c t="s" s="113" r="C3659">
        <v>15674</v>
      </c>
      <c t="s" s="113" r="D3659">
        <v>15760</v>
      </c>
      <c s="104" r="E3659">
        <v>41076.9975694444</v>
      </c>
      <c s="28" r="F3659"/>
      <c t="s" s="113" r="G3659">
        <v>53</v>
      </c>
      <c s="113" r="H3659"/>
      <c s="113" r="I3659">
        <v>0</v>
      </c>
      <c s="113" r="J3659">
        <v>213863609</v>
      </c>
      <c s="113" r="K3659"/>
      <c t="s" s="18" r="L3659">
        <v>15676</v>
      </c>
      <c t="s" s="18" r="M3659">
        <v>16006</v>
      </c>
      <c t="s" s="18" r="N3659">
        <v>15761</v>
      </c>
      <c t="s" s="18" r="O3659">
        <v>15678</v>
      </c>
    </row>
    <row r="3660">
      <c t="s" s="107" r="A3660">
        <v>15762</v>
      </c>
      <c t="s" s="113" r="B3660">
        <v>268</v>
      </c>
      <c t="s" s="113" r="C3660">
        <v>15674</v>
      </c>
      <c t="s" s="113" r="D3660">
        <v>15763</v>
      </c>
      <c s="104" r="E3660">
        <v>41076.9965625</v>
      </c>
      <c s="28" r="F3660"/>
      <c t="s" s="113" r="G3660">
        <v>53</v>
      </c>
      <c s="113" r="H3660"/>
      <c s="113" r="I3660">
        <v>0</v>
      </c>
      <c s="113" r="J3660">
        <v>591539889</v>
      </c>
      <c s="113" r="K3660"/>
      <c t="s" s="18" r="L3660">
        <v>15676</v>
      </c>
      <c t="s" s="18" r="M3660">
        <v>272</v>
      </c>
      <c t="s" s="18" r="N3660">
        <v>15764</v>
      </c>
      <c t="s" s="18" r="O3660">
        <v>15678</v>
      </c>
    </row>
    <row r="3661">
      <c t="s" s="107" r="A3661">
        <v>15765</v>
      </c>
      <c t="s" s="113" r="B3661">
        <v>86</v>
      </c>
      <c t="s" s="113" r="C3661">
        <v>15766</v>
      </c>
      <c t="s" s="113" r="D3661">
        <v>15767</v>
      </c>
      <c s="104" r="E3661">
        <v>41076.9907407407</v>
      </c>
      <c s="28" r="F3661"/>
      <c t="s" s="113" r="G3661">
        <v>53</v>
      </c>
      <c s="113" r="H3661"/>
      <c s="113" r="I3661">
        <v>0</v>
      </c>
      <c s="113" r="J3661">
        <v>213863609</v>
      </c>
      <c s="113" r="K3661"/>
      <c t="s" s="18" r="L3661">
        <v>45</v>
      </c>
      <c t="s" s="18" r="M3661">
        <v>16006</v>
      </c>
      <c t="s" s="18" r="N3661">
        <v>15768</v>
      </c>
      <c t="s" s="18" r="O3661">
        <v>15769</v>
      </c>
    </row>
    <row r="3662">
      <c t="s" s="107" r="A3662">
        <v>15770</v>
      </c>
      <c t="s" s="113" r="B3662">
        <v>268</v>
      </c>
      <c t="s" s="113" r="C3662">
        <v>15771</v>
      </c>
      <c t="s" s="113" r="D3662">
        <v>15772</v>
      </c>
      <c s="104" r="E3662">
        <v>41076.9903935185</v>
      </c>
      <c s="28" r="F3662"/>
      <c t="s" s="113" r="G3662">
        <v>53</v>
      </c>
      <c s="113" r="H3662"/>
      <c s="113" r="I3662">
        <v>0</v>
      </c>
      <c s="113" r="J3662">
        <v>591539889</v>
      </c>
      <c s="113" r="K3662"/>
      <c t="s" s="18" r="L3662">
        <v>45</v>
      </c>
      <c t="s" s="18" r="M3662">
        <v>272</v>
      </c>
      <c t="s" s="18" r="N3662">
        <v>15773</v>
      </c>
      <c t="s" s="18" r="O3662">
        <v>15774</v>
      </c>
    </row>
    <row r="3663">
      <c t="s" s="107" r="A3663">
        <v>15775</v>
      </c>
      <c t="s" s="113" r="B3663">
        <v>15387</v>
      </c>
      <c t="s" s="113" r="C3663">
        <v>15776</v>
      </c>
      <c t="s" s="113" r="D3663">
        <v>15777</v>
      </c>
      <c s="104" r="E3663">
        <v>41076.9749537037</v>
      </c>
      <c s="28" r="F3663"/>
      <c t="s" s="113" r="G3663">
        <v>53</v>
      </c>
      <c s="113" r="H3663"/>
      <c s="113" r="I3663">
        <v>0</v>
      </c>
      <c s="113" r="J3663">
        <v>156551685</v>
      </c>
      <c s="113" r="K3663"/>
      <c t="s" s="18" r="L3663">
        <v>9225</v>
      </c>
      <c t="s" s="18" r="M3663">
        <v>15389</v>
      </c>
      <c t="s" s="18" r="N3663">
        <v>15778</v>
      </c>
      <c t="s" s="18" r="O3663">
        <v>15779</v>
      </c>
    </row>
    <row r="3664">
      <c t="s" s="107" r="A3664">
        <v>15780</v>
      </c>
      <c t="s" s="113" r="B3664">
        <v>164</v>
      </c>
      <c t="s" s="113" r="C3664">
        <v>15781</v>
      </c>
      <c t="s" s="113" r="D3664">
        <v>15782</v>
      </c>
      <c s="104" r="E3664">
        <v>41076.9561111111</v>
      </c>
      <c s="28" r="F3664"/>
      <c t="s" s="113" r="G3664">
        <v>53</v>
      </c>
      <c s="113" r="H3664"/>
      <c s="113" r="I3664">
        <v>0</v>
      </c>
      <c s="113" r="J3664">
        <v>242180541</v>
      </c>
      <c s="113" r="K3664"/>
      <c t="s" s="18" r="L3664">
        <v>45</v>
      </c>
      <c t="s" s="18" r="M3664">
        <v>168</v>
      </c>
      <c t="s" s="18" r="N3664">
        <v>15783</v>
      </c>
      <c t="s" s="18" r="O3664">
        <v>15784</v>
      </c>
    </row>
    <row r="3665">
      <c t="s" s="107" r="A3665">
        <v>15785</v>
      </c>
      <c t="s" s="113" r="B3665">
        <v>86</v>
      </c>
      <c t="s" s="113" r="C3665">
        <v>15781</v>
      </c>
      <c t="s" s="113" r="D3665">
        <v>15786</v>
      </c>
      <c s="104" r="E3665">
        <v>41076.9533680556</v>
      </c>
      <c s="28" r="F3665"/>
      <c t="s" s="113" r="G3665">
        <v>53</v>
      </c>
      <c s="113" r="H3665"/>
      <c s="113" r="I3665">
        <v>0</v>
      </c>
      <c s="113" r="J3665">
        <v>213863609</v>
      </c>
      <c s="113" r="K3665"/>
      <c t="s" s="18" r="L3665">
        <v>45</v>
      </c>
      <c t="s" s="18" r="M3665">
        <v>16006</v>
      </c>
      <c t="s" s="18" r="N3665">
        <v>15787</v>
      </c>
      <c t="s" s="18" r="O3665">
        <v>15784</v>
      </c>
    </row>
    <row r="3666">
      <c t="s" s="107" r="A3666">
        <v>15788</v>
      </c>
      <c t="s" s="113" r="B3666">
        <v>268</v>
      </c>
      <c t="s" s="113" r="C3666">
        <v>15789</v>
      </c>
      <c t="s" s="113" r="D3666">
        <v>15790</v>
      </c>
      <c s="104" r="E3666">
        <v>41076.9525</v>
      </c>
      <c s="28" r="F3666"/>
      <c t="s" s="113" r="G3666">
        <v>53</v>
      </c>
      <c s="113" r="H3666"/>
      <c s="113" r="I3666">
        <v>0</v>
      </c>
      <c s="113" r="J3666">
        <v>591539889</v>
      </c>
      <c s="113" r="K3666"/>
      <c t="s" s="18" r="L3666">
        <v>45</v>
      </c>
      <c t="s" s="18" r="M3666">
        <v>272</v>
      </c>
      <c t="s" s="18" r="N3666">
        <v>15791</v>
      </c>
      <c t="s" s="18" r="O3666">
        <v>15792</v>
      </c>
    </row>
    <row r="3667">
      <c t="s" s="107" r="A3667">
        <v>16025</v>
      </c>
      <c t="s" s="113" r="B3667">
        <v>268</v>
      </c>
      <c t="s" s="113" r="C3667">
        <v>15970</v>
      </c>
      <c t="s" s="113" r="D3667">
        <v>16026</v>
      </c>
      <c s="104" r="E3667">
        <v>41076.9378703704</v>
      </c>
      <c s="28" r="F3667"/>
      <c t="s" s="113" r="G3667">
        <v>53</v>
      </c>
      <c s="113" r="H3667"/>
      <c s="113" r="I3667">
        <v>0</v>
      </c>
      <c s="113" r="J3667">
        <v>591539889</v>
      </c>
      <c s="113" r="K3667"/>
      <c t="s" s="18" r="L3667">
        <v>9225</v>
      </c>
      <c t="s" s="18" r="M3667">
        <v>272</v>
      </c>
      <c t="s" s="18" r="N3667">
        <v>16027</v>
      </c>
      <c t="s" s="18" r="O3667">
        <v>15974</v>
      </c>
    </row>
    <row r="3668">
      <c t="s" s="107" r="A3668">
        <v>15793</v>
      </c>
      <c t="s" s="113" r="B3668">
        <v>268</v>
      </c>
      <c t="s" s="113" r="C3668">
        <v>15794</v>
      </c>
      <c t="s" s="113" r="D3668">
        <v>15795</v>
      </c>
      <c s="104" r="E3668">
        <v>41076.9349652778</v>
      </c>
      <c s="28" r="F3668"/>
      <c t="s" s="113" r="G3668">
        <v>53</v>
      </c>
      <c s="113" r="H3668"/>
      <c s="113" r="I3668">
        <v>0</v>
      </c>
      <c s="113" r="J3668">
        <v>591539889</v>
      </c>
      <c s="113" r="K3668"/>
      <c t="s" s="18" r="L3668">
        <v>15796</v>
      </c>
      <c t="s" s="18" r="M3668">
        <v>272</v>
      </c>
      <c t="s" s="18" r="N3668">
        <v>15797</v>
      </c>
      <c t="s" s="18" r="O3668">
        <v>15798</v>
      </c>
    </row>
    <row r="3669">
      <c t="s" s="107" r="A3669">
        <v>15799</v>
      </c>
      <c t="s" s="113" r="B3669">
        <v>13693</v>
      </c>
      <c t="s" s="113" r="C3669">
        <v>15800</v>
      </c>
      <c t="s" s="113" r="D3669">
        <v>15801</v>
      </c>
      <c s="104" r="E3669">
        <v>41076.9248032407</v>
      </c>
      <c s="28" r="F3669"/>
      <c t="s" s="113" r="G3669">
        <v>53</v>
      </c>
      <c s="113" r="H3669"/>
      <c s="113" r="I3669">
        <v>0</v>
      </c>
      <c s="113" r="J3669">
        <v>22111538</v>
      </c>
      <c s="113" r="K3669"/>
      <c t="s" s="18" r="L3669">
        <v>45</v>
      </c>
      <c t="s" s="18" r="M3669">
        <v>13696</v>
      </c>
      <c t="s" s="18" r="N3669">
        <v>15802</v>
      </c>
      <c t="s" s="18" r="O3669">
        <v>15803</v>
      </c>
    </row>
    <row r="3670">
      <c t="s" s="107" r="A3670">
        <v>15804</v>
      </c>
      <c t="s" s="113" r="B3670">
        <v>696</v>
      </c>
      <c t="s" s="113" r="C3670">
        <v>15800</v>
      </c>
      <c t="s" s="113" r="D3670">
        <v>15805</v>
      </c>
      <c s="104" r="E3670">
        <v>41076.9164236111</v>
      </c>
      <c s="28" r="F3670"/>
      <c t="s" s="113" r="G3670">
        <v>53</v>
      </c>
      <c s="113" r="H3670"/>
      <c s="113" r="I3670">
        <v>0</v>
      </c>
      <c s="113" r="J3670">
        <v>98890966</v>
      </c>
      <c s="113" r="K3670"/>
      <c t="s" s="18" r="L3670">
        <v>45</v>
      </c>
      <c t="s" s="18" r="M3670">
        <v>7624</v>
      </c>
      <c t="s" s="18" r="N3670">
        <v>15806</v>
      </c>
      <c t="s" s="18" r="O3670">
        <v>15803</v>
      </c>
    </row>
    <row r="3671">
      <c t="s" s="107" r="A3671">
        <v>15807</v>
      </c>
      <c t="s" s="113" r="B3671">
        <v>86</v>
      </c>
      <c t="s" s="113" r="C3671">
        <v>15800</v>
      </c>
      <c t="s" s="113" r="D3671">
        <v>15808</v>
      </c>
      <c s="104" r="E3671">
        <v>41076.9145023148</v>
      </c>
      <c s="28" r="F3671"/>
      <c t="s" s="113" r="G3671">
        <v>53</v>
      </c>
      <c s="113" r="H3671"/>
      <c s="113" r="I3671">
        <v>0</v>
      </c>
      <c s="113" r="J3671">
        <v>213863609</v>
      </c>
      <c s="113" r="K3671"/>
      <c t="s" s="18" r="L3671">
        <v>45</v>
      </c>
      <c t="s" s="18" r="M3671">
        <v>16006</v>
      </c>
      <c t="s" s="18" r="N3671">
        <v>15809</v>
      </c>
      <c t="s" s="18" r="O3671">
        <v>15803</v>
      </c>
    </row>
    <row r="3672">
      <c t="s" s="107" r="A3672">
        <v>15810</v>
      </c>
      <c t="s" s="113" r="B3672">
        <v>268</v>
      </c>
      <c t="s" s="113" r="C3672">
        <v>15811</v>
      </c>
      <c t="s" s="113" r="D3672">
        <v>15812</v>
      </c>
      <c s="104" r="E3672">
        <v>41076.9123611111</v>
      </c>
      <c s="28" r="F3672"/>
      <c t="s" s="113" r="G3672">
        <v>53</v>
      </c>
      <c s="113" r="H3672"/>
      <c s="113" r="I3672">
        <v>0</v>
      </c>
      <c s="113" r="J3672">
        <v>591539889</v>
      </c>
      <c s="113" r="K3672"/>
      <c t="s" s="18" r="L3672">
        <v>45</v>
      </c>
      <c t="s" s="18" r="M3672">
        <v>272</v>
      </c>
      <c t="s" s="18" r="N3672">
        <v>15813</v>
      </c>
      <c t="s" s="18" r="O3672">
        <v>15814</v>
      </c>
    </row>
    <row r="3673">
      <c t="s" s="107" r="A3673">
        <v>15815</v>
      </c>
      <c t="s" s="113" r="B3673">
        <v>15816</v>
      </c>
      <c t="s" s="113" r="C3673">
        <v>15817</v>
      </c>
      <c t="s" s="113" r="D3673">
        <v>15818</v>
      </c>
      <c s="104" r="E3673">
        <v>41076.9082986111</v>
      </c>
      <c s="28" r="F3673"/>
      <c t="s" s="113" r="G3673">
        <v>53</v>
      </c>
      <c s="113" r="H3673"/>
      <c s="113" r="I3673">
        <v>0</v>
      </c>
      <c s="113" r="J3673">
        <v>15593737</v>
      </c>
      <c s="113" r="K3673"/>
      <c t="s" s="18" r="L3673">
        <v>45</v>
      </c>
      <c t="s" s="18" r="M3673">
        <v>15819</v>
      </c>
      <c t="s" s="18" r="N3673">
        <v>15820</v>
      </c>
      <c t="s" s="18" r="O3673">
        <v>15821</v>
      </c>
    </row>
    <row r="3674">
      <c t="s" s="107" r="A3674">
        <v>15822</v>
      </c>
      <c t="s" s="113" r="B3674">
        <v>15823</v>
      </c>
      <c t="s" s="113" r="C3674">
        <v>15776</v>
      </c>
      <c t="s" s="113" r="D3674">
        <v>15824</v>
      </c>
      <c s="104" r="E3674">
        <v>41076.8855787037</v>
      </c>
      <c s="28" r="F3674"/>
      <c t="s" s="113" r="G3674">
        <v>53</v>
      </c>
      <c s="113" r="H3674"/>
      <c s="113" r="I3674">
        <v>0</v>
      </c>
      <c s="113" r="J3674">
        <v>37305578</v>
      </c>
      <c s="113" r="K3674"/>
      <c t="s" s="18" r="L3674">
        <v>9225</v>
      </c>
      <c t="s" s="18" r="M3674">
        <v>15825</v>
      </c>
      <c t="s" s="18" r="N3674">
        <v>15826</v>
      </c>
      <c t="s" s="18" r="O3674">
        <v>15779</v>
      </c>
    </row>
    <row r="3675">
      <c t="s" s="107" r="A3675">
        <v>15827</v>
      </c>
      <c t="s" s="113" r="B3675">
        <v>86</v>
      </c>
      <c t="s" s="113" r="C3675">
        <v>15817</v>
      </c>
      <c t="s" s="113" r="D3675">
        <v>15828</v>
      </c>
      <c s="104" r="E3675">
        <v>41076.8709259259</v>
      </c>
      <c s="28" r="F3675"/>
      <c t="s" s="113" r="G3675">
        <v>53</v>
      </c>
      <c s="113" r="H3675"/>
      <c s="113" r="I3675">
        <v>0</v>
      </c>
      <c s="113" r="J3675">
        <v>213863609</v>
      </c>
      <c s="113" r="K3675"/>
      <c t="s" s="18" r="L3675">
        <v>45</v>
      </c>
      <c t="s" s="18" r="M3675">
        <v>16006</v>
      </c>
      <c t="s" s="18" r="N3675">
        <v>15829</v>
      </c>
      <c t="s" s="18" r="O3675">
        <v>15821</v>
      </c>
    </row>
    <row r="3676">
      <c t="s" s="107" r="A3676">
        <v>15830</v>
      </c>
      <c t="s" s="113" r="B3676">
        <v>268</v>
      </c>
      <c t="s" s="113" r="C3676">
        <v>15831</v>
      </c>
      <c t="s" s="113" r="D3676">
        <v>15832</v>
      </c>
      <c s="104" r="E3676">
        <v>41076.8704166667</v>
      </c>
      <c s="28" r="F3676"/>
      <c t="s" s="113" r="G3676">
        <v>53</v>
      </c>
      <c s="113" r="H3676"/>
      <c s="113" r="I3676">
        <v>0</v>
      </c>
      <c s="113" r="J3676">
        <v>591539889</v>
      </c>
      <c s="113" r="K3676"/>
      <c t="s" s="18" r="L3676">
        <v>45</v>
      </c>
      <c t="s" s="18" r="M3676">
        <v>272</v>
      </c>
      <c t="s" s="18" r="N3676">
        <v>15833</v>
      </c>
      <c t="s" s="18" r="O3676">
        <v>15834</v>
      </c>
    </row>
    <row r="3677">
      <c t="s" s="107" r="A3677">
        <v>16028</v>
      </c>
      <c t="s" s="113" r="B3677">
        <v>268</v>
      </c>
      <c t="s" s="113" r="C3677">
        <v>15855</v>
      </c>
      <c t="s" s="113" r="D3677">
        <v>16029</v>
      </c>
      <c s="104" r="E3677">
        <v>41076.8571412037</v>
      </c>
      <c s="28" r="F3677"/>
      <c t="s" s="113" r="G3677">
        <v>53</v>
      </c>
      <c s="113" r="H3677"/>
      <c s="113" r="I3677">
        <v>0</v>
      </c>
      <c s="113" r="J3677">
        <v>591539889</v>
      </c>
      <c s="113" r="K3677"/>
      <c t="s" s="18" r="L3677">
        <v>10340</v>
      </c>
      <c t="s" s="18" r="M3677">
        <v>272</v>
      </c>
      <c t="s" s="18" r="N3677">
        <v>16030</v>
      </c>
      <c t="s" s="18" r="O3677">
        <v>15858</v>
      </c>
    </row>
    <row r="3678">
      <c t="s" s="107" r="A3678">
        <v>16031</v>
      </c>
      <c t="s" s="113" r="B3678">
        <v>16032</v>
      </c>
      <c t="s" s="113" r="C3678">
        <v>15919</v>
      </c>
      <c t="s" s="113" r="D3678">
        <v>16033</v>
      </c>
      <c s="104" r="E3678">
        <v>41076.8490277778</v>
      </c>
      <c s="28" r="F3678"/>
      <c t="s" s="113" r="G3678">
        <v>53</v>
      </c>
      <c s="113" r="H3678"/>
      <c s="113" r="I3678">
        <v>0</v>
      </c>
      <c s="113" r="J3678">
        <v>594903659</v>
      </c>
      <c s="113" r="K3678"/>
      <c t="s" s="18" r="L3678">
        <v>45</v>
      </c>
      <c t="s" s="18" r="M3678">
        <v>16034</v>
      </c>
      <c t="s" s="18" r="N3678">
        <v>16035</v>
      </c>
      <c t="s" s="18" r="O3678">
        <v>15923</v>
      </c>
    </row>
    <row r="3679">
      <c t="s" s="107" r="A3679">
        <v>15835</v>
      </c>
      <c t="s" s="113" r="B3679">
        <v>15836</v>
      </c>
      <c t="s" s="113" r="C3679">
        <v>15776</v>
      </c>
      <c t="s" s="113" r="D3679">
        <v>15837</v>
      </c>
      <c s="104" r="E3679">
        <v>41076.8266898148</v>
      </c>
      <c s="28" r="F3679"/>
      <c t="s" s="113" r="G3679">
        <v>53</v>
      </c>
      <c s="113" r="H3679"/>
      <c s="113" r="I3679">
        <v>0</v>
      </c>
      <c s="113" r="J3679">
        <v>302678943</v>
      </c>
      <c s="113" r="K3679"/>
      <c t="s" s="18" r="L3679">
        <v>9225</v>
      </c>
      <c t="s" s="18" r="M3679">
        <v>15838</v>
      </c>
      <c t="s" s="18" r="N3679">
        <v>15839</v>
      </c>
      <c t="s" s="18" r="O3679">
        <v>15779</v>
      </c>
    </row>
    <row r="3680">
      <c t="s" s="107" r="A3680">
        <v>15840</v>
      </c>
      <c t="s" s="113" r="B3680">
        <v>15841</v>
      </c>
      <c t="s" s="113" r="C3680">
        <v>15842</v>
      </c>
      <c t="s" s="113" r="D3680">
        <v>15843</v>
      </c>
      <c s="104" r="E3680">
        <v>41076.8171296296</v>
      </c>
      <c t="s" s="28" r="F3680">
        <v>15844</v>
      </c>
      <c t="s" s="113" r="G3680">
        <v>53</v>
      </c>
      <c s="113" r="H3680"/>
      <c s="113" r="I3680">
        <v>0</v>
      </c>
      <c s="113" r="J3680">
        <v>481814210</v>
      </c>
      <c s="113" r="K3680"/>
      <c t="s" s="18" r="L3680">
        <v>15845</v>
      </c>
      <c t="s" s="18" r="M3680">
        <v>15846</v>
      </c>
      <c t="s" s="18" r="N3680">
        <v>15847</v>
      </c>
      <c t="s" s="18" r="O3680">
        <v>15848</v>
      </c>
    </row>
    <row r="3681">
      <c t="s" s="107" r="A3681">
        <v>15849</v>
      </c>
      <c t="s" s="113" r="B3681">
        <v>86</v>
      </c>
      <c t="s" s="113" r="C3681">
        <v>15850</v>
      </c>
      <c t="s" s="113" r="D3681">
        <v>15851</v>
      </c>
      <c s="104" r="E3681">
        <v>41076.80625</v>
      </c>
      <c s="28" r="F3681"/>
      <c t="s" s="113" r="G3681">
        <v>53</v>
      </c>
      <c s="113" r="H3681"/>
      <c s="113" r="I3681">
        <v>0</v>
      </c>
      <c s="113" r="J3681">
        <v>213863609</v>
      </c>
      <c s="113" r="K3681"/>
      <c t="s" s="18" r="L3681">
        <v>45</v>
      </c>
      <c t="s" s="18" r="M3681">
        <v>16006</v>
      </c>
      <c t="s" s="18" r="N3681">
        <v>15852</v>
      </c>
      <c t="s" s="18" r="O3681">
        <v>15853</v>
      </c>
    </row>
    <row r="3682">
      <c t="s" s="107" r="A3682">
        <v>15854</v>
      </c>
      <c t="s" s="113" r="B3682">
        <v>13693</v>
      </c>
      <c t="s" s="113" r="C3682">
        <v>15855</v>
      </c>
      <c t="s" s="113" r="D3682">
        <v>15856</v>
      </c>
      <c s="104" r="E3682">
        <v>41076.8059259259</v>
      </c>
      <c s="28" r="F3682"/>
      <c t="s" s="113" r="G3682">
        <v>53</v>
      </c>
      <c s="113" r="H3682"/>
      <c s="113" r="I3682">
        <v>0</v>
      </c>
      <c s="113" r="J3682">
        <v>22111538</v>
      </c>
      <c s="113" r="K3682"/>
      <c t="s" s="18" r="L3682">
        <v>10340</v>
      </c>
      <c t="s" s="18" r="M3682">
        <v>13696</v>
      </c>
      <c t="s" s="18" r="N3682">
        <v>15857</v>
      </c>
      <c t="s" s="18" r="O3682">
        <v>15858</v>
      </c>
    </row>
    <row r="3683">
      <c t="s" s="107" r="A3683">
        <v>15859</v>
      </c>
      <c t="s" s="113" r="B3683">
        <v>268</v>
      </c>
      <c t="s" s="113" r="C3683">
        <v>15860</v>
      </c>
      <c t="s" s="113" r="D3683">
        <v>15861</v>
      </c>
      <c s="104" r="E3683">
        <v>41076.8038194444</v>
      </c>
      <c s="28" r="F3683"/>
      <c t="s" s="113" r="G3683">
        <v>53</v>
      </c>
      <c s="113" r="H3683"/>
      <c s="113" r="I3683">
        <v>0</v>
      </c>
      <c s="113" r="J3683">
        <v>591539889</v>
      </c>
      <c s="113" r="K3683"/>
      <c t="s" s="18" r="L3683">
        <v>45</v>
      </c>
      <c t="s" s="18" r="M3683">
        <v>272</v>
      </c>
      <c t="s" s="18" r="N3683">
        <v>15862</v>
      </c>
      <c t="s" s="18" r="O3683">
        <v>15863</v>
      </c>
    </row>
    <row r="3684">
      <c t="s" s="107" r="A3684">
        <v>15864</v>
      </c>
      <c t="s" s="113" r="B3684">
        <v>268</v>
      </c>
      <c t="s" s="113" r="C3684">
        <v>15865</v>
      </c>
      <c t="s" s="113" r="D3684">
        <v>15866</v>
      </c>
      <c s="104" r="E3684">
        <v>41076.7843634259</v>
      </c>
      <c s="28" r="F3684"/>
      <c t="s" s="113" r="G3684">
        <v>53</v>
      </c>
      <c s="113" r="H3684"/>
      <c s="113" r="I3684">
        <v>0</v>
      </c>
      <c s="113" r="J3684">
        <v>591539889</v>
      </c>
      <c s="113" r="K3684"/>
      <c t="s" s="18" r="L3684">
        <v>45</v>
      </c>
      <c t="s" s="18" r="M3684">
        <v>272</v>
      </c>
      <c t="s" s="18" r="N3684">
        <v>15867</v>
      </c>
      <c t="s" s="18" r="O3684">
        <v>15868</v>
      </c>
    </row>
    <row r="3685">
      <c t="s" s="107" r="A3685">
        <v>15869</v>
      </c>
      <c t="s" s="113" r="B3685">
        <v>86</v>
      </c>
      <c t="s" s="113" r="C3685">
        <v>15870</v>
      </c>
      <c t="s" s="113" r="D3685">
        <v>15871</v>
      </c>
      <c s="104" r="E3685">
        <v>41076.7819212963</v>
      </c>
      <c s="28" r="F3685"/>
      <c t="s" s="113" r="G3685">
        <v>53</v>
      </c>
      <c s="113" r="H3685"/>
      <c s="113" r="I3685">
        <v>0</v>
      </c>
      <c s="113" r="J3685">
        <v>213863609</v>
      </c>
      <c s="113" r="K3685"/>
      <c t="s" s="18" r="L3685">
        <v>10340</v>
      </c>
      <c t="s" s="18" r="M3685">
        <v>16006</v>
      </c>
      <c t="s" s="18" r="N3685">
        <v>15872</v>
      </c>
      <c t="s" s="18" r="O3685">
        <v>15873</v>
      </c>
    </row>
    <row r="3686">
      <c t="s" s="107" r="A3686">
        <v>15874</v>
      </c>
      <c t="s" s="113" r="B3686">
        <v>6328</v>
      </c>
      <c t="s" s="113" r="C3686">
        <v>15875</v>
      </c>
      <c t="s" s="113" r="D3686">
        <v>15876</v>
      </c>
      <c s="104" r="E3686">
        <v>41076.7738194444</v>
      </c>
      <c s="28" r="F3686"/>
      <c t="s" s="113" r="G3686">
        <v>53</v>
      </c>
      <c s="113" r="H3686"/>
      <c s="113" r="I3686">
        <v>0</v>
      </c>
      <c s="113" r="J3686">
        <v>24007230</v>
      </c>
      <c s="113" r="K3686"/>
      <c t="s" s="18" r="L3686">
        <v>45</v>
      </c>
      <c t="s" s="18" r="M3686">
        <v>6332</v>
      </c>
      <c t="s" s="18" r="N3686">
        <v>15877</v>
      </c>
      <c t="s" s="18" r="O3686">
        <v>15878</v>
      </c>
    </row>
    <row r="3687">
      <c t="s" s="107" r="A3687">
        <v>15879</v>
      </c>
      <c t="s" s="113" r="B3687">
        <v>268</v>
      </c>
      <c t="s" s="113" r="C3687">
        <v>15880</v>
      </c>
      <c t="s" s="113" r="D3687">
        <v>15881</v>
      </c>
      <c s="104" r="E3687">
        <v>41076.7734722222</v>
      </c>
      <c s="28" r="F3687"/>
      <c t="s" s="113" r="G3687">
        <v>53</v>
      </c>
      <c s="113" r="H3687"/>
      <c s="113" r="I3687">
        <v>0</v>
      </c>
      <c s="113" r="J3687">
        <v>591539889</v>
      </c>
      <c s="113" r="K3687"/>
      <c t="s" s="18" r="L3687">
        <v>45</v>
      </c>
      <c t="s" s="18" r="M3687">
        <v>272</v>
      </c>
      <c t="s" s="18" r="N3687">
        <v>15882</v>
      </c>
      <c t="s" s="18" r="O3687">
        <v>15883</v>
      </c>
    </row>
    <row r="3688">
      <c t="s" s="107" r="A3688">
        <v>16036</v>
      </c>
      <c t="s" s="113" r="B3688">
        <v>268</v>
      </c>
      <c t="s" s="113" r="C3688">
        <v>15885</v>
      </c>
      <c t="s" s="113" r="D3688">
        <v>16037</v>
      </c>
      <c s="104" r="E3688">
        <v>41076.76875</v>
      </c>
      <c s="28" r="F3688"/>
      <c t="s" s="113" r="G3688">
        <v>53</v>
      </c>
      <c s="113" r="H3688"/>
      <c s="113" r="I3688">
        <v>0</v>
      </c>
      <c s="113" r="J3688">
        <v>591539889</v>
      </c>
      <c s="113" r="K3688"/>
      <c t="s" s="18" r="L3688">
        <v>45</v>
      </c>
      <c t="s" s="18" r="M3688">
        <v>272</v>
      </c>
      <c t="s" s="18" r="N3688">
        <v>16038</v>
      </c>
      <c t="s" s="18" r="O3688">
        <v>15888</v>
      </c>
    </row>
    <row r="3689">
      <c t="s" s="107" r="A3689">
        <v>16039</v>
      </c>
      <c t="s" s="113" r="B3689">
        <v>268</v>
      </c>
      <c t="s" s="113" r="C3689">
        <v>15875</v>
      </c>
      <c t="s" s="113" r="D3689">
        <v>16040</v>
      </c>
      <c s="104" r="E3689">
        <v>41076.7683217593</v>
      </c>
      <c s="28" r="F3689"/>
      <c t="s" s="113" r="G3689">
        <v>53</v>
      </c>
      <c s="113" r="H3689"/>
      <c s="113" r="I3689">
        <v>0</v>
      </c>
      <c s="113" r="J3689">
        <v>591539889</v>
      </c>
      <c s="113" r="K3689"/>
      <c t="s" s="18" r="L3689">
        <v>45</v>
      </c>
      <c t="s" s="18" r="M3689">
        <v>272</v>
      </c>
      <c t="s" s="18" r="N3689">
        <v>16041</v>
      </c>
      <c t="s" s="18" r="O3689">
        <v>15878</v>
      </c>
    </row>
    <row r="3690">
      <c t="s" s="107" r="A3690">
        <v>15884</v>
      </c>
      <c t="s" s="113" r="B3690">
        <v>86</v>
      </c>
      <c t="s" s="113" r="C3690">
        <v>15885</v>
      </c>
      <c t="s" s="113" r="D3690">
        <v>15886</v>
      </c>
      <c s="104" r="E3690">
        <v>41076.7679166667</v>
      </c>
      <c s="28" r="F3690"/>
      <c t="s" s="113" r="G3690">
        <v>53</v>
      </c>
      <c s="113" r="H3690"/>
      <c s="113" r="I3690">
        <v>0</v>
      </c>
      <c s="113" r="J3690">
        <v>213863609</v>
      </c>
      <c s="113" r="K3690"/>
      <c t="s" s="18" r="L3690">
        <v>45</v>
      </c>
      <c t="s" s="18" r="M3690">
        <v>16006</v>
      </c>
      <c t="s" s="18" r="N3690">
        <v>15887</v>
      </c>
      <c t="s" s="18" r="O3690">
        <v>15888</v>
      </c>
    </row>
    <row r="3691">
      <c t="s" s="107" r="A3691">
        <v>15889</v>
      </c>
      <c t="s" s="113" r="B3691">
        <v>86</v>
      </c>
      <c t="s" s="113" r="C3691">
        <v>15890</v>
      </c>
      <c t="s" s="113" r="D3691">
        <v>15891</v>
      </c>
      <c s="104" r="E3691">
        <v>41076.7677546296</v>
      </c>
      <c s="28" r="F3691"/>
      <c t="s" s="113" r="G3691">
        <v>53</v>
      </c>
      <c s="113" r="H3691"/>
      <c s="113" r="I3691">
        <v>0</v>
      </c>
      <c s="113" r="J3691">
        <v>213863609</v>
      </c>
      <c s="113" r="K3691"/>
      <c t="s" s="18" r="L3691">
        <v>45</v>
      </c>
      <c t="s" s="18" r="M3691">
        <v>16006</v>
      </c>
      <c t="s" s="18" r="N3691">
        <v>15892</v>
      </c>
      <c t="s" s="18" r="O3691">
        <v>15893</v>
      </c>
    </row>
    <row r="3692">
      <c t="s" s="107" r="A3692">
        <v>15894</v>
      </c>
      <c t="s" s="113" r="B3692">
        <v>86</v>
      </c>
      <c t="s" s="113" r="C3692">
        <v>15875</v>
      </c>
      <c t="s" s="113" r="D3692">
        <v>15895</v>
      </c>
      <c s="104" r="E3692">
        <v>41076.7675462963</v>
      </c>
      <c s="28" r="F3692"/>
      <c t="s" s="113" r="G3692">
        <v>53</v>
      </c>
      <c s="113" r="H3692"/>
      <c s="113" r="I3692">
        <v>0</v>
      </c>
      <c s="113" r="J3692">
        <v>213863609</v>
      </c>
      <c s="113" r="K3692"/>
      <c t="s" s="18" r="L3692">
        <v>45</v>
      </c>
      <c t="s" s="18" r="M3692">
        <v>16006</v>
      </c>
      <c t="s" s="18" r="N3692">
        <v>15896</v>
      </c>
      <c t="s" s="18" r="O3692">
        <v>15878</v>
      </c>
    </row>
    <row r="3693">
      <c t="s" s="107" r="A3693">
        <v>15897</v>
      </c>
      <c t="s" s="113" r="B3693">
        <v>696</v>
      </c>
      <c t="s" s="113" r="C3693">
        <v>15898</v>
      </c>
      <c t="s" s="113" r="D3693">
        <v>15899</v>
      </c>
      <c s="104" r="E3693">
        <v>41076.7662847222</v>
      </c>
      <c s="28" r="F3693"/>
      <c t="s" s="113" r="G3693">
        <v>53</v>
      </c>
      <c s="113" r="H3693"/>
      <c s="113" r="I3693">
        <v>0</v>
      </c>
      <c s="113" r="J3693">
        <v>98890966</v>
      </c>
      <c s="113" r="K3693"/>
      <c t="s" s="18" r="L3693">
        <v>45</v>
      </c>
      <c t="s" s="18" r="M3693">
        <v>7624</v>
      </c>
      <c t="s" s="18" r="N3693">
        <v>15900</v>
      </c>
      <c t="s" s="18" r="O3693">
        <v>15901</v>
      </c>
    </row>
    <row r="3694">
      <c t="s" s="107" r="A3694">
        <v>15902</v>
      </c>
      <c t="s" s="113" r="B3694">
        <v>10120</v>
      </c>
      <c t="s" s="113" r="C3694">
        <v>15903</v>
      </c>
      <c t="s" s="113" r="D3694">
        <v>15904</v>
      </c>
      <c s="104" r="E3694">
        <v>41076.7586574074</v>
      </c>
      <c s="28" r="F3694"/>
      <c t="s" s="113" r="G3694">
        <v>53</v>
      </c>
      <c s="113" r="H3694"/>
      <c s="113" r="I3694">
        <v>0</v>
      </c>
      <c s="113" r="J3694">
        <v>115738223</v>
      </c>
      <c s="113" r="K3694"/>
      <c t="s" s="18" r="L3694">
        <v>9719</v>
      </c>
      <c t="s" s="18" r="M3694">
        <v>10123</v>
      </c>
      <c t="s" s="18" r="N3694">
        <v>15905</v>
      </c>
      <c t="s" s="18" r="O3694">
        <v>15906</v>
      </c>
    </row>
    <row r="3695">
      <c t="s" s="107" r="A3695">
        <v>15907</v>
      </c>
      <c t="s" s="113" r="B3695">
        <v>268</v>
      </c>
      <c t="s" s="113" r="C3695">
        <v>15908</v>
      </c>
      <c t="s" s="113" r="D3695">
        <v>15909</v>
      </c>
      <c s="104" r="E3695">
        <v>41076.7565162037</v>
      </c>
      <c s="28" r="F3695"/>
      <c t="s" s="113" r="G3695">
        <v>53</v>
      </c>
      <c s="113" r="H3695"/>
      <c s="113" r="I3695">
        <v>0</v>
      </c>
      <c s="113" r="J3695">
        <v>591539889</v>
      </c>
      <c s="113" r="K3695"/>
      <c t="s" s="18" r="L3695">
        <v>45</v>
      </c>
      <c t="s" s="18" r="M3695">
        <v>272</v>
      </c>
      <c t="s" s="18" r="N3695">
        <v>15910</v>
      </c>
      <c t="s" s="18" r="O3695">
        <v>15911</v>
      </c>
    </row>
    <row r="3696">
      <c t="s" s="107" r="A3696">
        <v>15912</v>
      </c>
      <c t="s" s="113" r="B3696">
        <v>696</v>
      </c>
      <c t="s" s="113" r="C3696">
        <v>15913</v>
      </c>
      <c t="s" s="113" r="D3696">
        <v>15914</v>
      </c>
      <c s="104" r="E3696">
        <v>41076.7549074074</v>
      </c>
      <c s="28" r="F3696"/>
      <c t="s" s="113" r="G3696">
        <v>53</v>
      </c>
      <c s="113" r="H3696"/>
      <c s="113" r="I3696">
        <v>0</v>
      </c>
      <c s="113" r="J3696">
        <v>98890966</v>
      </c>
      <c s="113" r="K3696"/>
      <c t="s" s="18" r="L3696">
        <v>45</v>
      </c>
      <c t="s" s="18" r="M3696">
        <v>7624</v>
      </c>
      <c t="s" s="18" r="N3696">
        <v>15915</v>
      </c>
      <c t="s" s="18" r="O3696">
        <v>15916</v>
      </c>
    </row>
    <row r="3697">
      <c t="s" s="107" r="A3697">
        <v>15917</v>
      </c>
      <c t="s" s="113" r="B3697">
        <v>15918</v>
      </c>
      <c t="s" s="113" r="C3697">
        <v>15919</v>
      </c>
      <c t="s" s="113" r="D3697">
        <v>15920</v>
      </c>
      <c s="104" r="E3697">
        <v>41076.7409606481</v>
      </c>
      <c s="28" r="F3697"/>
      <c t="s" s="113" r="G3697">
        <v>53</v>
      </c>
      <c s="113" r="H3697"/>
      <c s="113" r="I3697">
        <v>0</v>
      </c>
      <c s="113" r="J3697">
        <v>34372781</v>
      </c>
      <c s="113" r="K3697"/>
      <c t="s" s="18" r="L3697">
        <v>45</v>
      </c>
      <c t="s" s="18" r="M3697">
        <v>15921</v>
      </c>
      <c t="s" s="18" r="N3697">
        <v>15922</v>
      </c>
      <c t="s" s="18" r="O3697">
        <v>15923</v>
      </c>
    </row>
    <row r="3698">
      <c t="s" s="107" r="A3698">
        <v>15924</v>
      </c>
      <c t="s" s="113" r="B3698">
        <v>86</v>
      </c>
      <c t="s" s="113" r="C3698">
        <v>15919</v>
      </c>
      <c t="s" s="113" r="D3698">
        <v>15925</v>
      </c>
      <c s="104" r="E3698">
        <v>41076.7361805556</v>
      </c>
      <c s="28" r="F3698"/>
      <c t="s" s="113" r="G3698">
        <v>53</v>
      </c>
      <c s="113" r="H3698"/>
      <c s="113" r="I3698">
        <v>0</v>
      </c>
      <c s="113" r="J3698">
        <v>213863609</v>
      </c>
      <c s="113" r="K3698"/>
      <c t="s" s="18" r="L3698">
        <v>45</v>
      </c>
      <c t="s" s="18" r="M3698">
        <v>16006</v>
      </c>
      <c t="s" s="18" r="N3698">
        <v>15926</v>
      </c>
      <c t="s" s="18" r="O3698">
        <v>15923</v>
      </c>
    </row>
    <row r="3699">
      <c t="s" s="107" r="A3699">
        <v>15927</v>
      </c>
      <c t="s" s="113" r="B3699">
        <v>5128</v>
      </c>
      <c t="s" s="113" r="C3699">
        <v>15776</v>
      </c>
      <c t="s" s="113" r="D3699">
        <v>15928</v>
      </c>
      <c s="104" r="E3699">
        <v>41076.7302777778</v>
      </c>
      <c s="28" r="F3699"/>
      <c t="s" s="113" r="G3699">
        <v>53</v>
      </c>
      <c s="113" r="H3699"/>
      <c s="113" r="I3699">
        <v>0</v>
      </c>
      <c s="113" r="J3699">
        <v>29587182</v>
      </c>
      <c s="113" r="K3699"/>
      <c t="s" s="18" r="L3699">
        <v>9225</v>
      </c>
      <c t="s" s="18" r="M3699">
        <v>15929</v>
      </c>
      <c t="s" s="18" r="N3699">
        <v>15930</v>
      </c>
      <c t="s" s="18" r="O3699">
        <v>15779</v>
      </c>
    </row>
    <row r="3700">
      <c t="s" s="107" r="A3700">
        <v>15931</v>
      </c>
      <c t="s" s="113" r="B3700">
        <v>15932</v>
      </c>
      <c t="s" s="113" r="C3700">
        <v>15919</v>
      </c>
      <c t="s" s="113" r="D3700">
        <v>15933</v>
      </c>
      <c s="104" r="E3700">
        <v>41076.7292013889</v>
      </c>
      <c s="28" r="F3700"/>
      <c t="s" s="113" r="G3700">
        <v>53</v>
      </c>
      <c s="113" r="H3700"/>
      <c s="113" r="I3700">
        <v>0</v>
      </c>
      <c s="113" r="J3700">
        <v>22756679</v>
      </c>
      <c s="113" r="K3700"/>
      <c t="s" s="18" r="L3700">
        <v>45</v>
      </c>
      <c t="s" s="18" r="M3700">
        <v>15934</v>
      </c>
      <c t="s" s="18" r="N3700">
        <v>15935</v>
      </c>
      <c t="s" s="18" r="O3700">
        <v>15923</v>
      </c>
    </row>
    <row r="3701">
      <c t="s" s="107" r="A3701">
        <v>15936</v>
      </c>
      <c t="s" s="113" r="B3701">
        <v>3769</v>
      </c>
      <c t="s" s="113" r="C3701">
        <v>15919</v>
      </c>
      <c t="s" s="113" r="D3701">
        <v>15937</v>
      </c>
      <c s="104" r="E3701">
        <v>41076.7263541667</v>
      </c>
      <c s="28" r="F3701"/>
      <c t="s" s="113" r="G3701">
        <v>53</v>
      </c>
      <c s="113" r="H3701"/>
      <c s="113" r="I3701">
        <v>0</v>
      </c>
      <c s="113" r="J3701">
        <v>14987006</v>
      </c>
      <c s="113" r="K3701"/>
      <c t="s" s="18" r="L3701">
        <v>45</v>
      </c>
      <c t="s" s="18" r="M3701">
        <v>9418</v>
      </c>
      <c t="s" s="18" r="N3701">
        <v>15938</v>
      </c>
      <c t="s" s="18" r="O3701">
        <v>15923</v>
      </c>
    </row>
    <row r="3702">
      <c t="s" s="107" r="A3702">
        <v>15939</v>
      </c>
      <c t="s" s="113" r="B3702">
        <v>164</v>
      </c>
      <c t="s" s="113" r="C3702">
        <v>15919</v>
      </c>
      <c t="s" s="113" r="D3702">
        <v>15940</v>
      </c>
      <c s="104" r="E3702">
        <v>41076.7252430556</v>
      </c>
      <c s="28" r="F3702"/>
      <c t="s" s="113" r="G3702">
        <v>53</v>
      </c>
      <c s="113" r="H3702"/>
      <c s="113" r="I3702">
        <v>0</v>
      </c>
      <c s="113" r="J3702">
        <v>242180541</v>
      </c>
      <c s="113" r="K3702"/>
      <c t="s" s="18" r="L3702">
        <v>45</v>
      </c>
      <c t="s" s="18" r="M3702">
        <v>168</v>
      </c>
      <c t="s" s="18" r="N3702">
        <v>15941</v>
      </c>
      <c t="s" s="18" r="O3702">
        <v>15923</v>
      </c>
    </row>
    <row r="3703">
      <c t="s" s="107" r="A3703">
        <v>15942</v>
      </c>
      <c t="s" s="113" r="B3703">
        <v>696</v>
      </c>
      <c t="s" s="113" r="C3703">
        <v>15919</v>
      </c>
      <c t="s" s="113" r="D3703">
        <v>15943</v>
      </c>
      <c s="104" r="E3703">
        <v>41076.7236921296</v>
      </c>
      <c s="28" r="F3703"/>
      <c t="s" s="113" r="G3703">
        <v>53</v>
      </c>
      <c s="113" r="H3703"/>
      <c s="113" r="I3703">
        <v>0</v>
      </c>
      <c s="113" r="J3703">
        <v>98890966</v>
      </c>
      <c s="113" r="K3703"/>
      <c t="s" s="18" r="L3703">
        <v>45</v>
      </c>
      <c t="s" s="18" r="M3703">
        <v>7624</v>
      </c>
      <c t="s" s="18" r="N3703">
        <v>15944</v>
      </c>
      <c t="s" s="18" r="O3703">
        <v>15923</v>
      </c>
    </row>
    <row r="3704">
      <c t="s" s="107" r="A3704">
        <v>15945</v>
      </c>
      <c t="s" s="113" r="B3704">
        <v>632</v>
      </c>
      <c t="s" s="113" r="C3704">
        <v>15919</v>
      </c>
      <c t="s" s="113" r="D3704">
        <v>15946</v>
      </c>
      <c s="104" r="E3704">
        <v>41076.7212152778</v>
      </c>
      <c s="28" r="F3704"/>
      <c t="s" s="113" r="G3704">
        <v>53</v>
      </c>
      <c s="113" r="H3704"/>
      <c s="113" r="I3704">
        <v>0</v>
      </c>
      <c s="113" r="J3704">
        <v>234198763</v>
      </c>
      <c s="113" r="K3704"/>
      <c t="s" s="18" r="L3704">
        <v>45</v>
      </c>
      <c t="s" s="18" r="M3704">
        <v>16005</v>
      </c>
      <c t="s" s="18" r="N3704">
        <v>15947</v>
      </c>
      <c t="s" s="18" r="O3704">
        <v>15923</v>
      </c>
    </row>
    <row r="3705">
      <c t="s" s="107" r="A3705">
        <v>15948</v>
      </c>
      <c t="s" s="113" r="B3705">
        <v>268</v>
      </c>
      <c t="s" s="113" r="C3705">
        <v>15949</v>
      </c>
      <c t="s" s="113" r="D3705">
        <v>15950</v>
      </c>
      <c s="104" r="E3705">
        <v>41076.7209953704</v>
      </c>
      <c s="28" r="F3705"/>
      <c t="s" s="113" r="G3705">
        <v>53</v>
      </c>
      <c s="113" r="H3705"/>
      <c s="113" r="I3705">
        <v>0</v>
      </c>
      <c s="113" r="J3705">
        <v>591539889</v>
      </c>
      <c s="113" r="K3705"/>
      <c t="s" s="18" r="L3705">
        <v>45</v>
      </c>
      <c t="s" s="18" r="M3705">
        <v>272</v>
      </c>
      <c t="s" s="18" r="N3705">
        <v>15951</v>
      </c>
      <c t="s" s="18" r="O3705">
        <v>15952</v>
      </c>
    </row>
    <row r="3706">
      <c t="s" s="107" r="A3706">
        <v>15953</v>
      </c>
      <c t="s" s="113" r="B3706">
        <v>15954</v>
      </c>
      <c t="s" s="113" r="C3706">
        <v>15776</v>
      </c>
      <c t="s" s="113" r="D3706">
        <v>15955</v>
      </c>
      <c s="104" r="E3706">
        <v>41076.7177893518</v>
      </c>
      <c s="28" r="F3706"/>
      <c t="s" s="113" r="G3706">
        <v>53</v>
      </c>
      <c s="113" r="H3706"/>
      <c s="113" r="I3706">
        <v>0</v>
      </c>
      <c s="113" r="J3706">
        <v>91438333</v>
      </c>
      <c s="113" r="K3706"/>
      <c t="s" s="18" r="L3706">
        <v>9225</v>
      </c>
      <c t="s" s="18" r="M3706">
        <v>15956</v>
      </c>
      <c t="s" s="18" r="N3706">
        <v>15957</v>
      </c>
      <c t="s" s="18" r="O3706">
        <v>15779</v>
      </c>
    </row>
    <row r="3707">
      <c t="s" s="107" r="A3707">
        <v>15958</v>
      </c>
      <c t="s" s="113" r="B3707">
        <v>86</v>
      </c>
      <c t="s" s="113" r="C3707">
        <v>15959</v>
      </c>
      <c t="s" s="113" r="D3707">
        <v>15960</v>
      </c>
      <c s="104" r="E3707">
        <v>41076.7174189815</v>
      </c>
      <c s="28" r="F3707"/>
      <c t="s" s="113" r="G3707">
        <v>53</v>
      </c>
      <c s="113" r="H3707"/>
      <c s="113" r="I3707">
        <v>0</v>
      </c>
      <c s="113" r="J3707">
        <v>213863609</v>
      </c>
      <c s="113" r="K3707"/>
      <c t="s" s="18" r="L3707">
        <v>9225</v>
      </c>
      <c t="s" s="18" r="M3707">
        <v>16006</v>
      </c>
      <c t="s" s="18" r="N3707">
        <v>15961</v>
      </c>
      <c t="s" s="18" r="O3707">
        <v>15962</v>
      </c>
    </row>
    <row r="3708">
      <c t="s" s="107" r="A3708">
        <v>16042</v>
      </c>
      <c t="s" s="113" r="B3708">
        <v>268</v>
      </c>
      <c t="s" s="113" r="C3708">
        <v>16043</v>
      </c>
      <c t="s" s="113" r="D3708">
        <v>16044</v>
      </c>
      <c s="104" r="E3708">
        <v>41076.6791203704</v>
      </c>
      <c s="28" r="F3708"/>
      <c t="s" s="113" r="G3708">
        <v>53</v>
      </c>
      <c s="113" r="H3708"/>
      <c s="113" r="I3708">
        <v>0</v>
      </c>
      <c s="113" r="J3708">
        <v>591539889</v>
      </c>
      <c s="113" r="K3708"/>
      <c t="s" s="18" r="L3708">
        <v>45</v>
      </c>
      <c t="s" s="18" r="M3708">
        <v>272</v>
      </c>
      <c t="s" s="18" r="N3708">
        <v>16045</v>
      </c>
      <c t="s" s="18" r="O3708">
        <v>16046</v>
      </c>
    </row>
    <row r="3709">
      <c t="s" s="107" r="A3709">
        <v>15963</v>
      </c>
      <c t="s" s="113" r="B3709">
        <v>4137</v>
      </c>
      <c t="s" s="113" r="C3709">
        <v>15964</v>
      </c>
      <c t="s" s="113" r="D3709">
        <v>15965</v>
      </c>
      <c s="104" r="E3709">
        <v>41076.6763888889</v>
      </c>
      <c s="28" r="F3709"/>
      <c t="s" s="113" r="G3709">
        <v>53</v>
      </c>
      <c s="113" r="H3709"/>
      <c s="113" r="I3709">
        <v>0</v>
      </c>
      <c s="113" r="J3709">
        <v>20779605</v>
      </c>
      <c s="113" r="K3709"/>
      <c t="s" s="18" r="L3709">
        <v>45</v>
      </c>
      <c t="s" s="18" r="M3709">
        <v>8155</v>
      </c>
      <c t="s" s="18" r="N3709">
        <v>15966</v>
      </c>
      <c t="s" s="18" r="O3709">
        <v>15967</v>
      </c>
    </row>
    <row r="3710">
      <c t="s" s="107" r="A3710">
        <v>15968</v>
      </c>
      <c t="s" s="113" r="B3710">
        <v>15969</v>
      </c>
      <c t="s" s="113" r="C3710">
        <v>15970</v>
      </c>
      <c t="s" s="113" r="D3710">
        <v>15971</v>
      </c>
      <c s="104" r="E3710">
        <v>41076.6361111111</v>
      </c>
      <c s="28" r="F3710"/>
      <c t="s" s="113" r="G3710">
        <v>53</v>
      </c>
      <c s="113" r="H3710"/>
      <c s="113" r="I3710">
        <v>0</v>
      </c>
      <c s="113" r="J3710">
        <v>459444512</v>
      </c>
      <c s="113" r="K3710"/>
      <c t="s" s="18" r="L3710">
        <v>9225</v>
      </c>
      <c t="s" s="18" r="M3710">
        <v>15972</v>
      </c>
      <c t="s" s="18" r="N3710">
        <v>15973</v>
      </c>
      <c t="s" s="18" r="O3710">
        <v>15974</v>
      </c>
    </row>
    <row r="3711">
      <c t="s" s="107" r="A3711">
        <v>15975</v>
      </c>
      <c t="s" s="113" r="B3711">
        <v>9696</v>
      </c>
      <c t="s" s="113" r="C3711">
        <v>15976</v>
      </c>
      <c t="s" s="113" r="D3711">
        <v>15977</v>
      </c>
      <c s="104" r="E3711">
        <v>41076.6311111111</v>
      </c>
      <c s="28" r="F3711"/>
      <c t="s" s="113" r="G3711">
        <v>53</v>
      </c>
      <c s="113" r="H3711"/>
      <c s="113" r="I3711">
        <v>0</v>
      </c>
      <c s="113" r="J3711">
        <v>27185621</v>
      </c>
      <c s="113" r="K3711"/>
      <c t="s" s="18" r="L3711">
        <v>10340</v>
      </c>
      <c t="s" s="18" r="M3711">
        <v>9699</v>
      </c>
      <c t="s" s="18" r="N3711">
        <v>15978</v>
      </c>
      <c t="s" s="18" r="O3711">
        <v>15979</v>
      </c>
    </row>
    <row r="3712">
      <c t="s" s="107" r="A3712">
        <v>15980</v>
      </c>
      <c t="s" s="113" r="B3712">
        <v>15981</v>
      </c>
      <c t="s" s="113" r="C3712">
        <v>15982</v>
      </c>
      <c t="s" s="113" r="D3712">
        <v>15983</v>
      </c>
      <c s="104" r="E3712">
        <v>41076.6258912037</v>
      </c>
      <c s="28" r="F3712"/>
      <c t="s" s="113" r="G3712">
        <v>53</v>
      </c>
      <c s="113" r="H3712"/>
      <c s="113" r="I3712">
        <v>0</v>
      </c>
      <c s="113" r="J3712">
        <v>16234881</v>
      </c>
      <c s="113" r="K3712"/>
      <c t="s" s="18" r="L3712">
        <v>10340</v>
      </c>
      <c t="s" s="18" r="M3712">
        <v>15984</v>
      </c>
      <c t="s" s="18" r="N3712">
        <v>15985</v>
      </c>
      <c t="s" s="18" r="O3712">
        <v>15986</v>
      </c>
    </row>
    <row r="3713">
      <c t="s" s="107" r="A3713">
        <v>15987</v>
      </c>
      <c t="s" s="113" r="B3713">
        <v>4137</v>
      </c>
      <c t="s" s="113" r="C3713">
        <v>15988</v>
      </c>
      <c t="s" s="113" r="D3713">
        <v>15989</v>
      </c>
      <c s="104" r="E3713">
        <v>41076.612337963</v>
      </c>
      <c s="28" r="F3713"/>
      <c t="s" s="113" r="G3713">
        <v>53</v>
      </c>
      <c s="113" r="H3713"/>
      <c s="113" r="I3713">
        <v>0</v>
      </c>
      <c s="113" r="J3713">
        <v>20779605</v>
      </c>
      <c s="113" r="K3713"/>
      <c t="s" s="18" r="L3713">
        <v>10340</v>
      </c>
      <c t="s" s="18" r="M3713">
        <v>8155</v>
      </c>
      <c t="s" s="18" r="N3713">
        <v>15990</v>
      </c>
      <c t="s" s="18" r="O3713">
        <v>15991</v>
      </c>
    </row>
    <row r="3714">
      <c t="s" s="107" r="A3714">
        <v>15992</v>
      </c>
      <c t="s" s="113" r="B3714">
        <v>15918</v>
      </c>
      <c t="s" s="113" r="C3714">
        <v>15982</v>
      </c>
      <c t="s" s="113" r="D3714">
        <v>15993</v>
      </c>
      <c s="104" r="E3714">
        <v>41076.6093055556</v>
      </c>
      <c s="28" r="F3714"/>
      <c t="s" s="113" r="G3714">
        <v>53</v>
      </c>
      <c s="113" r="H3714"/>
      <c s="113" r="I3714">
        <v>0</v>
      </c>
      <c s="113" r="J3714">
        <v>34372781</v>
      </c>
      <c s="113" r="K3714"/>
      <c t="s" s="18" r="L3714">
        <v>10340</v>
      </c>
      <c t="s" s="18" r="M3714">
        <v>15921</v>
      </c>
      <c t="s" s="18" r="N3714">
        <v>15994</v>
      </c>
      <c t="s" s="18" r="O3714">
        <v>15986</v>
      </c>
    </row>
    <row r="3715">
      <c t="s" s="107" r="A3715">
        <v>15995</v>
      </c>
      <c t="s" s="113" r="B3715">
        <v>696</v>
      </c>
      <c t="s" s="113" r="C3715">
        <v>15996</v>
      </c>
      <c t="s" s="113" r="D3715">
        <v>15997</v>
      </c>
      <c s="104" r="E3715">
        <v>41076.6085069444</v>
      </c>
      <c s="28" r="F3715"/>
      <c t="s" s="113" r="G3715">
        <v>53</v>
      </c>
      <c s="113" r="H3715"/>
      <c s="113" r="I3715">
        <v>0</v>
      </c>
      <c s="113" r="J3715">
        <v>98890966</v>
      </c>
      <c s="113" r="K3715"/>
      <c t="s" s="18" r="L3715">
        <v>10340</v>
      </c>
      <c t="s" s="18" r="M3715">
        <v>7624</v>
      </c>
      <c t="s" s="18" r="N3715">
        <v>15998</v>
      </c>
      <c t="s" s="18" r="O3715">
        <v>15999</v>
      </c>
    </row>
    <row r="3716">
      <c t="s" s="107" r="A3716">
        <v>16000</v>
      </c>
      <c t="s" s="113" r="B3716">
        <v>16001</v>
      </c>
      <c t="s" s="113" r="C3716">
        <v>15976</v>
      </c>
      <c t="s" s="113" r="D3716">
        <v>16002</v>
      </c>
      <c s="104" r="E3716">
        <v>41076.5142939815</v>
      </c>
      <c s="28" r="F3716"/>
      <c t="s" s="113" r="G3716">
        <v>53</v>
      </c>
      <c s="113" r="H3716"/>
      <c s="113" r="I3716">
        <v>0</v>
      </c>
      <c s="113" r="J3716">
        <v>19595339</v>
      </c>
      <c s="113" r="K3716"/>
      <c t="s" s="18" r="L3716">
        <v>10340</v>
      </c>
      <c t="s" s="18" r="M3716">
        <v>16003</v>
      </c>
      <c t="s" s="18" r="N3716">
        <v>16004</v>
      </c>
      <c t="s" s="18" r="O3716">
        <v>15979</v>
      </c>
    </row>
    <row r="3717">
      <c t="s" s="107" r="A3717">
        <v>16047</v>
      </c>
      <c t="s" s="113" r="B3717">
        <v>16048</v>
      </c>
      <c t="s" s="113" r="C3717">
        <v>16049</v>
      </c>
      <c t="s" s="113" r="D3717">
        <v>16050</v>
      </c>
      <c s="104" r="E3717">
        <v>41076.3321875</v>
      </c>
      <c s="28" r="F3717"/>
      <c t="s" s="113" r="G3717">
        <v>53</v>
      </c>
      <c s="113" r="H3717"/>
      <c s="113" r="I3717">
        <v>0</v>
      </c>
      <c s="113" r="J3717">
        <v>41001495</v>
      </c>
      <c s="113" r="K3717"/>
      <c t="s" s="18" r="L3717">
        <v>15796</v>
      </c>
      <c t="s" s="18" r="M3717">
        <v>16051</v>
      </c>
      <c t="s" s="18" r="N3717">
        <v>16052</v>
      </c>
      <c t="s" s="18" r="O3717">
        <v>16053</v>
      </c>
    </row>
    <row r="3718">
      <c t="s" s="107" r="A3718">
        <v>16054</v>
      </c>
      <c t="s" s="113" r="B3718">
        <v>86</v>
      </c>
      <c t="s" s="113" r="C3718">
        <v>16055</v>
      </c>
      <c t="s" s="113" r="D3718">
        <v>16056</v>
      </c>
      <c s="104" r="E3718">
        <v>41076.2893287037</v>
      </c>
      <c s="28" r="F3718"/>
      <c t="s" s="113" r="G3718">
        <v>53</v>
      </c>
      <c s="113" r="H3718"/>
      <c s="113" r="I3718">
        <v>0</v>
      </c>
      <c s="113" r="J3718">
        <v>213863609</v>
      </c>
      <c s="113" r="K3718"/>
      <c t="s" s="18" r="L3718">
        <v>9225</v>
      </c>
      <c t="s" s="18" r="M3718">
        <v>16006</v>
      </c>
      <c t="s" s="18" r="N3718">
        <v>16057</v>
      </c>
      <c t="s" s="18" r="O3718">
        <v>16058</v>
      </c>
    </row>
    <row r="3719">
      <c t="s" s="107" r="A3719">
        <v>16059</v>
      </c>
      <c t="s" s="113" r="B3719">
        <v>86</v>
      </c>
      <c t="s" s="113" r="C3719">
        <v>16060</v>
      </c>
      <c t="s" s="113" r="D3719">
        <v>16061</v>
      </c>
      <c s="104" r="E3719">
        <v>41076.2746064815</v>
      </c>
      <c s="28" r="F3719"/>
      <c t="s" s="113" r="G3719">
        <v>53</v>
      </c>
      <c s="113" r="H3719"/>
      <c s="113" r="I3719">
        <v>0</v>
      </c>
      <c s="113" r="J3719">
        <v>213863609</v>
      </c>
      <c s="113" r="K3719"/>
      <c t="s" s="18" r="L3719">
        <v>10340</v>
      </c>
      <c t="s" s="18" r="M3719">
        <v>16006</v>
      </c>
      <c t="s" s="18" r="N3719">
        <v>16062</v>
      </c>
      <c t="s" s="18" r="O3719">
        <v>16063</v>
      </c>
    </row>
    <row r="3720">
      <c t="s" s="107" r="A3720">
        <v>16064</v>
      </c>
      <c t="s" s="113" r="B3720">
        <v>86</v>
      </c>
      <c t="s" s="113" r="C3720">
        <v>16065</v>
      </c>
      <c t="s" s="113" r="D3720">
        <v>16066</v>
      </c>
      <c s="104" r="E3720">
        <v>41076.2744675926</v>
      </c>
      <c s="28" r="F3720"/>
      <c t="s" s="113" r="G3720">
        <v>53</v>
      </c>
      <c s="113" r="H3720"/>
      <c s="113" r="I3720">
        <v>0</v>
      </c>
      <c s="113" r="J3720">
        <v>213863609</v>
      </c>
      <c s="113" r="K3720"/>
      <c t="s" s="18" r="L3720">
        <v>10340</v>
      </c>
      <c t="s" s="18" r="M3720">
        <v>16006</v>
      </c>
      <c t="s" s="18" r="N3720">
        <v>16067</v>
      </c>
      <c t="s" s="18" r="O3720">
        <v>16068</v>
      </c>
    </row>
    <row r="3721">
      <c t="s" s="107" r="A3721">
        <v>16069</v>
      </c>
      <c t="s" s="113" r="B3721">
        <v>86</v>
      </c>
      <c t="s" s="113" r="C3721">
        <v>16070</v>
      </c>
      <c t="s" s="113" r="D3721">
        <v>16071</v>
      </c>
      <c s="104" r="E3721">
        <v>41076.2736226852</v>
      </c>
      <c s="28" r="F3721"/>
      <c t="s" s="113" r="G3721">
        <v>53</v>
      </c>
      <c s="113" r="H3721"/>
      <c s="113" r="I3721">
        <v>0</v>
      </c>
      <c s="113" r="J3721">
        <v>213863609</v>
      </c>
      <c s="113" r="K3721"/>
      <c t="s" s="18" r="L3721">
        <v>10340</v>
      </c>
      <c t="s" s="18" r="M3721">
        <v>16006</v>
      </c>
      <c t="s" s="18" r="N3721">
        <v>16072</v>
      </c>
      <c t="s" s="18" r="O3721">
        <v>16073</v>
      </c>
    </row>
    <row r="3722">
      <c t="s" s="107" r="A3722">
        <v>16074</v>
      </c>
      <c t="s" s="113" r="B3722">
        <v>86</v>
      </c>
      <c t="s" s="113" r="C3722">
        <v>16075</v>
      </c>
      <c t="s" s="113" r="D3722">
        <v>16076</v>
      </c>
      <c s="104" r="E3722">
        <v>41076.2735532407</v>
      </c>
      <c s="28" r="F3722"/>
      <c t="s" s="113" r="G3722">
        <v>53</v>
      </c>
      <c s="113" r="H3722"/>
      <c s="113" r="I3722">
        <v>0</v>
      </c>
      <c s="113" r="J3722">
        <v>213863609</v>
      </c>
      <c s="113" r="K3722"/>
      <c t="s" s="18" r="L3722">
        <v>10340</v>
      </c>
      <c t="s" s="18" r="M3722">
        <v>16006</v>
      </c>
      <c t="s" s="18" r="N3722">
        <v>16077</v>
      </c>
      <c t="s" s="18" r="O3722">
        <v>16078</v>
      </c>
    </row>
    <row r="3723">
      <c t="s" s="107" r="A3723">
        <v>16079</v>
      </c>
      <c t="s" s="113" r="B3723">
        <v>16080</v>
      </c>
      <c t="s" s="113" r="C3723">
        <v>15976</v>
      </c>
      <c t="s" s="113" r="D3723">
        <v>16081</v>
      </c>
      <c s="104" r="E3723">
        <v>41076.2659027778</v>
      </c>
      <c s="28" r="F3723"/>
      <c t="s" s="113" r="G3723">
        <v>53</v>
      </c>
      <c s="113" r="H3723"/>
      <c s="113" r="I3723">
        <v>0</v>
      </c>
      <c s="113" r="J3723">
        <v>509074133</v>
      </c>
      <c s="113" r="K3723"/>
      <c t="s" s="18" r="L3723">
        <v>10340</v>
      </c>
      <c t="s" s="18" r="M3723">
        <v>16082</v>
      </c>
      <c t="s" s="18" r="N3723">
        <v>16083</v>
      </c>
      <c t="s" s="18" r="O3723">
        <v>15979</v>
      </c>
    </row>
    <row r="3724">
      <c t="s" s="107" r="A3724">
        <v>16084</v>
      </c>
      <c t="s" s="113" r="B3724">
        <v>268</v>
      </c>
      <c t="s" s="113" r="C3724">
        <v>16085</v>
      </c>
      <c t="s" s="113" r="D3724">
        <v>16086</v>
      </c>
      <c s="104" r="E3724">
        <v>41076.2657291667</v>
      </c>
      <c s="28" r="F3724"/>
      <c t="s" s="113" r="G3724">
        <v>53</v>
      </c>
      <c s="113" r="H3724"/>
      <c s="113" r="I3724">
        <v>0</v>
      </c>
      <c s="113" r="J3724">
        <v>591539889</v>
      </c>
      <c s="113" r="K3724"/>
      <c t="s" s="18" r="L3724">
        <v>10340</v>
      </c>
      <c t="s" s="18" r="M3724">
        <v>272</v>
      </c>
      <c t="s" s="18" r="N3724">
        <v>16087</v>
      </c>
      <c t="s" s="18" r="O3724">
        <v>16088</v>
      </c>
    </row>
    <row r="3725">
      <c t="s" s="107" r="A3725">
        <v>16089</v>
      </c>
      <c t="s" s="113" r="B3725">
        <v>268</v>
      </c>
      <c t="s" s="113" r="C3725">
        <v>16090</v>
      </c>
      <c t="s" s="113" r="D3725">
        <v>16091</v>
      </c>
      <c s="104" r="E3725">
        <v>41076.264375</v>
      </c>
      <c s="28" r="F3725"/>
      <c t="s" s="113" r="G3725">
        <v>53</v>
      </c>
      <c s="113" r="H3725"/>
      <c s="113" r="I3725">
        <v>0</v>
      </c>
      <c s="113" r="J3725">
        <v>591539889</v>
      </c>
      <c s="113" r="K3725"/>
      <c t="s" s="18" r="L3725">
        <v>10340</v>
      </c>
      <c t="s" s="18" r="M3725">
        <v>272</v>
      </c>
      <c t="s" s="18" r="N3725">
        <v>16092</v>
      </c>
      <c t="s" s="18" r="O3725">
        <v>16093</v>
      </c>
    </row>
    <row r="3726">
      <c t="s" s="107" r="A3726">
        <v>16094</v>
      </c>
      <c t="s" s="113" r="B3726">
        <v>16095</v>
      </c>
      <c t="s" s="113" r="C3726">
        <v>15976</v>
      </c>
      <c t="s" s="113" r="D3726">
        <v>16096</v>
      </c>
      <c s="104" r="E3726">
        <v>41076.2433680556</v>
      </c>
      <c s="28" r="F3726"/>
      <c t="s" s="113" r="G3726">
        <v>53</v>
      </c>
      <c s="113" r="H3726"/>
      <c s="113" r="I3726">
        <v>0</v>
      </c>
      <c s="113" r="J3726">
        <v>9516022</v>
      </c>
      <c s="113" r="K3726"/>
      <c t="s" s="18" r="L3726">
        <v>10340</v>
      </c>
      <c t="s" s="18" r="M3726">
        <v>16097</v>
      </c>
      <c t="s" s="18" r="N3726">
        <v>16098</v>
      </c>
      <c t="s" s="18" r="O3726">
        <v>15979</v>
      </c>
    </row>
    <row r="3727">
      <c t="s" s="107" r="A3727">
        <v>16099</v>
      </c>
      <c t="s" s="113" r="B3727">
        <v>86</v>
      </c>
      <c t="s" s="113" r="C3727">
        <v>16100</v>
      </c>
      <c t="s" s="113" r="D3727">
        <v>16101</v>
      </c>
      <c s="104" r="E3727">
        <v>41076.2310648148</v>
      </c>
      <c s="28" r="F3727"/>
      <c t="s" s="113" r="G3727">
        <v>53</v>
      </c>
      <c s="113" r="H3727"/>
      <c s="113" r="I3727">
        <v>0</v>
      </c>
      <c s="113" r="J3727">
        <v>213863609</v>
      </c>
      <c s="113" r="K3727"/>
      <c t="s" s="18" r="L3727">
        <v>10340</v>
      </c>
      <c t="s" s="18" r="M3727">
        <v>16006</v>
      </c>
      <c t="s" s="18" r="N3727">
        <v>16102</v>
      </c>
      <c t="s" s="18" r="O3727">
        <v>16103</v>
      </c>
    </row>
    <row r="3728">
      <c t="s" s="107" r="A3728">
        <v>16104</v>
      </c>
      <c t="s" s="113" r="B3728">
        <v>86</v>
      </c>
      <c t="s" s="113" r="C3728">
        <v>16105</v>
      </c>
      <c t="s" s="113" r="D3728">
        <v>16106</v>
      </c>
      <c s="104" r="E3728">
        <v>41076.230474537</v>
      </c>
      <c s="28" r="F3728"/>
      <c t="s" s="113" r="G3728">
        <v>53</v>
      </c>
      <c s="113" r="H3728"/>
      <c s="113" r="I3728">
        <v>0</v>
      </c>
      <c s="113" r="J3728">
        <v>213863609</v>
      </c>
      <c s="113" r="K3728"/>
      <c t="s" s="18" r="L3728">
        <v>10340</v>
      </c>
      <c t="s" s="18" r="M3728">
        <v>16006</v>
      </c>
      <c t="s" s="18" r="N3728">
        <v>16107</v>
      </c>
      <c t="s" s="18" r="O3728">
        <v>16108</v>
      </c>
    </row>
    <row r="3729">
      <c t="s" s="107" r="A3729">
        <v>16109</v>
      </c>
      <c t="s" s="113" r="B3729">
        <v>268</v>
      </c>
      <c t="s" s="113" r="C3729">
        <v>16110</v>
      </c>
      <c t="s" s="113" r="D3729">
        <v>16111</v>
      </c>
      <c s="104" r="E3729">
        <v>41076.2300462963</v>
      </c>
      <c s="28" r="F3729"/>
      <c t="s" s="113" r="G3729">
        <v>53</v>
      </c>
      <c s="113" r="H3729"/>
      <c s="113" r="I3729">
        <v>0</v>
      </c>
      <c s="113" r="J3729">
        <v>591539889</v>
      </c>
      <c s="113" r="K3729"/>
      <c t="s" s="18" r="L3729">
        <v>10340</v>
      </c>
      <c t="s" s="18" r="M3729">
        <v>272</v>
      </c>
      <c t="s" s="18" r="N3729">
        <v>16112</v>
      </c>
      <c t="s" s="18" r="O3729">
        <v>16113</v>
      </c>
    </row>
    <row r="3730">
      <c t="s" s="107" r="A3730">
        <v>16114</v>
      </c>
      <c t="s" s="113" r="B3730">
        <v>268</v>
      </c>
      <c t="s" s="113" r="C3730">
        <v>16115</v>
      </c>
      <c t="s" s="113" r="D3730">
        <v>16116</v>
      </c>
      <c s="104" r="E3730">
        <v>41076.2260416667</v>
      </c>
      <c s="28" r="F3730"/>
      <c t="s" s="113" r="G3730">
        <v>53</v>
      </c>
      <c s="113" r="H3730"/>
      <c s="113" r="I3730">
        <v>0</v>
      </c>
      <c s="113" r="J3730">
        <v>591539889</v>
      </c>
      <c s="113" r="K3730"/>
      <c t="s" s="18" r="L3730">
        <v>16117</v>
      </c>
      <c t="s" s="18" r="M3730">
        <v>272</v>
      </c>
      <c t="s" s="18" r="N3730">
        <v>16118</v>
      </c>
      <c t="s" s="18" r="O3730">
        <v>16119</v>
      </c>
    </row>
    <row r="3731">
      <c t="s" s="107" r="A3731">
        <v>16120</v>
      </c>
      <c t="s" s="113" r="B3731">
        <v>268</v>
      </c>
      <c t="s" s="113" r="C3731">
        <v>16121</v>
      </c>
      <c t="s" s="113" r="D3731">
        <v>16122</v>
      </c>
      <c s="104" r="E3731">
        <v>41076.2257291667</v>
      </c>
      <c s="28" r="F3731"/>
      <c t="s" s="113" r="G3731">
        <v>53</v>
      </c>
      <c s="113" r="H3731"/>
      <c s="113" r="I3731">
        <v>0</v>
      </c>
      <c s="113" r="J3731">
        <v>591539889</v>
      </c>
      <c s="113" r="K3731"/>
      <c t="s" s="18" r="L3731">
        <v>10340</v>
      </c>
      <c t="s" s="18" r="M3731">
        <v>272</v>
      </c>
      <c t="s" s="18" r="N3731">
        <v>16123</v>
      </c>
      <c t="s" s="18" r="O3731">
        <v>16124</v>
      </c>
    </row>
    <row r="3732">
      <c t="s" s="107" r="A3732">
        <v>16125</v>
      </c>
      <c t="s" s="113" r="B3732">
        <v>86</v>
      </c>
      <c t="s" s="113" r="C3732">
        <v>16126</v>
      </c>
      <c t="s" s="113" r="D3732">
        <v>16127</v>
      </c>
      <c s="104" r="E3732">
        <v>41076.221724537</v>
      </c>
      <c s="28" r="F3732"/>
      <c t="s" s="113" r="G3732">
        <v>53</v>
      </c>
      <c s="113" r="H3732"/>
      <c s="113" r="I3732">
        <v>0</v>
      </c>
      <c s="113" r="J3732">
        <v>213863609</v>
      </c>
      <c s="113" r="K3732"/>
      <c t="s" s="18" r="L3732">
        <v>16117</v>
      </c>
      <c t="s" s="18" r="M3732">
        <v>16006</v>
      </c>
      <c t="s" s="18" r="N3732">
        <v>16128</v>
      </c>
      <c t="s" s="18" r="O3732">
        <v>16129</v>
      </c>
    </row>
    <row r="3733">
      <c t="s" s="107" r="A3733">
        <v>16130</v>
      </c>
      <c t="s" s="113" r="B3733">
        <v>268</v>
      </c>
      <c t="s" s="113" r="C3733">
        <v>16131</v>
      </c>
      <c t="s" s="113" r="D3733">
        <v>16132</v>
      </c>
      <c s="104" r="E3733">
        <v>41076.2120486111</v>
      </c>
      <c s="28" r="F3733"/>
      <c t="s" s="113" r="G3733">
        <v>53</v>
      </c>
      <c s="113" r="H3733"/>
      <c s="113" r="I3733">
        <v>0</v>
      </c>
      <c s="113" r="J3733">
        <v>591539889</v>
      </c>
      <c s="113" r="K3733"/>
      <c t="s" s="18" r="L3733">
        <v>10340</v>
      </c>
      <c t="s" s="18" r="M3733">
        <v>272</v>
      </c>
      <c t="s" s="18" r="N3733">
        <v>16133</v>
      </c>
      <c t="s" s="18" r="O3733">
        <v>16134</v>
      </c>
    </row>
    <row r="3734">
      <c t="s" s="107" r="A3734">
        <v>16135</v>
      </c>
      <c t="s" s="113" r="B3734">
        <v>86</v>
      </c>
      <c t="s" s="113" r="C3734">
        <v>16136</v>
      </c>
      <c t="s" s="113" r="D3734">
        <v>16137</v>
      </c>
      <c s="104" r="E3734">
        <v>41076.2051041667</v>
      </c>
      <c s="28" r="F3734"/>
      <c t="s" s="113" r="G3734">
        <v>53</v>
      </c>
      <c s="113" r="H3734"/>
      <c s="113" r="I3734">
        <v>0</v>
      </c>
      <c s="113" r="J3734">
        <v>213863609</v>
      </c>
      <c s="113" r="K3734"/>
      <c t="s" s="18" r="L3734">
        <v>10340</v>
      </c>
      <c t="s" s="18" r="M3734">
        <v>16006</v>
      </c>
      <c t="s" s="18" r="N3734">
        <v>16138</v>
      </c>
      <c t="s" s="18" r="O3734">
        <v>16139</v>
      </c>
    </row>
    <row r="3735">
      <c t="s" s="107" r="A3735">
        <v>16140</v>
      </c>
      <c t="s" s="113" r="B3735">
        <v>86</v>
      </c>
      <c t="s" s="113" r="C3735">
        <v>16141</v>
      </c>
      <c t="s" s="113" r="D3735">
        <v>16142</v>
      </c>
      <c s="104" r="E3735">
        <v>41076.2050810185</v>
      </c>
      <c s="28" r="F3735"/>
      <c t="s" s="113" r="G3735">
        <v>53</v>
      </c>
      <c s="113" r="H3735"/>
      <c s="113" r="I3735">
        <v>0</v>
      </c>
      <c s="113" r="J3735">
        <v>213863609</v>
      </c>
      <c s="113" r="K3735"/>
      <c t="s" s="18" r="L3735">
        <v>10340</v>
      </c>
      <c t="s" s="18" r="M3735">
        <v>16006</v>
      </c>
      <c t="s" s="18" r="N3735">
        <v>16143</v>
      </c>
      <c t="s" s="18" r="O3735">
        <v>16144</v>
      </c>
    </row>
    <row r="3736">
      <c t="s" s="107" r="A3736">
        <v>16145</v>
      </c>
      <c t="s" s="113" r="B3736">
        <v>268</v>
      </c>
      <c t="s" s="113" r="C3736">
        <v>16146</v>
      </c>
      <c t="s" s="113" r="D3736">
        <v>16147</v>
      </c>
      <c s="104" r="E3736">
        <v>41076.2046527778</v>
      </c>
      <c s="28" r="F3736"/>
      <c t="s" s="113" r="G3736">
        <v>53</v>
      </c>
      <c t="s" s="113" r="H3736">
        <v>86</v>
      </c>
      <c s="113" r="I3736">
        <v>213863609</v>
      </c>
      <c s="113" r="J3736">
        <v>591539889</v>
      </c>
      <c s="113" r="K3736"/>
      <c t="s" s="18" r="L3736">
        <v>10340</v>
      </c>
      <c t="s" s="18" r="M3736">
        <v>272</v>
      </c>
      <c t="s" s="18" r="N3736">
        <v>16148</v>
      </c>
      <c t="s" s="18" r="O3736">
        <v>16149</v>
      </c>
    </row>
    <row r="3737">
      <c t="s" s="107" r="A3737">
        <v>16150</v>
      </c>
      <c t="s" s="113" r="B3737">
        <v>16151</v>
      </c>
      <c t="s" s="113" r="C3737">
        <v>15976</v>
      </c>
      <c t="s" s="113" r="D3737">
        <v>16152</v>
      </c>
      <c s="104" r="E3737">
        <v>41076.2037615741</v>
      </c>
      <c s="28" r="F3737"/>
      <c t="s" s="113" r="G3737">
        <v>53</v>
      </c>
      <c s="113" r="H3737"/>
      <c s="113" r="I3737">
        <v>0</v>
      </c>
      <c s="113" r="J3737">
        <v>262768018</v>
      </c>
      <c s="113" r="K3737"/>
      <c t="s" s="18" r="L3737">
        <v>10340</v>
      </c>
      <c t="s" s="18" r="M3737">
        <v>16153</v>
      </c>
      <c t="s" s="18" r="N3737">
        <v>16154</v>
      </c>
      <c t="s" s="18" r="O3737">
        <v>15979</v>
      </c>
    </row>
    <row r="3738">
      <c t="s" s="107" r="A3738">
        <v>16155</v>
      </c>
      <c t="s" s="113" r="B3738">
        <v>268</v>
      </c>
      <c t="s" s="113" r="C3738">
        <v>16156</v>
      </c>
      <c t="s" s="113" r="D3738">
        <v>16157</v>
      </c>
      <c s="104" r="E3738">
        <v>41076.1998263889</v>
      </c>
      <c s="28" r="F3738"/>
      <c t="s" s="113" r="G3738">
        <v>53</v>
      </c>
      <c s="113" r="H3738"/>
      <c s="113" r="I3738">
        <v>0</v>
      </c>
      <c s="113" r="J3738">
        <v>591539889</v>
      </c>
      <c s="113" r="K3738"/>
      <c t="s" s="18" r="L3738">
        <v>10340</v>
      </c>
      <c t="s" s="18" r="M3738">
        <v>272</v>
      </c>
      <c t="s" s="18" r="N3738">
        <v>16158</v>
      </c>
      <c t="s" s="18" r="O3738">
        <v>16159</v>
      </c>
    </row>
    <row r="3739">
      <c t="s" s="107" r="A3739">
        <v>16160</v>
      </c>
      <c t="s" s="113" r="B3739">
        <v>16161</v>
      </c>
      <c t="s" s="113" r="C3739">
        <v>15976</v>
      </c>
      <c t="s" s="113" r="D3739">
        <v>16162</v>
      </c>
      <c s="104" r="E3739">
        <v>41076.1962731482</v>
      </c>
      <c s="28" r="F3739"/>
      <c t="s" s="113" r="G3739">
        <v>53</v>
      </c>
      <c s="113" r="H3739"/>
      <c s="113" r="I3739">
        <v>0</v>
      </c>
      <c s="113" r="J3739">
        <v>86343838</v>
      </c>
      <c s="113" r="K3739"/>
      <c t="s" s="18" r="L3739">
        <v>10340</v>
      </c>
      <c t="s" s="18" r="M3739">
        <v>16163</v>
      </c>
      <c t="s" s="18" r="N3739">
        <v>16164</v>
      </c>
      <c t="s" s="18" r="O3739">
        <v>15979</v>
      </c>
    </row>
    <row r="3740">
      <c t="s" s="107" r="A3740">
        <v>16165</v>
      </c>
      <c t="s" s="113" r="B3740">
        <v>5128</v>
      </c>
      <c t="s" s="113" r="C3740">
        <v>15976</v>
      </c>
      <c t="s" s="113" r="D3740">
        <v>16166</v>
      </c>
      <c s="104" r="E3740">
        <v>41076.1911111111</v>
      </c>
      <c s="28" r="F3740"/>
      <c t="s" s="113" r="G3740">
        <v>53</v>
      </c>
      <c s="113" r="H3740"/>
      <c s="113" r="I3740">
        <v>0</v>
      </c>
      <c s="113" r="J3740">
        <v>29587182</v>
      </c>
      <c s="113" r="K3740"/>
      <c t="s" s="18" r="L3740">
        <v>10340</v>
      </c>
      <c t="s" s="18" r="M3740">
        <v>15929</v>
      </c>
      <c t="s" s="18" r="N3740">
        <v>16167</v>
      </c>
      <c t="s" s="18" r="O3740">
        <v>15979</v>
      </c>
    </row>
    <row r="3741">
      <c t="s" s="107" r="A3741">
        <v>16168</v>
      </c>
      <c t="s" s="113" r="B3741">
        <v>15613</v>
      </c>
      <c t="s" s="113" r="C3741">
        <v>15976</v>
      </c>
      <c t="s" s="113" r="D3741">
        <v>16169</v>
      </c>
      <c s="104" r="E3741">
        <v>41076.1908333333</v>
      </c>
      <c s="28" r="F3741"/>
      <c t="s" s="113" r="G3741">
        <v>53</v>
      </c>
      <c s="113" r="H3741"/>
      <c s="113" r="I3741">
        <v>0</v>
      </c>
      <c s="113" r="J3741">
        <v>64113</v>
      </c>
      <c s="113" r="K3741"/>
      <c t="s" s="18" r="L3741">
        <v>10340</v>
      </c>
      <c t="s" s="18" r="M3741">
        <v>15615</v>
      </c>
      <c t="s" s="18" r="N3741">
        <v>16170</v>
      </c>
      <c t="s" s="18" r="O3741">
        <v>15979</v>
      </c>
    </row>
    <row r="3742">
      <c t="s" s="107" r="A3742">
        <v>16171</v>
      </c>
      <c t="s" s="113" r="B3742">
        <v>16172</v>
      </c>
      <c t="s" s="113" r="C3742">
        <v>15976</v>
      </c>
      <c t="s" s="113" r="D3742">
        <v>16173</v>
      </c>
      <c s="104" r="E3742">
        <v>41076.189537037</v>
      </c>
      <c s="28" r="F3742"/>
      <c t="s" s="113" r="G3742">
        <v>53</v>
      </c>
      <c s="113" r="H3742"/>
      <c s="113" r="I3742">
        <v>0</v>
      </c>
      <c s="113" r="J3742">
        <v>474562576</v>
      </c>
      <c s="113" r="K3742"/>
      <c t="s" s="18" r="L3742">
        <v>10340</v>
      </c>
      <c t="s" s="18" r="M3742">
        <v>16174</v>
      </c>
      <c t="s" s="18" r="N3742">
        <v>16175</v>
      </c>
      <c t="s" s="18" r="O3742">
        <v>15979</v>
      </c>
    </row>
    <row r="3743">
      <c t="s" s="107" r="A3743">
        <v>16176</v>
      </c>
      <c t="s" s="113" r="B3743">
        <v>86</v>
      </c>
      <c t="s" s="113" r="C3743">
        <v>16177</v>
      </c>
      <c t="s" s="113" r="D3743">
        <v>16178</v>
      </c>
      <c s="104" r="E3743">
        <v>41076.1892013889</v>
      </c>
      <c s="28" r="F3743"/>
      <c t="s" s="113" r="G3743">
        <v>53</v>
      </c>
      <c s="113" r="H3743"/>
      <c s="113" r="I3743">
        <v>0</v>
      </c>
      <c s="113" r="J3743">
        <v>213863609</v>
      </c>
      <c s="113" r="K3743"/>
      <c t="s" s="18" r="L3743">
        <v>10340</v>
      </c>
      <c t="s" s="18" r="M3743">
        <v>16006</v>
      </c>
      <c t="s" s="18" r="N3743">
        <v>16179</v>
      </c>
      <c t="s" s="18" r="O3743">
        <v>16180</v>
      </c>
    </row>
    <row r="3744">
      <c t="s" s="107" r="A3744">
        <v>16181</v>
      </c>
      <c t="s" s="113" r="B3744">
        <v>268</v>
      </c>
      <c t="s" s="113" r="C3744">
        <v>15976</v>
      </c>
      <c t="s" s="113" r="D3744">
        <v>16182</v>
      </c>
      <c s="104" r="E3744">
        <v>41076.188900463</v>
      </c>
      <c s="28" r="F3744"/>
      <c t="s" s="113" r="G3744">
        <v>53</v>
      </c>
      <c s="113" r="H3744"/>
      <c s="113" r="I3744">
        <v>0</v>
      </c>
      <c s="113" r="J3744">
        <v>591539889</v>
      </c>
      <c s="113" r="K3744"/>
      <c t="s" s="18" r="L3744">
        <v>10340</v>
      </c>
      <c t="s" s="18" r="M3744">
        <v>272</v>
      </c>
      <c t="s" s="18" r="N3744">
        <v>16183</v>
      </c>
      <c t="s" s="18" r="O3744">
        <v>15979</v>
      </c>
    </row>
    <row r="3745">
      <c t="s" s="107" r="A3745">
        <v>16184</v>
      </c>
      <c t="s" s="113" r="B3745">
        <v>86</v>
      </c>
      <c t="s" s="113" r="C3745">
        <v>15976</v>
      </c>
      <c t="s" s="113" r="D3745">
        <v>16185</v>
      </c>
      <c s="104" r="E3745">
        <v>41076.188599537</v>
      </c>
      <c s="28" r="F3745"/>
      <c t="s" s="113" r="G3745">
        <v>53</v>
      </c>
      <c s="113" r="H3745"/>
      <c s="113" r="I3745">
        <v>0</v>
      </c>
      <c s="113" r="J3745">
        <v>213863609</v>
      </c>
      <c s="113" r="K3745"/>
      <c t="s" s="18" r="L3745">
        <v>10340</v>
      </c>
      <c t="s" s="18" r="M3745">
        <v>16006</v>
      </c>
      <c t="s" s="18" r="N3745">
        <v>16186</v>
      </c>
      <c t="s" s="18" r="O3745">
        <v>15979</v>
      </c>
    </row>
    <row r="3746">
      <c t="s" s="107" r="A3746">
        <v>16187</v>
      </c>
      <c t="s" s="113" r="B3746">
        <v>696</v>
      </c>
      <c t="s" s="113" r="C3746">
        <v>16188</v>
      </c>
      <c t="s" s="113" r="D3746">
        <v>16189</v>
      </c>
      <c s="104" r="E3746">
        <v>41076.1883449074</v>
      </c>
      <c s="28" r="F3746"/>
      <c t="s" s="113" r="G3746">
        <v>53</v>
      </c>
      <c s="113" r="H3746"/>
      <c s="113" r="I3746">
        <v>0</v>
      </c>
      <c s="113" r="J3746">
        <v>98890966</v>
      </c>
      <c s="113" r="K3746"/>
      <c t="s" s="18" r="L3746">
        <v>10340</v>
      </c>
      <c t="s" s="18" r="M3746">
        <v>7624</v>
      </c>
      <c t="s" s="18" r="N3746">
        <v>16190</v>
      </c>
      <c t="s" s="18" r="O3746">
        <v>16191</v>
      </c>
    </row>
    <row r="3747">
      <c t="s" s="107" r="A3747">
        <v>16192</v>
      </c>
      <c t="s" s="113" r="B3747">
        <v>268</v>
      </c>
      <c t="s" s="113" r="C3747">
        <v>16193</v>
      </c>
      <c t="s" s="113" r="D3747">
        <v>16194</v>
      </c>
      <c s="104" r="E3747">
        <v>41076.1880092593</v>
      </c>
      <c s="28" r="F3747"/>
      <c t="s" s="113" r="G3747">
        <v>53</v>
      </c>
      <c s="113" r="H3747"/>
      <c s="113" r="I3747">
        <v>0</v>
      </c>
      <c s="113" r="J3747">
        <v>591539889</v>
      </c>
      <c s="113" r="K3747"/>
      <c t="s" s="18" r="L3747">
        <v>10340</v>
      </c>
      <c t="s" s="18" r="M3747">
        <v>272</v>
      </c>
      <c t="s" s="18" r="N3747">
        <v>16195</v>
      </c>
      <c t="s" s="18" r="O3747">
        <v>16196</v>
      </c>
    </row>
    <row r="3748">
      <c t="s" s="107" r="A3748">
        <v>16197</v>
      </c>
      <c t="s" s="113" r="B3748">
        <v>268</v>
      </c>
      <c t="s" s="113" r="C3748">
        <v>16198</v>
      </c>
      <c t="s" s="113" r="D3748">
        <v>16199</v>
      </c>
      <c s="104" r="E3748">
        <v>41076.184837963</v>
      </c>
      <c s="28" r="F3748"/>
      <c t="s" s="113" r="G3748">
        <v>53</v>
      </c>
      <c s="113" r="H3748"/>
      <c s="113" r="I3748">
        <v>0</v>
      </c>
      <c s="113" r="J3748">
        <v>591539889</v>
      </c>
      <c s="113" r="K3748"/>
      <c t="s" s="18" r="L3748">
        <v>10340</v>
      </c>
      <c t="s" s="18" r="M3748">
        <v>272</v>
      </c>
      <c t="s" s="18" r="N3748">
        <v>16200</v>
      </c>
      <c t="s" s="18" r="O3748">
        <v>16201</v>
      </c>
    </row>
    <row r="3749">
      <c t="s" s="107" r="A3749">
        <v>16202</v>
      </c>
      <c t="s" s="113" r="B3749">
        <v>268</v>
      </c>
      <c t="s" s="113" r="C3749">
        <v>16203</v>
      </c>
      <c t="s" s="113" r="D3749">
        <v>16204</v>
      </c>
      <c s="104" r="E3749">
        <v>41076.1525231482</v>
      </c>
      <c s="28" r="F3749"/>
      <c t="s" s="113" r="G3749">
        <v>53</v>
      </c>
      <c s="113" r="H3749"/>
      <c s="113" r="I3749">
        <v>0</v>
      </c>
      <c s="113" r="J3749">
        <v>591539889</v>
      </c>
      <c s="113" r="K3749"/>
      <c t="s" s="18" r="L3749">
        <v>45</v>
      </c>
      <c t="s" s="18" r="M3749">
        <v>272</v>
      </c>
      <c t="s" s="18" r="N3749">
        <v>16205</v>
      </c>
      <c t="s" s="18" r="O3749">
        <v>16206</v>
      </c>
    </row>
    <row r="3750">
      <c t="s" s="107" r="A3750">
        <v>16207</v>
      </c>
      <c t="s" s="113" r="B3750">
        <v>696</v>
      </c>
      <c t="s" s="113" r="C3750">
        <v>16208</v>
      </c>
      <c t="s" s="113" r="D3750">
        <v>16209</v>
      </c>
      <c s="104" r="E3750">
        <v>41076.1121412037</v>
      </c>
      <c s="28" r="F3750"/>
      <c t="s" s="113" r="G3750">
        <v>53</v>
      </c>
      <c s="113" r="H3750"/>
      <c s="113" r="I3750">
        <v>0</v>
      </c>
      <c s="113" r="J3750">
        <v>98890966</v>
      </c>
      <c s="113" r="K3750"/>
      <c t="s" s="18" r="L3750">
        <v>45</v>
      </c>
      <c t="s" s="18" r="M3750">
        <v>7624</v>
      </c>
      <c t="s" s="18" r="N3750">
        <v>16210</v>
      </c>
      <c t="s" s="18" r="O3750">
        <v>3819</v>
      </c>
    </row>
    <row r="3751">
      <c t="s" s="107" r="A3751">
        <v>16211</v>
      </c>
      <c t="s" s="113" r="B3751">
        <v>13590</v>
      </c>
      <c t="s" s="113" r="C3751">
        <v>16212</v>
      </c>
      <c t="s" s="113" r="D3751">
        <v>16213</v>
      </c>
      <c s="104" r="E3751">
        <v>41076.0906018518</v>
      </c>
      <c s="28" r="F3751"/>
      <c t="s" s="113" r="G3751">
        <v>53</v>
      </c>
      <c s="113" r="H3751"/>
      <c s="113" r="I3751">
        <v>0</v>
      </c>
      <c s="113" r="J3751">
        <v>15309973</v>
      </c>
      <c s="113" r="K3751"/>
      <c t="s" s="18" r="L3751">
        <v>45</v>
      </c>
      <c t="s" s="18" r="M3751">
        <v>14101</v>
      </c>
      <c t="s" s="18" r="N3751">
        <v>16214</v>
      </c>
      <c t="s" s="18" r="O3751">
        <v>16215</v>
      </c>
    </row>
    <row r="3752">
      <c t="s" s="107" r="A3752">
        <v>16216</v>
      </c>
      <c t="s" s="113" r="B3752">
        <v>86</v>
      </c>
      <c t="s" s="113" r="C3752">
        <v>16212</v>
      </c>
      <c t="s" s="113" r="D3752">
        <v>16217</v>
      </c>
      <c s="104" r="E3752">
        <v>41076.0897569444</v>
      </c>
      <c s="28" r="F3752"/>
      <c t="s" s="113" r="G3752">
        <v>53</v>
      </c>
      <c s="113" r="H3752"/>
      <c s="113" r="I3752">
        <v>0</v>
      </c>
      <c s="113" r="J3752">
        <v>213863609</v>
      </c>
      <c s="113" r="K3752"/>
      <c t="s" s="18" r="L3752">
        <v>45</v>
      </c>
      <c t="s" s="18" r="M3752">
        <v>16006</v>
      </c>
      <c t="s" s="18" r="N3752">
        <v>16218</v>
      </c>
      <c t="s" s="18" r="O3752">
        <v>16215</v>
      </c>
    </row>
    <row r="3753">
      <c t="s" s="107" r="A3753">
        <v>16219</v>
      </c>
      <c t="s" s="113" r="B3753">
        <v>268</v>
      </c>
      <c t="s" s="113" r="C3753">
        <v>16220</v>
      </c>
      <c t="s" s="113" r="D3753">
        <v>16221</v>
      </c>
      <c s="104" r="E3753">
        <v>41076.089375</v>
      </c>
      <c s="28" r="F3753"/>
      <c t="s" s="113" r="G3753">
        <v>53</v>
      </c>
      <c s="113" r="H3753"/>
      <c s="113" r="I3753">
        <v>0</v>
      </c>
      <c s="113" r="J3753">
        <v>591539889</v>
      </c>
      <c s="113" r="K3753"/>
      <c t="s" s="18" r="L3753">
        <v>45</v>
      </c>
      <c t="s" s="18" r="M3753">
        <v>272</v>
      </c>
      <c t="s" s="18" r="N3753">
        <v>16222</v>
      </c>
      <c t="s" s="18" r="O3753">
        <v>16223</v>
      </c>
    </row>
    <row r="3754">
      <c t="s" s="107" r="A3754">
        <v>16224</v>
      </c>
      <c t="s" s="113" r="B3754">
        <v>15353</v>
      </c>
      <c t="s" s="113" r="C3754">
        <v>16225</v>
      </c>
      <c t="s" s="113" r="D3754">
        <v>16226</v>
      </c>
      <c s="104" r="E3754">
        <v>41076.0758101852</v>
      </c>
      <c s="28" r="F3754"/>
      <c t="s" s="113" r="G3754">
        <v>53</v>
      </c>
      <c s="113" r="H3754"/>
      <c s="113" r="I3754">
        <v>0</v>
      </c>
      <c s="113" r="J3754">
        <v>56995315</v>
      </c>
      <c s="113" r="K3754"/>
      <c t="s" s="18" r="L3754">
        <v>45</v>
      </c>
      <c t="s" s="18" r="M3754">
        <v>15355</v>
      </c>
      <c t="s" s="18" r="N3754">
        <v>16227</v>
      </c>
      <c t="s" s="18" r="O3754">
        <v>16228</v>
      </c>
    </row>
    <row r="3755">
      <c t="s" s="107" r="A3755">
        <v>16229</v>
      </c>
      <c t="s" s="113" r="B3755">
        <v>16230</v>
      </c>
      <c t="s" s="113" r="C3755">
        <v>16225</v>
      </c>
      <c t="s" s="113" r="D3755">
        <v>16231</v>
      </c>
      <c s="104" r="E3755">
        <v>41076.0570486111</v>
      </c>
      <c s="28" r="F3755"/>
      <c t="s" s="113" r="G3755">
        <v>53</v>
      </c>
      <c s="113" r="H3755"/>
      <c s="113" r="I3755">
        <v>0</v>
      </c>
      <c s="113" r="J3755">
        <v>201567007</v>
      </c>
      <c s="113" r="K3755"/>
      <c t="s" s="18" r="L3755">
        <v>45</v>
      </c>
      <c t="s" s="18" r="M3755">
        <v>16232</v>
      </c>
      <c t="s" s="18" r="N3755">
        <v>16233</v>
      </c>
      <c t="s" s="18" r="O3755">
        <v>16228</v>
      </c>
    </row>
    <row r="3756">
      <c t="s" s="107" r="A3756">
        <v>16234</v>
      </c>
      <c t="s" s="113" r="B3756">
        <v>696</v>
      </c>
      <c t="s" s="113" r="C3756">
        <v>16235</v>
      </c>
      <c t="s" s="113" r="D3756">
        <v>16236</v>
      </c>
      <c s="104" r="E3756">
        <v>41076.0499074074</v>
      </c>
      <c s="28" r="F3756"/>
      <c t="s" s="113" r="G3756">
        <v>53</v>
      </c>
      <c s="113" r="H3756"/>
      <c s="113" r="I3756">
        <v>0</v>
      </c>
      <c s="113" r="J3756">
        <v>98890966</v>
      </c>
      <c s="113" r="K3756"/>
      <c t="s" s="18" r="L3756">
        <v>45</v>
      </c>
      <c t="s" s="18" r="M3756">
        <v>7624</v>
      </c>
      <c t="s" s="18" r="N3756">
        <v>16237</v>
      </c>
      <c t="s" s="18" r="O3756">
        <v>16238</v>
      </c>
    </row>
    <row r="3757">
      <c t="s" s="107" r="A3757">
        <v>16239</v>
      </c>
      <c t="s" s="113" r="B3757">
        <v>86</v>
      </c>
      <c t="s" s="113" r="C3757">
        <v>16225</v>
      </c>
      <c t="s" s="113" r="D3757">
        <v>16240</v>
      </c>
      <c s="104" r="E3757">
        <v>41076.0490277778</v>
      </c>
      <c s="28" r="F3757"/>
      <c t="s" s="113" r="G3757">
        <v>53</v>
      </c>
      <c s="113" r="H3757"/>
      <c s="113" r="I3757">
        <v>0</v>
      </c>
      <c s="113" r="J3757">
        <v>213863609</v>
      </c>
      <c s="113" r="K3757"/>
      <c t="s" s="18" r="L3757">
        <v>45</v>
      </c>
      <c t="s" s="18" r="M3757">
        <v>16006</v>
      </c>
      <c t="s" s="18" r="N3757">
        <v>16241</v>
      </c>
      <c t="s" s="18" r="O3757">
        <v>16228</v>
      </c>
    </row>
    <row r="3758">
      <c t="s" s="107" r="A3758">
        <v>16242</v>
      </c>
      <c t="s" s="113" r="B3758">
        <v>86</v>
      </c>
      <c t="s" s="113" r="C3758">
        <v>16235</v>
      </c>
      <c t="s" s="113" r="D3758">
        <v>16243</v>
      </c>
      <c s="104" r="E3758">
        <v>41076.0489583333</v>
      </c>
      <c s="28" r="F3758"/>
      <c t="s" s="113" r="G3758">
        <v>53</v>
      </c>
      <c s="113" r="H3758"/>
      <c s="113" r="I3758">
        <v>0</v>
      </c>
      <c s="113" r="J3758">
        <v>213863609</v>
      </c>
      <c s="113" r="K3758"/>
      <c t="s" s="18" r="L3758">
        <v>45</v>
      </c>
      <c t="s" s="18" r="M3758">
        <v>16006</v>
      </c>
      <c t="s" s="18" r="N3758">
        <v>16244</v>
      </c>
      <c t="s" s="18" r="O3758">
        <v>16238</v>
      </c>
    </row>
    <row r="3759">
      <c t="s" s="107" r="A3759">
        <v>16245</v>
      </c>
      <c t="s" s="113" r="B3759">
        <v>268</v>
      </c>
      <c t="s" s="113" r="C3759">
        <v>16246</v>
      </c>
      <c t="s" s="113" r="D3759">
        <v>16247</v>
      </c>
      <c s="104" r="E3759">
        <v>41076.0485069444</v>
      </c>
      <c s="28" r="F3759"/>
      <c t="s" s="113" r="G3759">
        <v>53</v>
      </c>
      <c s="113" r="H3759"/>
      <c s="113" r="I3759">
        <v>0</v>
      </c>
      <c s="113" r="J3759">
        <v>591539889</v>
      </c>
      <c s="113" r="K3759"/>
      <c t="s" s="18" r="L3759">
        <v>45</v>
      </c>
      <c t="s" s="18" r="M3759">
        <v>272</v>
      </c>
      <c t="s" s="18" r="N3759">
        <v>16248</v>
      </c>
      <c t="s" s="18" r="O3759">
        <v>16249</v>
      </c>
    </row>
    <row r="3760">
      <c t="s" s="107" r="A3760">
        <v>16250</v>
      </c>
      <c t="s" s="113" r="B3760">
        <v>268</v>
      </c>
      <c t="s" s="113" r="C3760">
        <v>16251</v>
      </c>
      <c t="s" s="113" r="D3760">
        <v>16252</v>
      </c>
      <c s="104" r="E3760">
        <v>41076.0443518518</v>
      </c>
      <c s="28" r="F3760"/>
      <c t="s" s="113" r="G3760">
        <v>53</v>
      </c>
      <c s="113" r="H3760"/>
      <c s="113" r="I3760">
        <v>0</v>
      </c>
      <c s="113" r="J3760">
        <v>591539889</v>
      </c>
      <c s="113" r="K3760"/>
      <c t="s" s="18" r="L3760">
        <v>45</v>
      </c>
      <c t="s" s="18" r="M3760">
        <v>272</v>
      </c>
      <c t="s" s="18" r="N3760">
        <v>16253</v>
      </c>
      <c t="s" s="18" r="O3760">
        <v>16254</v>
      </c>
    </row>
    <row r="3761">
      <c t="s" s="107" r="A3761">
        <v>16255</v>
      </c>
      <c t="s" s="113" r="B3761">
        <v>16230</v>
      </c>
      <c t="s" s="113" r="C3761">
        <v>16256</v>
      </c>
      <c t="s" s="113" r="D3761">
        <v>16257</v>
      </c>
      <c s="104" r="E3761">
        <v>41076.0067013889</v>
      </c>
      <c s="28" r="F3761"/>
      <c t="s" s="113" r="G3761">
        <v>53</v>
      </c>
      <c s="113" r="H3761"/>
      <c s="113" r="I3761">
        <v>0</v>
      </c>
      <c s="113" r="J3761">
        <v>201567007</v>
      </c>
      <c s="113" r="K3761"/>
      <c t="s" s="18" r="L3761">
        <v>15676</v>
      </c>
      <c t="s" s="18" r="M3761">
        <v>16232</v>
      </c>
      <c t="s" s="18" r="N3761">
        <v>16258</v>
      </c>
      <c t="s" s="18" r="O3761">
        <v>16259</v>
      </c>
    </row>
    <row r="3762">
      <c t="s" s="107" r="A3762">
        <v>16260</v>
      </c>
      <c t="s" s="113" r="B3762">
        <v>86</v>
      </c>
      <c t="s" s="113" r="C3762">
        <v>16261</v>
      </c>
      <c t="s" s="113" r="D3762">
        <v>16262</v>
      </c>
      <c s="104" r="E3762">
        <v>41075.9919097222</v>
      </c>
      <c s="28" r="F3762"/>
      <c t="s" s="113" r="G3762">
        <v>53</v>
      </c>
      <c s="113" r="H3762"/>
      <c s="113" r="I3762">
        <v>0</v>
      </c>
      <c s="113" r="J3762">
        <v>213863609</v>
      </c>
      <c s="113" r="K3762"/>
      <c t="s" s="18" r="L3762">
        <v>45</v>
      </c>
      <c t="s" s="18" r="M3762">
        <v>16006</v>
      </c>
      <c t="s" s="18" r="N3762">
        <v>16263</v>
      </c>
      <c t="s" s="18" r="O3762">
        <v>16264</v>
      </c>
    </row>
    <row r="3763">
      <c t="s" s="107" r="A3763">
        <v>16265</v>
      </c>
      <c t="s" s="113" r="B3763">
        <v>268</v>
      </c>
      <c t="s" s="113" r="C3763">
        <v>16266</v>
      </c>
      <c t="s" s="113" r="D3763">
        <v>16267</v>
      </c>
      <c s="104" r="E3763">
        <v>41075.9915046296</v>
      </c>
      <c s="28" r="F3763"/>
      <c t="s" s="113" r="G3763">
        <v>53</v>
      </c>
      <c s="113" r="H3763"/>
      <c s="113" r="I3763">
        <v>0</v>
      </c>
      <c s="113" r="J3763">
        <v>591539889</v>
      </c>
      <c s="113" r="K3763"/>
      <c t="s" s="18" r="L3763">
        <v>45</v>
      </c>
      <c t="s" s="18" r="M3763">
        <v>272</v>
      </c>
      <c t="s" s="18" r="N3763">
        <v>16268</v>
      </c>
      <c t="s" s="18" r="O3763">
        <v>16269</v>
      </c>
    </row>
    <row r="3764">
      <c t="s" s="107" r="A3764">
        <v>16270</v>
      </c>
      <c t="s" s="113" r="B3764">
        <v>696</v>
      </c>
      <c t="s" s="113" r="C3764">
        <v>16271</v>
      </c>
      <c t="s" s="113" r="D3764">
        <v>16272</v>
      </c>
      <c s="104" r="E3764">
        <v>41075.9773263889</v>
      </c>
      <c s="28" r="F3764"/>
      <c t="s" s="113" r="G3764">
        <v>53</v>
      </c>
      <c s="113" r="H3764"/>
      <c s="113" r="I3764">
        <v>0</v>
      </c>
      <c s="113" r="J3764">
        <v>98890966</v>
      </c>
      <c s="113" r="K3764"/>
      <c t="s" s="18" r="L3764">
        <v>45</v>
      </c>
      <c t="s" s="18" r="M3764">
        <v>7624</v>
      </c>
      <c t="s" s="18" r="N3764">
        <v>16273</v>
      </c>
      <c t="s" s="18" r="O3764">
        <v>16274</v>
      </c>
    </row>
    <row r="3765">
      <c t="s" s="107" r="A3765">
        <v>16275</v>
      </c>
      <c t="s" s="113" r="B3765">
        <v>16276</v>
      </c>
      <c t="s" s="113" r="C3765">
        <v>16277</v>
      </c>
      <c t="s" s="113" r="D3765">
        <v>16278</v>
      </c>
      <c s="104" r="E3765">
        <v>41075.9585648148</v>
      </c>
      <c s="28" r="F3765"/>
      <c t="s" s="113" r="G3765">
        <v>53</v>
      </c>
      <c s="113" r="H3765"/>
      <c s="113" r="I3765">
        <v>0</v>
      </c>
      <c s="113" r="J3765">
        <v>437089909</v>
      </c>
      <c s="113" r="K3765"/>
      <c t="s" s="18" r="L3765">
        <v>45</v>
      </c>
      <c t="s" s="18" r="M3765">
        <v>8412</v>
      </c>
      <c t="s" s="18" r="N3765">
        <v>16279</v>
      </c>
      <c t="s" s="18" r="O3765">
        <v>16280</v>
      </c>
    </row>
    <row r="3766">
      <c t="s" s="107" r="A3766">
        <v>16281</v>
      </c>
      <c t="s" s="113" r="B3766">
        <v>268</v>
      </c>
      <c t="s" s="113" r="C3766">
        <v>16282</v>
      </c>
      <c t="s" s="113" r="D3766">
        <v>16283</v>
      </c>
      <c s="104" r="E3766">
        <v>41075.9559837963</v>
      </c>
      <c s="28" r="F3766"/>
      <c t="s" s="113" r="G3766">
        <v>53</v>
      </c>
      <c t="s" s="113" r="H3766">
        <v>86</v>
      </c>
      <c s="113" r="I3766">
        <v>213863609</v>
      </c>
      <c s="113" r="J3766">
        <v>591539889</v>
      </c>
      <c s="113" r="K3766"/>
      <c t="s" s="18" r="L3766">
        <v>45</v>
      </c>
      <c t="s" s="18" r="M3766">
        <v>272</v>
      </c>
      <c t="s" s="18" r="N3766">
        <v>16284</v>
      </c>
      <c t="s" s="18" r="O3766">
        <v>16285</v>
      </c>
    </row>
    <row r="3767">
      <c t="s" s="107" r="A3767">
        <v>16286</v>
      </c>
      <c t="s" s="113" r="B3767">
        <v>86</v>
      </c>
      <c t="s" s="113" r="C3767">
        <v>16277</v>
      </c>
      <c t="s" s="113" r="D3767">
        <v>16287</v>
      </c>
      <c s="104" r="E3767">
        <v>41075.9547337963</v>
      </c>
      <c s="28" r="F3767"/>
      <c t="s" s="113" r="G3767">
        <v>53</v>
      </c>
      <c s="113" r="H3767"/>
      <c s="113" r="I3767">
        <v>0</v>
      </c>
      <c s="113" r="J3767">
        <v>213863609</v>
      </c>
      <c s="113" r="K3767"/>
      <c t="s" s="18" r="L3767">
        <v>45</v>
      </c>
      <c t="s" s="18" r="M3767">
        <v>16006</v>
      </c>
      <c t="s" s="18" r="N3767">
        <v>16288</v>
      </c>
      <c t="s" s="18" r="O3767">
        <v>16280</v>
      </c>
    </row>
    <row r="3768">
      <c t="s" s="107" r="A3768">
        <v>16289</v>
      </c>
      <c t="s" s="113" r="B3768">
        <v>268</v>
      </c>
      <c t="s" s="113" r="C3768">
        <v>16290</v>
      </c>
      <c t="s" s="113" r="D3768">
        <v>16291</v>
      </c>
      <c s="104" r="E3768">
        <v>41075.9540625</v>
      </c>
      <c s="28" r="F3768"/>
      <c t="s" s="113" r="G3768">
        <v>53</v>
      </c>
      <c s="113" r="H3768"/>
      <c s="113" r="I3768">
        <v>0</v>
      </c>
      <c s="113" r="J3768">
        <v>591539889</v>
      </c>
      <c s="113" r="K3768"/>
      <c t="s" s="18" r="L3768">
        <v>45</v>
      </c>
      <c t="s" s="18" r="M3768">
        <v>272</v>
      </c>
      <c t="s" s="18" r="N3768">
        <v>16292</v>
      </c>
      <c t="s" s="18" r="O3768">
        <v>16293</v>
      </c>
    </row>
    <row r="3769">
      <c t="s" s="107" r="A3769">
        <v>16294</v>
      </c>
      <c t="s" s="113" r="B3769">
        <v>86</v>
      </c>
      <c t="s" s="113" r="C3769">
        <v>16295</v>
      </c>
      <c t="s" s="113" r="D3769">
        <v>16296</v>
      </c>
      <c s="104" r="E3769">
        <v>41075.9292476852</v>
      </c>
      <c s="28" r="F3769"/>
      <c t="s" s="113" r="G3769">
        <v>53</v>
      </c>
      <c s="113" r="H3769"/>
      <c s="113" r="I3769">
        <v>0</v>
      </c>
      <c s="113" r="J3769">
        <v>213863609</v>
      </c>
      <c s="113" r="K3769"/>
      <c t="s" s="18" r="L3769">
        <v>45</v>
      </c>
      <c t="s" s="18" r="M3769">
        <v>16006</v>
      </c>
      <c t="s" s="18" r="N3769">
        <v>16297</v>
      </c>
      <c t="s" s="18" r="O3769">
        <v>16298</v>
      </c>
    </row>
    <row r="3770">
      <c t="s" s="107" r="A3770">
        <v>16299</v>
      </c>
      <c t="s" s="113" r="B3770">
        <v>86</v>
      </c>
      <c t="s" s="113" r="C3770">
        <v>16300</v>
      </c>
      <c t="s" s="113" r="D3770">
        <v>16301</v>
      </c>
      <c s="104" r="E3770">
        <v>41075.9291898148</v>
      </c>
      <c s="28" r="F3770"/>
      <c t="s" s="113" r="G3770">
        <v>53</v>
      </c>
      <c s="113" r="H3770"/>
      <c s="113" r="I3770">
        <v>0</v>
      </c>
      <c s="113" r="J3770">
        <v>213863609</v>
      </c>
      <c s="113" r="K3770"/>
      <c t="s" s="18" r="L3770">
        <v>45</v>
      </c>
      <c t="s" s="18" r="M3770">
        <v>16006</v>
      </c>
      <c t="s" s="18" r="N3770">
        <v>16302</v>
      </c>
      <c t="s" s="18" r="O3770">
        <v>16303</v>
      </c>
    </row>
    <row r="3771">
      <c t="s" s="107" r="A3771">
        <v>16304</v>
      </c>
      <c t="s" s="113" r="B3771">
        <v>268</v>
      </c>
      <c t="s" s="113" r="C3771">
        <v>16305</v>
      </c>
      <c t="s" s="113" r="D3771">
        <v>16306</v>
      </c>
      <c s="104" r="E3771">
        <v>41075.9288310185</v>
      </c>
      <c s="28" r="F3771"/>
      <c t="s" s="113" r="G3771">
        <v>53</v>
      </c>
      <c s="113" r="H3771"/>
      <c s="113" r="I3771">
        <v>0</v>
      </c>
      <c s="113" r="J3771">
        <v>591539889</v>
      </c>
      <c s="113" r="K3771"/>
      <c t="s" s="18" r="L3771">
        <v>45</v>
      </c>
      <c t="s" s="18" r="M3771">
        <v>272</v>
      </c>
      <c t="s" s="18" r="N3771">
        <v>16307</v>
      </c>
      <c t="s" s="18" r="O3771">
        <v>16308</v>
      </c>
    </row>
    <row r="3772">
      <c t="s" s="107" r="A3772">
        <v>16309</v>
      </c>
      <c t="s" s="113" r="B3772">
        <v>16310</v>
      </c>
      <c t="s" s="113" r="C3772">
        <v>16311</v>
      </c>
      <c t="s" s="113" r="D3772">
        <v>16312</v>
      </c>
      <c s="104" r="E3772">
        <v>41075.9287615741</v>
      </c>
      <c s="28" r="F3772"/>
      <c t="s" s="113" r="G3772">
        <v>53</v>
      </c>
      <c s="113" r="H3772"/>
      <c s="113" r="I3772">
        <v>0</v>
      </c>
      <c s="113" r="J3772">
        <v>173580066</v>
      </c>
      <c s="113" r="K3772"/>
      <c t="s" s="18" r="L3772">
        <v>16313</v>
      </c>
      <c t="s" s="18" r="M3772">
        <v>16314</v>
      </c>
      <c t="s" s="18" r="N3772">
        <v>16315</v>
      </c>
      <c t="s" s="18" r="O3772">
        <v>16316</v>
      </c>
    </row>
    <row r="3773">
      <c t="s" s="107" r="A3773">
        <v>16317</v>
      </c>
      <c t="s" s="113" r="B3773">
        <v>268</v>
      </c>
      <c t="s" s="113" r="C3773">
        <v>16318</v>
      </c>
      <c t="s" s="113" r="D3773">
        <v>16319</v>
      </c>
      <c s="104" r="E3773">
        <v>41075.9279050926</v>
      </c>
      <c s="28" r="F3773"/>
      <c t="s" s="113" r="G3773">
        <v>53</v>
      </c>
      <c s="113" r="H3773"/>
      <c s="113" r="I3773">
        <v>0</v>
      </c>
      <c s="113" r="J3773">
        <v>591539889</v>
      </c>
      <c s="113" r="K3773"/>
      <c t="s" s="18" r="L3773">
        <v>45</v>
      </c>
      <c t="s" s="18" r="M3773">
        <v>272</v>
      </c>
      <c t="s" s="18" r="N3773">
        <v>16320</v>
      </c>
      <c t="s" s="18" r="O3773">
        <v>16321</v>
      </c>
    </row>
    <row r="3774">
      <c t="s" s="107" r="A3774">
        <v>16322</v>
      </c>
      <c t="s" s="113" r="B3774">
        <v>268</v>
      </c>
      <c t="s" s="113" r="C3774">
        <v>16323</v>
      </c>
      <c t="s" s="113" r="D3774">
        <v>16324</v>
      </c>
      <c s="104" r="E3774">
        <v>41075.9267708333</v>
      </c>
      <c s="28" r="F3774"/>
      <c t="s" s="113" r="G3774">
        <v>53</v>
      </c>
      <c t="s" s="113" r="H3774">
        <v>16325</v>
      </c>
      <c s="113" r="I3774">
        <v>1173181</v>
      </c>
      <c s="113" r="J3774">
        <v>591539889</v>
      </c>
      <c s="113" r="K3774"/>
      <c t="s" s="18" r="L3774">
        <v>45</v>
      </c>
      <c t="s" s="18" r="M3774">
        <v>272</v>
      </c>
      <c t="s" s="18" r="N3774">
        <v>16326</v>
      </c>
      <c t="s" s="18" r="O3774">
        <v>16327</v>
      </c>
    </row>
    <row r="3775">
      <c t="s" s="107" r="A3775">
        <v>16328</v>
      </c>
      <c t="s" s="113" r="B3775">
        <v>16172</v>
      </c>
      <c t="s" s="113" r="C3775">
        <v>16329</v>
      </c>
      <c t="s" s="113" r="D3775">
        <v>16330</v>
      </c>
      <c s="104" r="E3775">
        <v>41075.921724537</v>
      </c>
      <c s="28" r="F3775"/>
      <c t="s" s="113" r="G3775">
        <v>53</v>
      </c>
      <c s="113" r="H3775"/>
      <c s="113" r="I3775">
        <v>0</v>
      </c>
      <c s="113" r="J3775">
        <v>474562576</v>
      </c>
      <c s="113" r="K3775"/>
      <c t="s" s="18" r="L3775">
        <v>16331</v>
      </c>
      <c t="s" s="18" r="M3775">
        <v>16174</v>
      </c>
      <c t="s" s="18" r="N3775">
        <v>16332</v>
      </c>
      <c t="s" s="18" r="O3775">
        <v>16333</v>
      </c>
    </row>
    <row r="3776">
      <c t="s" s="107" r="A3776">
        <v>16334</v>
      </c>
      <c t="s" s="113" r="B3776">
        <v>268</v>
      </c>
      <c t="s" s="113" r="C3776">
        <v>16329</v>
      </c>
      <c t="s" s="113" r="D3776">
        <v>16335</v>
      </c>
      <c s="104" r="E3776">
        <v>41075.8684837963</v>
      </c>
      <c s="28" r="F3776"/>
      <c t="s" s="113" r="G3776">
        <v>53</v>
      </c>
      <c s="113" r="H3776"/>
      <c s="113" r="I3776">
        <v>0</v>
      </c>
      <c s="113" r="J3776">
        <v>591539889</v>
      </c>
      <c s="113" r="K3776"/>
      <c t="s" s="18" r="L3776">
        <v>16331</v>
      </c>
      <c t="s" s="18" r="M3776">
        <v>272</v>
      </c>
      <c t="s" s="18" r="N3776">
        <v>16336</v>
      </c>
      <c t="s" s="18" r="O3776">
        <v>16333</v>
      </c>
    </row>
    <row r="3777">
      <c t="s" s="107" r="A3777">
        <v>16337</v>
      </c>
      <c t="s" s="113" r="B3777">
        <v>696</v>
      </c>
      <c t="s" s="113" r="C3777">
        <v>16338</v>
      </c>
      <c t="s" s="113" r="D3777">
        <v>16339</v>
      </c>
      <c s="104" r="E3777">
        <v>41075.8670717593</v>
      </c>
      <c s="28" r="F3777"/>
      <c t="s" s="113" r="G3777">
        <v>53</v>
      </c>
      <c s="113" r="H3777"/>
      <c s="113" r="I3777">
        <v>0</v>
      </c>
      <c s="113" r="J3777">
        <v>98890966</v>
      </c>
      <c s="113" r="K3777"/>
      <c t="s" s="18" r="L3777">
        <v>16331</v>
      </c>
      <c t="s" s="18" r="M3777">
        <v>7624</v>
      </c>
      <c t="s" s="18" r="N3777">
        <v>16340</v>
      </c>
      <c t="s" s="18" r="O3777">
        <v>16341</v>
      </c>
    </row>
    <row r="3778">
      <c t="s" s="107" r="A3778">
        <v>16342</v>
      </c>
      <c t="s" s="113" r="B3778">
        <v>86</v>
      </c>
      <c t="s" s="113" r="C3778">
        <v>16343</v>
      </c>
      <c t="s" s="113" r="D3778">
        <v>16344</v>
      </c>
      <c s="104" r="E3778">
        <v>41075.8589583333</v>
      </c>
      <c s="28" r="F3778"/>
      <c t="s" s="113" r="G3778">
        <v>53</v>
      </c>
      <c s="113" r="H3778"/>
      <c s="113" r="I3778">
        <v>0</v>
      </c>
      <c s="113" r="J3778">
        <v>213863609</v>
      </c>
      <c s="113" r="K3778"/>
      <c t="s" s="18" r="L3778">
        <v>45</v>
      </c>
      <c t="s" s="18" r="M3778">
        <v>16006</v>
      </c>
      <c t="s" s="18" r="N3778">
        <v>16345</v>
      </c>
      <c t="s" s="18" r="O3778">
        <v>16346</v>
      </c>
    </row>
    <row r="3779">
      <c t="s" s="107" r="A3779">
        <v>16347</v>
      </c>
      <c t="s" s="113" r="B3779">
        <v>86</v>
      </c>
      <c t="s" s="113" r="C3779">
        <v>16348</v>
      </c>
      <c t="s" s="113" r="D3779">
        <v>16349</v>
      </c>
      <c s="104" r="E3779">
        <v>41075.8587615741</v>
      </c>
      <c s="28" r="F3779"/>
      <c t="s" s="113" r="G3779">
        <v>53</v>
      </c>
      <c s="113" r="H3779"/>
      <c s="113" r="I3779">
        <v>0</v>
      </c>
      <c s="113" r="J3779">
        <v>213863609</v>
      </c>
      <c s="113" r="K3779"/>
      <c t="s" s="18" r="L3779">
        <v>45</v>
      </c>
      <c t="s" s="18" r="M3779">
        <v>16006</v>
      </c>
      <c t="s" s="18" r="N3779">
        <v>16350</v>
      </c>
      <c t="s" s="18" r="O3779">
        <v>16351</v>
      </c>
    </row>
    <row r="3780">
      <c t="s" s="107" r="A3780">
        <v>16352</v>
      </c>
      <c t="s" s="113" r="B3780">
        <v>86</v>
      </c>
      <c t="s" s="113" r="C3780">
        <v>16353</v>
      </c>
      <c t="s" s="113" r="D3780">
        <v>16354</v>
      </c>
      <c s="104" r="E3780">
        <v>41075.8587152778</v>
      </c>
      <c s="28" r="F3780"/>
      <c t="s" s="113" r="G3780">
        <v>53</v>
      </c>
      <c s="113" r="H3780"/>
      <c s="113" r="I3780">
        <v>0</v>
      </c>
      <c s="113" r="J3780">
        <v>213863609</v>
      </c>
      <c s="113" r="K3780"/>
      <c t="s" s="18" r="L3780">
        <v>45</v>
      </c>
      <c t="s" s="18" r="M3780">
        <v>16006</v>
      </c>
      <c t="s" s="18" r="N3780">
        <v>16355</v>
      </c>
      <c t="s" s="18" r="O3780">
        <v>16356</v>
      </c>
    </row>
    <row r="3781">
      <c t="s" s="107" r="A3781">
        <v>16357</v>
      </c>
      <c t="s" s="113" r="B3781">
        <v>268</v>
      </c>
      <c t="s" s="113" r="C3781">
        <v>16358</v>
      </c>
      <c t="s" s="113" r="D3781">
        <v>16359</v>
      </c>
      <c s="104" r="E3781">
        <v>41075.8553125</v>
      </c>
      <c s="28" r="F3781"/>
      <c t="s" s="113" r="G3781">
        <v>53</v>
      </c>
      <c s="113" r="H3781"/>
      <c s="113" r="I3781">
        <v>0</v>
      </c>
      <c s="113" r="J3781">
        <v>591539889</v>
      </c>
      <c s="113" r="K3781"/>
      <c t="s" s="18" r="L3781">
        <v>45</v>
      </c>
      <c t="s" s="18" r="M3781">
        <v>272</v>
      </c>
      <c t="s" s="18" r="N3781">
        <v>16360</v>
      </c>
      <c t="s" s="18" r="O3781">
        <v>16361</v>
      </c>
    </row>
    <row r="3782">
      <c t="s" s="107" r="A3782">
        <v>16362</v>
      </c>
      <c t="s" s="113" r="B3782">
        <v>268</v>
      </c>
      <c t="s" s="113" r="C3782">
        <v>16363</v>
      </c>
      <c t="s" s="113" r="D3782">
        <v>16364</v>
      </c>
      <c s="104" r="E3782">
        <v>41075.8537615741</v>
      </c>
      <c s="28" r="F3782"/>
      <c t="s" s="113" r="G3782">
        <v>53</v>
      </c>
      <c s="113" r="H3782"/>
      <c s="113" r="I3782">
        <v>0</v>
      </c>
      <c s="113" r="J3782">
        <v>591539889</v>
      </c>
      <c s="113" r="K3782"/>
      <c t="s" s="18" r="L3782">
        <v>45</v>
      </c>
      <c t="s" s="18" r="M3782">
        <v>272</v>
      </c>
      <c t="s" s="18" r="N3782">
        <v>16365</v>
      </c>
      <c t="s" s="18" r="O3782">
        <v>3783</v>
      </c>
    </row>
    <row r="3783">
      <c t="s" s="107" r="A3783">
        <v>16366</v>
      </c>
      <c t="s" s="113" r="B3783">
        <v>97</v>
      </c>
      <c t="s" s="113" r="C3783">
        <v>16367</v>
      </c>
      <c t="s" s="113" r="D3783">
        <v>16368</v>
      </c>
      <c s="104" r="E3783">
        <v>41075.840462963</v>
      </c>
      <c s="28" r="F3783"/>
      <c t="s" s="113" r="G3783">
        <v>53</v>
      </c>
      <c s="113" r="H3783"/>
      <c s="113" r="I3783">
        <v>0</v>
      </c>
      <c s="113" r="J3783">
        <v>124920374</v>
      </c>
      <c s="113" r="K3783"/>
      <c t="s" s="18" r="L3783">
        <v>16369</v>
      </c>
      <c t="s" s="18" r="M3783">
        <v>7651</v>
      </c>
      <c t="s" s="18" r="N3783">
        <v>16370</v>
      </c>
      <c t="s" s="18" r="O3783">
        <v>16371</v>
      </c>
    </row>
    <row r="3784">
      <c t="s" s="107" r="A3784">
        <v>16372</v>
      </c>
      <c t="s" s="113" r="B3784">
        <v>268</v>
      </c>
      <c t="s" s="113" r="C3784">
        <v>16367</v>
      </c>
      <c t="s" s="113" r="D3784">
        <v>16373</v>
      </c>
      <c s="104" r="E3784">
        <v>41075.8397337963</v>
      </c>
      <c s="28" r="F3784"/>
      <c t="s" s="113" r="G3784">
        <v>53</v>
      </c>
      <c s="113" r="H3784"/>
      <c s="113" r="I3784">
        <v>0</v>
      </c>
      <c s="113" r="J3784">
        <v>591539889</v>
      </c>
      <c s="113" r="K3784"/>
      <c t="s" s="18" r="L3784">
        <v>16369</v>
      </c>
      <c t="s" s="18" r="M3784">
        <v>272</v>
      </c>
      <c t="s" s="18" r="N3784">
        <v>16374</v>
      </c>
      <c t="s" s="18" r="O3784">
        <v>16371</v>
      </c>
    </row>
    <row r="3785">
      <c t="s" s="107" r="A3785">
        <v>16375</v>
      </c>
      <c t="s" s="113" r="B3785">
        <v>268</v>
      </c>
      <c t="s" s="113" r="C3785">
        <v>16376</v>
      </c>
      <c t="s" s="113" r="D3785">
        <v>16377</v>
      </c>
      <c s="104" r="E3785">
        <v>41075.8392476852</v>
      </c>
      <c s="28" r="F3785"/>
      <c t="s" s="113" r="G3785">
        <v>53</v>
      </c>
      <c s="113" r="H3785"/>
      <c s="113" r="I3785">
        <v>0</v>
      </c>
      <c s="113" r="J3785">
        <v>591539889</v>
      </c>
      <c s="113" r="K3785"/>
      <c t="s" s="18" r="L3785">
        <v>45</v>
      </c>
      <c t="s" s="18" r="M3785">
        <v>272</v>
      </c>
      <c t="s" s="18" r="N3785">
        <v>16378</v>
      </c>
      <c t="s" s="18" r="O3785">
        <v>16379</v>
      </c>
    </row>
    <row r="3786">
      <c t="s" s="107" r="A3786">
        <v>16380</v>
      </c>
      <c t="s" s="113" r="B3786">
        <v>86</v>
      </c>
      <c t="s" s="113" r="C3786">
        <v>16271</v>
      </c>
      <c t="s" s="113" r="D3786">
        <v>16381</v>
      </c>
      <c s="104" r="E3786">
        <v>41075.8322569444</v>
      </c>
      <c s="28" r="F3786"/>
      <c t="s" s="113" r="G3786">
        <v>53</v>
      </c>
      <c s="113" r="H3786"/>
      <c s="113" r="I3786">
        <v>0</v>
      </c>
      <c s="113" r="J3786">
        <v>213863609</v>
      </c>
      <c s="113" r="K3786"/>
      <c t="s" s="18" r="L3786">
        <v>45</v>
      </c>
      <c t="s" s="18" r="M3786">
        <v>16006</v>
      </c>
      <c t="s" s="18" r="N3786">
        <v>16382</v>
      </c>
      <c t="s" s="18" r="O3786">
        <v>16274</v>
      </c>
    </row>
    <row r="3787">
      <c t="s" s="107" r="A3787">
        <v>16383</v>
      </c>
      <c t="s" s="113" r="B3787">
        <v>268</v>
      </c>
      <c t="s" s="113" r="C3787">
        <v>16271</v>
      </c>
      <c t="s" s="113" r="D3787">
        <v>16384</v>
      </c>
      <c s="104" r="E3787">
        <v>41075.831400463</v>
      </c>
      <c s="28" r="F3787"/>
      <c t="s" s="113" r="G3787">
        <v>53</v>
      </c>
      <c s="113" r="H3787"/>
      <c s="113" r="I3787">
        <v>0</v>
      </c>
      <c s="113" r="J3787">
        <v>591539889</v>
      </c>
      <c s="113" r="K3787"/>
      <c t="s" s="18" r="L3787">
        <v>45</v>
      </c>
      <c t="s" s="18" r="M3787">
        <v>272</v>
      </c>
      <c t="s" s="18" r="N3787">
        <v>16385</v>
      </c>
      <c t="s" s="18" r="O3787">
        <v>16274</v>
      </c>
    </row>
    <row r="3788">
      <c t="s" s="107" r="A3788">
        <v>16386</v>
      </c>
      <c t="s" s="113" r="B3788">
        <v>696</v>
      </c>
      <c t="s" s="113" r="C3788">
        <v>16387</v>
      </c>
      <c t="s" s="113" r="D3788">
        <v>16388</v>
      </c>
      <c s="104" r="E3788">
        <v>41075.7912731482</v>
      </c>
      <c s="28" r="F3788"/>
      <c t="s" s="113" r="G3788">
        <v>53</v>
      </c>
      <c s="113" r="H3788"/>
      <c s="113" r="I3788">
        <v>0</v>
      </c>
      <c s="113" r="J3788">
        <v>98890966</v>
      </c>
      <c s="113" r="K3788"/>
      <c t="s" s="18" r="L3788">
        <v>16369</v>
      </c>
      <c t="s" s="18" r="M3788">
        <v>7624</v>
      </c>
      <c t="s" s="18" r="N3788">
        <v>16389</v>
      </c>
      <c t="s" s="18" r="O3788">
        <v>8657</v>
      </c>
    </row>
    <row r="3789">
      <c t="s" s="107" r="A3789">
        <v>16390</v>
      </c>
      <c t="s" s="113" r="B3789">
        <v>3415</v>
      </c>
      <c t="s" s="113" r="C3789">
        <v>16391</v>
      </c>
      <c t="s" s="113" r="D3789">
        <v>16392</v>
      </c>
      <c s="104" r="E3789">
        <v>41075.7741666667</v>
      </c>
      <c s="28" r="F3789"/>
      <c t="s" s="113" r="G3789">
        <v>53</v>
      </c>
      <c s="113" r="H3789"/>
      <c s="113" r="I3789">
        <v>0</v>
      </c>
      <c s="113" r="J3789">
        <v>24649500</v>
      </c>
      <c s="113" r="K3789"/>
      <c t="s" s="18" r="L3789">
        <v>45</v>
      </c>
      <c t="s" s="18" r="M3789">
        <v>3419</v>
      </c>
      <c t="s" s="18" r="N3789">
        <v>16393</v>
      </c>
      <c t="s" s="18" r="O3789">
        <v>16394</v>
      </c>
    </row>
    <row r="3790">
      <c t="s" s="107" r="A3790">
        <v>16395</v>
      </c>
      <c t="s" s="113" r="B3790">
        <v>268</v>
      </c>
      <c t="s" s="113" r="C3790">
        <v>16396</v>
      </c>
      <c t="s" s="113" r="D3790">
        <v>16397</v>
      </c>
      <c s="104" r="E3790">
        <v>41075.7616435185</v>
      </c>
      <c s="28" r="F3790"/>
      <c t="s" s="113" r="G3790">
        <v>53</v>
      </c>
      <c s="113" r="H3790"/>
      <c s="113" r="I3790">
        <v>0</v>
      </c>
      <c s="113" r="J3790">
        <v>591539889</v>
      </c>
      <c s="113" r="K3790"/>
      <c t="s" s="18" r="L3790">
        <v>45</v>
      </c>
      <c t="s" s="18" r="M3790">
        <v>272</v>
      </c>
      <c t="s" s="18" r="N3790">
        <v>16398</v>
      </c>
      <c t="s" s="18" r="O3790">
        <v>16399</v>
      </c>
    </row>
    <row r="3791">
      <c t="s" s="107" r="A3791">
        <v>16400</v>
      </c>
      <c t="s" s="113" r="B3791">
        <v>86</v>
      </c>
      <c t="s" s="113" r="C3791">
        <v>16401</v>
      </c>
      <c t="s" s="113" r="D3791">
        <v>16402</v>
      </c>
      <c s="104" r="E3791">
        <v>41075.6780324074</v>
      </c>
      <c s="28" r="F3791"/>
      <c t="s" s="113" r="G3791">
        <v>53</v>
      </c>
      <c s="113" r="H3791"/>
      <c s="113" r="I3791">
        <v>0</v>
      </c>
      <c s="113" r="J3791">
        <v>213863609</v>
      </c>
      <c s="113" r="K3791"/>
      <c t="s" s="18" r="L3791">
        <v>45</v>
      </c>
      <c t="s" s="18" r="M3791">
        <v>16006</v>
      </c>
      <c t="s" s="18" r="N3791">
        <v>16403</v>
      </c>
      <c t="s" s="18" r="O3791">
        <v>16404</v>
      </c>
    </row>
    <row r="3792">
      <c t="s" s="107" r="A3792">
        <v>16405</v>
      </c>
      <c t="s" s="113" r="B3792">
        <v>268</v>
      </c>
      <c t="s" s="113" r="C3792">
        <v>16406</v>
      </c>
      <c t="s" s="113" r="D3792">
        <v>16407</v>
      </c>
      <c s="104" r="E3792">
        <v>41075.6756944444</v>
      </c>
      <c s="28" r="F3792"/>
      <c t="s" s="113" r="G3792">
        <v>53</v>
      </c>
      <c s="113" r="H3792"/>
      <c s="113" r="I3792">
        <v>0</v>
      </c>
      <c s="113" r="J3792">
        <v>591539889</v>
      </c>
      <c s="113" r="K3792"/>
      <c t="s" s="18" r="L3792">
        <v>45</v>
      </c>
      <c t="s" s="18" r="M3792">
        <v>272</v>
      </c>
      <c t="s" s="18" r="N3792">
        <v>16408</v>
      </c>
      <c t="s" s="18" r="O3792">
        <v>16409</v>
      </c>
    </row>
    <row r="3793">
      <c t="s" s="107" r="A3793">
        <v>16410</v>
      </c>
      <c t="s" s="113" r="B3793">
        <v>15816</v>
      </c>
      <c t="s" s="113" r="C3793">
        <v>16411</v>
      </c>
      <c t="s" s="113" r="D3793">
        <v>16412</v>
      </c>
      <c s="104" r="E3793">
        <v>41075.3253703704</v>
      </c>
      <c s="28" r="F3793"/>
      <c t="s" s="113" r="G3793">
        <v>53</v>
      </c>
      <c s="113" r="H3793"/>
      <c s="113" r="I3793">
        <v>0</v>
      </c>
      <c s="113" r="J3793">
        <v>15593737</v>
      </c>
      <c s="113" r="K3793"/>
      <c t="s" s="18" r="L3793">
        <v>45</v>
      </c>
      <c t="s" s="18" r="M3793">
        <v>15819</v>
      </c>
      <c t="s" s="18" r="N3793">
        <v>16413</v>
      </c>
      <c t="s" s="18" r="O3793">
        <v>16414</v>
      </c>
    </row>
    <row r="3794">
      <c t="s" s="107" r="A3794">
        <v>16415</v>
      </c>
      <c t="s" s="113" r="B3794">
        <v>16172</v>
      </c>
      <c t="s" s="113" r="C3794">
        <v>16411</v>
      </c>
      <c t="s" s="113" r="D3794">
        <v>16416</v>
      </c>
      <c s="104" r="E3794">
        <v>41075.2767476852</v>
      </c>
      <c s="28" r="F3794"/>
      <c t="s" s="113" r="G3794">
        <v>53</v>
      </c>
      <c s="113" r="H3794"/>
      <c s="113" r="I3794">
        <v>0</v>
      </c>
      <c s="113" r="J3794">
        <v>474562576</v>
      </c>
      <c s="113" r="K3794"/>
      <c t="s" s="18" r="L3794">
        <v>45</v>
      </c>
      <c t="s" s="18" r="M3794">
        <v>16174</v>
      </c>
      <c t="s" s="18" r="N3794">
        <v>16417</v>
      </c>
      <c t="s" s="18" r="O3794">
        <v>16414</v>
      </c>
    </row>
    <row r="3795">
      <c t="s" s="107" r="A3795">
        <v>16418</v>
      </c>
      <c t="s" s="113" r="B3795">
        <v>16419</v>
      </c>
      <c t="s" s="113" r="C3795">
        <v>16420</v>
      </c>
      <c t="s" s="113" r="D3795">
        <v>16421</v>
      </c>
      <c s="104" r="E3795">
        <v>41075.2146990741</v>
      </c>
      <c s="28" r="F3795"/>
      <c t="s" s="113" r="G3795">
        <v>53</v>
      </c>
      <c s="113" r="H3795"/>
      <c s="113" r="I3795">
        <v>0</v>
      </c>
      <c s="113" r="J3795">
        <v>277352882</v>
      </c>
      <c s="113" r="K3795"/>
      <c t="s" s="18" r="L3795">
        <v>45</v>
      </c>
      <c t="s" s="18" r="M3795">
        <v>16422</v>
      </c>
      <c t="s" s="18" r="N3795">
        <v>16423</v>
      </c>
      <c t="s" s="18" r="O3795">
        <v>16424</v>
      </c>
    </row>
    <row r="3796">
      <c t="s" s="107" r="A3796">
        <v>16425</v>
      </c>
      <c t="s" s="113" r="B3796">
        <v>268</v>
      </c>
      <c t="s" s="113" r="C3796">
        <v>16426</v>
      </c>
      <c t="s" s="113" r="D3796">
        <v>16427</v>
      </c>
      <c s="104" r="E3796">
        <v>41075.1717824074</v>
      </c>
      <c s="28" r="F3796"/>
      <c t="s" s="113" r="G3796">
        <v>53</v>
      </c>
      <c s="113" r="H3796"/>
      <c s="113" r="I3796">
        <v>0</v>
      </c>
      <c s="113" r="J3796">
        <v>591539889</v>
      </c>
      <c s="113" r="K3796"/>
      <c t="s" s="18" r="L3796">
        <v>45</v>
      </c>
      <c t="s" s="18" r="M3796">
        <v>272</v>
      </c>
      <c t="s" s="18" r="N3796">
        <v>16428</v>
      </c>
      <c t="s" s="18" r="O3796">
        <v>16429</v>
      </c>
    </row>
    <row r="3797">
      <c t="s" s="107" r="A3797">
        <v>16430</v>
      </c>
      <c t="s" s="113" r="B3797">
        <v>86</v>
      </c>
      <c t="s" s="113" r="C3797">
        <v>16411</v>
      </c>
      <c t="s" s="113" r="D3797">
        <v>16431</v>
      </c>
      <c s="104" r="E3797">
        <v>41075.1703935185</v>
      </c>
      <c s="28" r="F3797"/>
      <c t="s" s="113" r="G3797">
        <v>53</v>
      </c>
      <c s="113" r="H3797"/>
      <c s="113" r="I3797">
        <v>0</v>
      </c>
      <c s="113" r="J3797">
        <v>213863609</v>
      </c>
      <c s="113" r="K3797"/>
      <c t="s" s="18" r="L3797">
        <v>45</v>
      </c>
      <c t="s" s="18" r="M3797">
        <v>16006</v>
      </c>
      <c t="s" s="18" r="N3797">
        <v>16432</v>
      </c>
      <c t="s" s="18" r="O3797">
        <v>16414</v>
      </c>
    </row>
    <row r="3798">
      <c t="s" s="107" r="A3798">
        <v>16433</v>
      </c>
      <c t="s" s="113" r="B3798">
        <v>86</v>
      </c>
      <c t="s" s="113" r="C3798">
        <v>16426</v>
      </c>
      <c t="s" s="113" r="D3798">
        <v>16434</v>
      </c>
      <c s="104" r="E3798">
        <v>41075.1693055556</v>
      </c>
      <c s="28" r="F3798"/>
      <c t="s" s="113" r="G3798">
        <v>53</v>
      </c>
      <c s="113" r="H3798"/>
      <c s="113" r="I3798">
        <v>0</v>
      </c>
      <c s="113" r="J3798">
        <v>213863609</v>
      </c>
      <c s="113" r="K3798"/>
      <c t="s" s="18" r="L3798">
        <v>45</v>
      </c>
      <c t="s" s="18" r="M3798">
        <v>16006</v>
      </c>
      <c t="s" s="18" r="N3798">
        <v>16435</v>
      </c>
      <c t="s" s="18" r="O3798">
        <v>16429</v>
      </c>
    </row>
    <row r="3799">
      <c t="s" s="107" r="A3799">
        <v>16436</v>
      </c>
      <c t="s" s="113" r="B3799">
        <v>696</v>
      </c>
      <c t="s" s="113" r="C3799">
        <v>16437</v>
      </c>
      <c t="s" s="113" r="D3799">
        <v>16438</v>
      </c>
      <c s="104" r="E3799">
        <v>41075.168125</v>
      </c>
      <c s="28" r="F3799"/>
      <c t="s" s="113" r="G3799">
        <v>53</v>
      </c>
      <c s="113" r="H3799"/>
      <c s="113" r="I3799">
        <v>0</v>
      </c>
      <c s="113" r="J3799">
        <v>98890966</v>
      </c>
      <c s="113" r="K3799"/>
      <c t="s" s="18" r="L3799">
        <v>45</v>
      </c>
      <c t="s" s="18" r="M3799">
        <v>7624</v>
      </c>
      <c t="s" s="18" r="N3799">
        <v>16439</v>
      </c>
      <c t="s" s="18" r="O3799">
        <v>16440</v>
      </c>
    </row>
    <row r="3800">
      <c t="s" s="107" r="A3800">
        <v>16441</v>
      </c>
      <c t="s" s="113" r="B3800">
        <v>268</v>
      </c>
      <c t="s" s="113" r="C3800">
        <v>16442</v>
      </c>
      <c t="s" s="113" r="D3800">
        <v>16443</v>
      </c>
      <c s="104" r="E3800">
        <v>41075.1657407407</v>
      </c>
      <c s="28" r="F3800"/>
      <c t="s" s="113" r="G3800">
        <v>53</v>
      </c>
      <c s="113" r="H3800"/>
      <c s="113" r="I3800">
        <v>0</v>
      </c>
      <c s="113" r="J3800">
        <v>591539889</v>
      </c>
      <c s="113" r="K3800"/>
      <c t="s" s="18" r="L3800">
        <v>45</v>
      </c>
      <c t="s" s="18" r="M3800">
        <v>272</v>
      </c>
      <c t="s" s="18" r="N3800">
        <v>16444</v>
      </c>
      <c t="s" s="18" r="O3800">
        <v>16445</v>
      </c>
    </row>
    <row r="3801">
      <c t="s" s="107" r="A3801">
        <v>16446</v>
      </c>
      <c t="s" s="113" r="B3801">
        <v>86</v>
      </c>
      <c t="s" s="113" r="C3801">
        <v>16420</v>
      </c>
      <c t="s" s="113" r="D3801">
        <v>16447</v>
      </c>
      <c s="104" r="E3801">
        <v>41075.1586111111</v>
      </c>
      <c s="28" r="F3801"/>
      <c t="s" s="113" r="G3801">
        <v>53</v>
      </c>
      <c s="113" r="H3801"/>
      <c s="113" r="I3801">
        <v>0</v>
      </c>
      <c s="113" r="J3801">
        <v>213863609</v>
      </c>
      <c s="113" r="K3801"/>
      <c t="s" s="18" r="L3801">
        <v>45</v>
      </c>
      <c t="s" s="18" r="M3801">
        <v>16006</v>
      </c>
      <c t="s" s="18" r="N3801">
        <v>16448</v>
      </c>
      <c t="s" s="18" r="O3801">
        <v>16424</v>
      </c>
    </row>
    <row r="3802">
      <c t="s" s="107" r="A3802">
        <v>16449</v>
      </c>
      <c t="s" s="113" r="B3802">
        <v>268</v>
      </c>
      <c t="s" s="113" r="C3802">
        <v>16450</v>
      </c>
      <c t="s" s="113" r="D3802">
        <v>16451</v>
      </c>
      <c s="104" r="E3802">
        <v>41075.1578587963</v>
      </c>
      <c s="28" r="F3802"/>
      <c t="s" s="113" r="G3802">
        <v>53</v>
      </c>
      <c s="113" r="H3802"/>
      <c s="113" r="I3802">
        <v>0</v>
      </c>
      <c s="113" r="J3802">
        <v>591539889</v>
      </c>
      <c s="113" r="K3802"/>
      <c t="s" s="18" r="L3802">
        <v>45</v>
      </c>
      <c t="s" s="18" r="M3802">
        <v>272</v>
      </c>
      <c t="s" s="18" r="N3802">
        <v>16452</v>
      </c>
      <c t="s" s="18" r="O3802">
        <v>16453</v>
      </c>
    </row>
    <row r="3803">
      <c t="s" s="107" r="A3803">
        <v>16454</v>
      </c>
      <c t="s" s="113" r="B3803">
        <v>86</v>
      </c>
      <c t="s" s="113" r="C3803">
        <v>16455</v>
      </c>
      <c t="s" s="113" r="D3803">
        <v>16456</v>
      </c>
      <c s="104" r="E3803">
        <v>41075.1199884259</v>
      </c>
      <c s="28" r="F3803"/>
      <c t="s" s="113" r="G3803">
        <v>53</v>
      </c>
      <c s="113" r="H3803"/>
      <c s="113" r="I3803">
        <v>0</v>
      </c>
      <c s="113" r="J3803">
        <v>213863609</v>
      </c>
      <c s="113" r="K3803"/>
      <c t="s" s="18" r="L3803">
        <v>45</v>
      </c>
      <c t="s" s="18" r="M3803">
        <v>16006</v>
      </c>
      <c t="s" s="18" r="N3803">
        <v>16457</v>
      </c>
      <c t="s" s="18" r="O3803">
        <v>16458</v>
      </c>
    </row>
    <row r="3804">
      <c t="s" s="107" r="A3804">
        <v>16459</v>
      </c>
      <c t="s" s="113" r="B3804">
        <v>268</v>
      </c>
      <c t="s" s="113" r="C3804">
        <v>16460</v>
      </c>
      <c t="s" s="113" r="D3804">
        <v>16461</v>
      </c>
      <c s="104" r="E3804">
        <v>41075.1120717593</v>
      </c>
      <c s="28" r="F3804"/>
      <c t="s" s="113" r="G3804">
        <v>53</v>
      </c>
      <c s="113" r="H3804"/>
      <c s="113" r="I3804">
        <v>0</v>
      </c>
      <c s="113" r="J3804">
        <v>591539889</v>
      </c>
      <c s="113" r="K3804"/>
      <c t="s" s="18" r="L3804">
        <v>45</v>
      </c>
      <c t="s" s="18" r="M3804">
        <v>272</v>
      </c>
      <c t="s" s="18" r="N3804">
        <v>16462</v>
      </c>
      <c t="s" s="18" r="O3804">
        <v>16463</v>
      </c>
    </row>
    <row r="3805">
      <c t="s" s="107" r="A3805">
        <v>16464</v>
      </c>
      <c t="s" s="113" r="B3805">
        <v>268</v>
      </c>
      <c t="s" s="113" r="C3805">
        <v>16465</v>
      </c>
      <c t="s" s="113" r="D3805">
        <v>16466</v>
      </c>
      <c s="104" r="E3805">
        <v>41075.1049305556</v>
      </c>
      <c s="28" r="F3805"/>
      <c t="s" s="113" r="G3805">
        <v>53</v>
      </c>
      <c s="113" r="H3805"/>
      <c s="113" r="I3805">
        <v>0</v>
      </c>
      <c s="113" r="J3805">
        <v>591539889</v>
      </c>
      <c s="113" r="K3805"/>
      <c t="s" s="18" r="L3805">
        <v>45</v>
      </c>
      <c t="s" s="18" r="M3805">
        <v>272</v>
      </c>
      <c t="s" s="18" r="N3805">
        <v>16467</v>
      </c>
      <c t="s" s="18" r="O3805">
        <v>16468</v>
      </c>
    </row>
    <row r="3806">
      <c t="s" s="107" r="A3806">
        <v>16469</v>
      </c>
      <c t="s" s="113" r="B3806">
        <v>9083</v>
      </c>
      <c t="s" s="113" r="C3806">
        <v>16470</v>
      </c>
      <c t="s" s="113" r="D3806">
        <v>16471</v>
      </c>
      <c s="104" r="E3806">
        <v>41075.0958680556</v>
      </c>
      <c s="28" r="F3806"/>
      <c t="s" s="113" r="G3806">
        <v>53</v>
      </c>
      <c s="113" r="H3806"/>
      <c s="113" r="I3806">
        <v>0</v>
      </c>
      <c s="113" r="J3806">
        <v>19934239</v>
      </c>
      <c s="113" r="K3806"/>
      <c t="s" s="18" r="L3806">
        <v>16369</v>
      </c>
      <c t="s" s="18" r="M3806">
        <v>9087</v>
      </c>
      <c t="s" s="18" r="N3806">
        <v>16472</v>
      </c>
      <c t="s" s="18" r="O3806">
        <v>16473</v>
      </c>
    </row>
    <row r="3807">
      <c t="s" s="107" r="A3807">
        <v>16474</v>
      </c>
      <c t="s" s="113" r="B3807">
        <v>268</v>
      </c>
      <c t="s" s="113" r="C3807">
        <v>16475</v>
      </c>
      <c t="s" s="113" r="D3807">
        <v>16476</v>
      </c>
      <c s="104" r="E3807">
        <v>41075.0916319444</v>
      </c>
      <c s="28" r="F3807"/>
      <c t="s" s="113" r="G3807">
        <v>53</v>
      </c>
      <c s="113" r="H3807"/>
      <c s="113" r="I3807">
        <v>0</v>
      </c>
      <c s="113" r="J3807">
        <v>591539889</v>
      </c>
      <c s="113" r="K3807"/>
      <c t="s" s="18" r="L3807">
        <v>45</v>
      </c>
      <c t="s" s="18" r="M3807">
        <v>272</v>
      </c>
      <c t="s" s="18" r="N3807">
        <v>16477</v>
      </c>
      <c t="s" s="18" r="O3807">
        <v>16478</v>
      </c>
    </row>
    <row r="3808">
      <c t="s" s="107" r="A3808">
        <v>16479</v>
      </c>
      <c t="s" s="113" r="B3808">
        <v>268</v>
      </c>
      <c t="s" s="113" r="C3808">
        <v>16470</v>
      </c>
      <c t="s" s="113" r="D3808">
        <v>16480</v>
      </c>
      <c s="104" r="E3808">
        <v>41075.0915509259</v>
      </c>
      <c s="28" r="F3808"/>
      <c t="s" s="113" r="G3808">
        <v>53</v>
      </c>
      <c s="113" r="H3808"/>
      <c s="113" r="I3808">
        <v>0</v>
      </c>
      <c s="113" r="J3808">
        <v>591539889</v>
      </c>
      <c s="113" r="K3808"/>
      <c t="s" s="18" r="L3808">
        <v>16369</v>
      </c>
      <c t="s" s="18" r="M3808">
        <v>272</v>
      </c>
      <c t="s" s="18" r="N3808">
        <v>16481</v>
      </c>
      <c t="s" s="18" r="O3808">
        <v>16473</v>
      </c>
    </row>
    <row r="3809">
      <c t="s" s="107" r="A3809">
        <v>16482</v>
      </c>
      <c t="s" s="113" r="B3809">
        <v>86</v>
      </c>
      <c t="s" s="113" r="C3809">
        <v>16475</v>
      </c>
      <c t="s" s="113" r="D3809">
        <v>16483</v>
      </c>
      <c s="104" r="E3809">
        <v>41075.0705787037</v>
      </c>
      <c s="28" r="F3809"/>
      <c t="s" s="113" r="G3809">
        <v>53</v>
      </c>
      <c s="113" r="H3809"/>
      <c s="113" r="I3809">
        <v>0</v>
      </c>
      <c s="113" r="J3809">
        <v>213863609</v>
      </c>
      <c s="113" r="K3809"/>
      <c t="s" s="18" r="L3809">
        <v>45</v>
      </c>
      <c t="s" s="18" r="M3809">
        <v>16006</v>
      </c>
      <c t="s" s="18" r="N3809">
        <v>16484</v>
      </c>
      <c t="s" s="18" r="O3809">
        <v>16478</v>
      </c>
    </row>
    <row r="3810">
      <c t="s" s="107" r="A3810">
        <v>16485</v>
      </c>
      <c t="s" s="113" r="B3810">
        <v>164</v>
      </c>
      <c t="s" s="113" r="C3810">
        <v>16486</v>
      </c>
      <c t="s" s="113" r="D3810">
        <v>16487</v>
      </c>
      <c s="104" r="E3810">
        <v>41075.055625</v>
      </c>
      <c s="28" r="F3810"/>
      <c t="s" s="113" r="G3810">
        <v>53</v>
      </c>
      <c s="113" r="H3810"/>
      <c s="113" r="I3810">
        <v>0</v>
      </c>
      <c s="113" r="J3810">
        <v>242180541</v>
      </c>
      <c s="113" r="K3810"/>
      <c t="s" s="18" r="L3810">
        <v>45</v>
      </c>
      <c t="s" s="18" r="M3810">
        <v>168</v>
      </c>
      <c t="s" s="18" r="N3810">
        <v>16488</v>
      </c>
      <c t="s" s="18" r="O3810">
        <v>16489</v>
      </c>
    </row>
    <row r="3811">
      <c t="s" s="107" r="A3811">
        <v>16490</v>
      </c>
      <c t="s" s="113" r="B3811">
        <v>164</v>
      </c>
      <c t="s" s="113" r="C3811">
        <v>16491</v>
      </c>
      <c t="s" s="113" r="D3811">
        <v>16492</v>
      </c>
      <c s="104" r="E3811">
        <v>41075.0543055556</v>
      </c>
      <c s="28" r="F3811"/>
      <c t="s" s="113" r="G3811">
        <v>53</v>
      </c>
      <c t="s" s="113" r="H3811">
        <v>268</v>
      </c>
      <c s="113" r="I3811">
        <v>591539889</v>
      </c>
      <c s="113" r="J3811">
        <v>242180541</v>
      </c>
      <c s="113" r="K3811"/>
      <c t="s" s="18" r="L3811">
        <v>16369</v>
      </c>
      <c t="s" s="18" r="M3811">
        <v>168</v>
      </c>
      <c t="s" s="18" r="N3811">
        <v>16493</v>
      </c>
      <c t="s" s="18" r="O3811">
        <v>16494</v>
      </c>
    </row>
    <row r="3812">
      <c t="s" s="107" r="A3812">
        <v>16495</v>
      </c>
      <c t="s" s="113" r="B3812">
        <v>696</v>
      </c>
      <c t="s" s="113" r="C3812">
        <v>16496</v>
      </c>
      <c t="s" s="113" r="D3812">
        <v>16497</v>
      </c>
      <c s="104" r="E3812">
        <v>41075.0385532407</v>
      </c>
      <c s="28" r="F3812"/>
      <c t="s" s="113" r="G3812">
        <v>53</v>
      </c>
      <c s="113" r="H3812"/>
      <c s="113" r="I3812">
        <v>0</v>
      </c>
      <c s="113" r="J3812">
        <v>98890966</v>
      </c>
      <c s="113" r="K3812"/>
      <c t="s" s="18" r="L3812">
        <v>45</v>
      </c>
      <c t="s" s="18" r="M3812">
        <v>7624</v>
      </c>
      <c t="s" s="18" r="N3812">
        <v>16498</v>
      </c>
      <c t="s" s="18" r="O3812">
        <v>3090</v>
      </c>
    </row>
    <row r="3813">
      <c t="s" s="107" r="A3813">
        <v>16499</v>
      </c>
      <c t="s" s="113" r="B3813">
        <v>13693</v>
      </c>
      <c t="s" s="113" r="C3813">
        <v>16500</v>
      </c>
      <c t="s" s="113" r="D3813">
        <v>16501</v>
      </c>
      <c s="104" r="E3813">
        <v>41074.9727314815</v>
      </c>
      <c s="28" r="F3813"/>
      <c t="s" s="113" r="G3813">
        <v>53</v>
      </c>
      <c s="113" r="H3813"/>
      <c s="113" r="I3813">
        <v>0</v>
      </c>
      <c s="113" r="J3813">
        <v>22111538</v>
      </c>
      <c s="113" r="K3813"/>
      <c t="s" s="18" r="L3813">
        <v>45</v>
      </c>
      <c t="s" s="18" r="M3813">
        <v>13696</v>
      </c>
      <c t="s" s="18" r="N3813">
        <v>16502</v>
      </c>
      <c t="s" s="18" r="O3813">
        <v>16503</v>
      </c>
    </row>
    <row r="3814">
      <c t="s" s="107" r="A3814">
        <v>16504</v>
      </c>
      <c t="s" s="113" r="B3814">
        <v>696</v>
      </c>
      <c t="s" s="113" r="C3814">
        <v>16500</v>
      </c>
      <c t="s" s="113" r="D3814">
        <v>16505</v>
      </c>
      <c s="104" r="E3814">
        <v>41074.9720486111</v>
      </c>
      <c s="28" r="F3814"/>
      <c t="s" s="113" r="G3814">
        <v>53</v>
      </c>
      <c s="113" r="H3814"/>
      <c s="113" r="I3814">
        <v>0</v>
      </c>
      <c s="113" r="J3814">
        <v>98890966</v>
      </c>
      <c s="113" r="K3814"/>
      <c t="s" s="18" r="L3814">
        <v>45</v>
      </c>
      <c t="s" s="18" r="M3814">
        <v>7624</v>
      </c>
      <c t="s" s="18" r="N3814">
        <v>16506</v>
      </c>
      <c t="s" s="18" r="O3814">
        <v>16503</v>
      </c>
    </row>
    <row r="3815">
      <c t="s" s="107" r="A3815">
        <v>16507</v>
      </c>
      <c t="s" s="113" r="B3815">
        <v>797</v>
      </c>
      <c t="s" s="113" r="C3815">
        <v>16486</v>
      </c>
      <c t="s" s="113" r="D3815">
        <v>16508</v>
      </c>
      <c s="104" r="E3815">
        <v>41074.9616435185</v>
      </c>
      <c s="28" r="F3815"/>
      <c t="s" s="113" r="G3815">
        <v>53</v>
      </c>
      <c s="113" r="H3815"/>
      <c s="113" r="I3815">
        <v>0</v>
      </c>
      <c s="113" r="J3815">
        <v>3766981</v>
      </c>
      <c s="113" r="K3815"/>
      <c t="s" s="18" r="L3815">
        <v>45</v>
      </c>
      <c t="s" s="18" r="M3815">
        <v>6293</v>
      </c>
      <c t="s" s="18" r="N3815">
        <v>16509</v>
      </c>
      <c t="s" s="18" r="O3815">
        <v>16489</v>
      </c>
    </row>
    <row r="3816">
      <c t="s" s="107" r="A3816">
        <v>16510</v>
      </c>
      <c t="s" s="113" r="B3816">
        <v>16511</v>
      </c>
      <c t="s" s="113" r="C3816">
        <v>16486</v>
      </c>
      <c t="s" s="113" r="D3816">
        <v>16512</v>
      </c>
      <c s="104" r="E3816">
        <v>41074.9615740741</v>
      </c>
      <c s="28" r="F3816"/>
      <c t="s" s="113" r="G3816">
        <v>53</v>
      </c>
      <c s="113" r="H3816"/>
      <c s="113" r="I3816">
        <v>0</v>
      </c>
      <c s="113" r="J3816">
        <v>543882769</v>
      </c>
      <c s="113" r="K3816"/>
      <c t="s" s="18" r="L3816">
        <v>45</v>
      </c>
      <c t="s" s="18" r="M3816">
        <v>16513</v>
      </c>
      <c t="s" s="18" r="N3816">
        <v>16514</v>
      </c>
      <c t="s" s="18" r="O3816">
        <v>16489</v>
      </c>
    </row>
    <row r="3817">
      <c t="s" s="107" r="A3817">
        <v>16515</v>
      </c>
      <c t="s" s="113" r="B3817">
        <v>4137</v>
      </c>
      <c t="s" s="113" r="C3817">
        <v>16486</v>
      </c>
      <c t="s" s="113" r="D3817">
        <v>16516</v>
      </c>
      <c s="104" r="E3817">
        <v>41074.9572222222</v>
      </c>
      <c s="28" r="F3817"/>
      <c t="s" s="113" r="G3817">
        <v>53</v>
      </c>
      <c s="113" r="H3817"/>
      <c s="113" r="I3817">
        <v>0</v>
      </c>
      <c s="113" r="J3817">
        <v>20779605</v>
      </c>
      <c s="113" r="K3817"/>
      <c t="s" s="18" r="L3817">
        <v>45</v>
      </c>
      <c t="s" s="18" r="M3817">
        <v>8155</v>
      </c>
      <c t="s" s="18" r="N3817">
        <v>16517</v>
      </c>
      <c t="s" s="18" r="O3817">
        <v>16489</v>
      </c>
    </row>
    <row r="3818">
      <c t="s" s="107" r="A3818">
        <v>16518</v>
      </c>
      <c t="s" s="113" r="B3818">
        <v>86</v>
      </c>
      <c t="s" s="113" r="C3818">
        <v>16486</v>
      </c>
      <c t="s" s="113" r="D3818">
        <v>16519</v>
      </c>
      <c s="104" r="E3818">
        <v>41074.9409375</v>
      </c>
      <c s="28" r="F3818"/>
      <c t="s" s="113" r="G3818">
        <v>53</v>
      </c>
      <c s="113" r="H3818"/>
      <c s="113" r="I3818">
        <v>0</v>
      </c>
      <c s="113" r="J3818">
        <v>213863609</v>
      </c>
      <c s="113" r="K3818"/>
      <c t="s" s="18" r="L3818">
        <v>45</v>
      </c>
      <c t="s" s="18" r="M3818">
        <v>16006</v>
      </c>
      <c t="s" s="18" r="N3818">
        <v>16520</v>
      </c>
      <c t="s" s="18" r="O3818">
        <v>16489</v>
      </c>
    </row>
    <row r="3819">
      <c t="s" s="107" r="A3819">
        <v>16521</v>
      </c>
      <c t="s" s="113" r="B3819">
        <v>268</v>
      </c>
      <c t="s" s="113" r="C3819">
        <v>16522</v>
      </c>
      <c t="s" s="113" r="D3819">
        <v>16523</v>
      </c>
      <c s="104" r="E3819">
        <v>41074.9402083333</v>
      </c>
      <c s="28" r="F3819"/>
      <c t="s" s="113" r="G3819">
        <v>53</v>
      </c>
      <c s="113" r="H3819"/>
      <c s="113" r="I3819">
        <v>0</v>
      </c>
      <c s="113" r="J3819">
        <v>591539889</v>
      </c>
      <c s="113" r="K3819"/>
      <c t="s" s="18" r="L3819">
        <v>45</v>
      </c>
      <c t="s" s="18" r="M3819">
        <v>272</v>
      </c>
      <c t="s" s="18" r="N3819">
        <v>16524</v>
      </c>
      <c t="s" s="18" r="O3819">
        <v>16525</v>
      </c>
    </row>
    <row r="3820">
      <c t="s" s="107" r="A3820">
        <v>16526</v>
      </c>
      <c t="s" s="113" r="B3820">
        <v>86</v>
      </c>
      <c t="s" s="113" r="C3820">
        <v>16500</v>
      </c>
      <c t="s" s="113" r="D3820">
        <v>16527</v>
      </c>
      <c s="104" r="E3820">
        <v>41074.9036921296</v>
      </c>
      <c s="28" r="F3820"/>
      <c t="s" s="113" r="G3820">
        <v>53</v>
      </c>
      <c s="113" r="H3820"/>
      <c s="113" r="I3820">
        <v>0</v>
      </c>
      <c s="113" r="J3820">
        <v>213863609</v>
      </c>
      <c s="113" r="K3820"/>
      <c t="s" s="18" r="L3820">
        <v>45</v>
      </c>
      <c t="s" s="18" r="M3820">
        <v>16006</v>
      </c>
      <c t="s" s="18" r="N3820">
        <v>16528</v>
      </c>
      <c t="s" s="18" r="O3820">
        <v>16503</v>
      </c>
    </row>
    <row r="3821">
      <c t="s" s="107" r="A3821">
        <v>16529</v>
      </c>
      <c t="s" s="113" r="B3821">
        <v>268</v>
      </c>
      <c t="s" s="113" r="C3821">
        <v>16530</v>
      </c>
      <c t="s" s="113" r="D3821">
        <v>16531</v>
      </c>
      <c s="104" r="E3821">
        <v>41074.902650463</v>
      </c>
      <c s="28" r="F3821"/>
      <c t="s" s="113" r="G3821">
        <v>53</v>
      </c>
      <c s="113" r="H3821"/>
      <c s="113" r="I3821">
        <v>0</v>
      </c>
      <c s="113" r="J3821">
        <v>591539889</v>
      </c>
      <c s="113" r="K3821"/>
      <c t="s" s="18" r="L3821">
        <v>45</v>
      </c>
      <c t="s" s="18" r="M3821">
        <v>272</v>
      </c>
      <c t="s" s="18" r="N3821">
        <v>16532</v>
      </c>
      <c t="s" s="18" r="O3821">
        <v>16533</v>
      </c>
    </row>
    <row r="3822">
      <c t="s" s="107" r="A3822">
        <v>16534</v>
      </c>
      <c t="s" s="113" r="B3822">
        <v>86</v>
      </c>
      <c t="s" s="113" r="C3822">
        <v>16535</v>
      </c>
      <c t="s" s="113" r="D3822">
        <v>16536</v>
      </c>
      <c s="104" r="E3822">
        <v>41074.7752083333</v>
      </c>
      <c s="28" r="F3822"/>
      <c t="s" s="113" r="G3822">
        <v>53</v>
      </c>
      <c s="113" r="H3822"/>
      <c s="113" r="I3822">
        <v>0</v>
      </c>
      <c s="113" r="J3822">
        <v>213863609</v>
      </c>
      <c s="113" r="K3822"/>
      <c t="s" s="18" r="L3822">
        <v>45</v>
      </c>
      <c t="s" s="18" r="M3822">
        <v>16006</v>
      </c>
      <c t="s" s="18" r="N3822">
        <v>16537</v>
      </c>
      <c t="s" s="18" r="O3822">
        <v>16538</v>
      </c>
    </row>
    <row r="3823">
      <c t="s" s="107" r="A3823">
        <v>16539</v>
      </c>
      <c t="s" s="113" r="B3823">
        <v>268</v>
      </c>
      <c t="s" s="113" r="C3823">
        <v>16540</v>
      </c>
      <c t="s" s="113" r="D3823">
        <v>16541</v>
      </c>
      <c s="104" r="E3823">
        <v>41074.769537037</v>
      </c>
      <c s="28" r="F3823"/>
      <c t="s" s="113" r="G3823">
        <v>53</v>
      </c>
      <c s="113" r="H3823"/>
      <c s="113" r="I3823">
        <v>0</v>
      </c>
      <c s="113" r="J3823">
        <v>591539889</v>
      </c>
      <c s="113" r="K3823"/>
      <c t="s" s="18" r="L3823">
        <v>45</v>
      </c>
      <c t="s" s="18" r="M3823">
        <v>272</v>
      </c>
      <c t="s" s="18" r="N3823">
        <v>16542</v>
      </c>
      <c t="s" s="18" r="O3823">
        <v>16543</v>
      </c>
    </row>
    <row r="3824">
      <c t="s" s="107" r="A3824">
        <v>16544</v>
      </c>
      <c t="s" s="113" r="B3824">
        <v>86</v>
      </c>
      <c t="s" s="113" r="C3824">
        <v>16545</v>
      </c>
      <c t="s" s="113" r="D3824">
        <v>16546</v>
      </c>
      <c s="104" r="E3824">
        <v>41074.7547800926</v>
      </c>
      <c s="28" r="F3824"/>
      <c t="s" s="113" r="G3824">
        <v>53</v>
      </c>
      <c s="113" r="H3824"/>
      <c s="113" r="I3824">
        <v>0</v>
      </c>
      <c s="113" r="J3824">
        <v>213863609</v>
      </c>
      <c s="113" r="K3824"/>
      <c t="s" s="18" r="L3824">
        <v>45</v>
      </c>
      <c t="s" s="18" r="M3824">
        <v>16006</v>
      </c>
      <c t="s" s="18" r="N3824">
        <v>16547</v>
      </c>
      <c t="s" s="18" r="O3824">
        <v>16548</v>
      </c>
    </row>
    <row r="3825">
      <c t="s" s="107" r="A3825">
        <v>16549</v>
      </c>
      <c t="s" s="113" r="B3825">
        <v>268</v>
      </c>
      <c t="s" s="113" r="C3825">
        <v>16550</v>
      </c>
      <c t="s" s="113" r="D3825">
        <v>16551</v>
      </c>
      <c s="104" r="E3825">
        <v>41074.7531134259</v>
      </c>
      <c s="28" r="F3825"/>
      <c t="s" s="113" r="G3825">
        <v>53</v>
      </c>
      <c s="113" r="H3825"/>
      <c s="113" r="I3825">
        <v>0</v>
      </c>
      <c s="113" r="J3825">
        <v>591539889</v>
      </c>
      <c s="113" r="K3825"/>
      <c t="s" s="18" r="L3825">
        <v>45</v>
      </c>
      <c t="s" s="18" r="M3825">
        <v>272</v>
      </c>
      <c t="s" s="18" r="N3825">
        <v>16552</v>
      </c>
      <c t="s" s="18" r="O3825">
        <v>16553</v>
      </c>
    </row>
    <row r="3826">
      <c t="s" s="107" r="A3826">
        <v>16554</v>
      </c>
      <c t="s" s="113" r="B3826">
        <v>268</v>
      </c>
      <c t="s" s="113" r="C3826">
        <v>16555</v>
      </c>
      <c t="s" s="113" r="D3826">
        <v>16556</v>
      </c>
      <c s="104" r="E3826">
        <v>41074.7499652778</v>
      </c>
      <c s="28" r="F3826"/>
      <c t="s" s="113" r="G3826">
        <v>53</v>
      </c>
      <c s="113" r="H3826"/>
      <c s="113" r="I3826">
        <v>0</v>
      </c>
      <c s="113" r="J3826">
        <v>591539889</v>
      </c>
      <c s="113" r="K3826"/>
      <c t="s" s="18" r="L3826">
        <v>16369</v>
      </c>
      <c t="s" s="18" r="M3826">
        <v>272</v>
      </c>
      <c t="s" s="18" r="N3826">
        <v>16557</v>
      </c>
      <c t="s" s="18" r="O3826">
        <v>16558</v>
      </c>
    </row>
    <row r="3827">
      <c t="s" s="107" r="A3827">
        <v>16559</v>
      </c>
      <c t="s" s="113" r="B3827">
        <v>86</v>
      </c>
      <c t="s" s="113" r="C3827">
        <v>16555</v>
      </c>
      <c t="s" s="113" r="D3827">
        <v>16560</v>
      </c>
      <c s="104" r="E3827">
        <v>41074.6717824074</v>
      </c>
      <c s="28" r="F3827"/>
      <c t="s" s="113" r="G3827">
        <v>53</v>
      </c>
      <c s="113" r="H3827"/>
      <c s="113" r="I3827">
        <v>0</v>
      </c>
      <c s="113" r="J3827">
        <v>213863609</v>
      </c>
      <c s="113" r="K3827"/>
      <c t="s" s="18" r="L3827">
        <v>16369</v>
      </c>
      <c t="s" s="18" r="M3827">
        <v>16006</v>
      </c>
      <c t="s" s="18" r="N3827">
        <v>16561</v>
      </c>
      <c t="s" s="18" r="O3827">
        <v>16558</v>
      </c>
    </row>
    <row r="3828">
      <c t="s" s="107" r="A3828">
        <v>16562</v>
      </c>
      <c t="s" s="113" r="B3828">
        <v>4137</v>
      </c>
      <c t="s" s="113" r="C3828">
        <v>16555</v>
      </c>
      <c t="s" s="113" r="D3828">
        <v>16563</v>
      </c>
      <c s="104" r="E3828">
        <v>41074.6673611111</v>
      </c>
      <c s="28" r="F3828"/>
      <c t="s" s="113" r="G3828">
        <v>53</v>
      </c>
      <c s="113" r="H3828"/>
      <c s="113" r="I3828">
        <v>0</v>
      </c>
      <c s="113" r="J3828">
        <v>20779605</v>
      </c>
      <c s="113" r="K3828"/>
      <c t="s" s="18" r="L3828">
        <v>16369</v>
      </c>
      <c t="s" s="18" r="M3828">
        <v>8155</v>
      </c>
      <c t="s" s="18" r="N3828">
        <v>16564</v>
      </c>
      <c t="s" s="18" r="O3828">
        <v>16558</v>
      </c>
    </row>
    <row r="3829">
      <c t="s" s="107" r="A3829">
        <v>16565</v>
      </c>
      <c t="s" s="113" r="B3829">
        <v>2612</v>
      </c>
      <c t="s" s="113" r="C3829">
        <v>16555</v>
      </c>
      <c t="s" s="113" r="D3829">
        <v>16566</v>
      </c>
      <c s="104" r="E3829">
        <v>41074.6657060185</v>
      </c>
      <c s="28" r="F3829"/>
      <c t="s" s="113" r="G3829">
        <v>53</v>
      </c>
      <c s="113" r="H3829"/>
      <c s="113" r="I3829">
        <v>0</v>
      </c>
      <c s="113" r="J3829">
        <v>22225906</v>
      </c>
      <c s="113" r="K3829"/>
      <c t="s" s="18" r="L3829">
        <v>16369</v>
      </c>
      <c t="s" s="18" r="M3829">
        <v>2615</v>
      </c>
      <c t="s" s="18" r="N3829">
        <v>16567</v>
      </c>
      <c t="s" s="18" r="O3829">
        <v>16558</v>
      </c>
    </row>
    <row r="3830">
      <c t="s" s="107" r="A3830">
        <v>16568</v>
      </c>
      <c t="s" s="113" r="B3830">
        <v>696</v>
      </c>
      <c t="s" s="113" r="C3830">
        <v>16569</v>
      </c>
      <c t="s" s="113" r="D3830">
        <v>16570</v>
      </c>
      <c s="104" r="E3830">
        <v>41074.662662037</v>
      </c>
      <c s="28" r="F3830"/>
      <c t="s" s="113" r="G3830">
        <v>53</v>
      </c>
      <c s="113" r="H3830"/>
      <c s="113" r="I3830">
        <v>0</v>
      </c>
      <c s="113" r="J3830">
        <v>98890966</v>
      </c>
      <c s="113" r="K3830"/>
      <c t="s" s="18" r="L3830">
        <v>16369</v>
      </c>
      <c t="s" s="18" r="M3830">
        <v>7624</v>
      </c>
      <c t="s" s="18" r="N3830">
        <v>16571</v>
      </c>
      <c t="s" s="18" r="O3830">
        <v>16572</v>
      </c>
    </row>
    <row r="3831">
      <c t="s" s="107" r="A3831">
        <v>16573</v>
      </c>
      <c t="s" s="113" r="B3831">
        <v>268</v>
      </c>
      <c t="s" s="113" r="C3831">
        <v>16574</v>
      </c>
      <c t="s" s="113" r="D3831">
        <v>16575</v>
      </c>
      <c s="104" r="E3831">
        <v>41074.3044560185</v>
      </c>
      <c s="28" r="F3831"/>
      <c t="s" s="113" r="G3831">
        <v>53</v>
      </c>
      <c s="113" r="H3831"/>
      <c s="113" r="I3831">
        <v>0</v>
      </c>
      <c s="113" r="J3831">
        <v>591539889</v>
      </c>
      <c s="113" r="K3831"/>
      <c t="s" s="18" r="L3831">
        <v>45</v>
      </c>
      <c t="s" s="18" r="M3831">
        <v>272</v>
      </c>
      <c t="s" s="18" r="N3831">
        <v>16576</v>
      </c>
      <c t="s" s="18" r="O3831">
        <v>16577</v>
      </c>
    </row>
    <row r="3832">
      <c t="s" s="107" r="A3832">
        <v>16578</v>
      </c>
      <c t="s" s="113" r="B3832">
        <v>86</v>
      </c>
      <c t="s" s="113" r="C3832">
        <v>16579</v>
      </c>
      <c t="s" s="113" r="D3832">
        <v>16580</v>
      </c>
      <c s="104" r="E3832">
        <v>41073.8409490741</v>
      </c>
      <c s="28" r="F3832"/>
      <c t="s" s="113" r="G3832">
        <v>53</v>
      </c>
      <c s="113" r="H3832"/>
      <c s="113" r="I3832">
        <v>0</v>
      </c>
      <c s="113" r="J3832">
        <v>213863609</v>
      </c>
      <c s="113" r="K3832"/>
      <c t="s" s="18" r="L3832">
        <v>45</v>
      </c>
      <c t="s" s="18" r="M3832">
        <v>16006</v>
      </c>
      <c t="s" s="18" r="N3832">
        <v>16581</v>
      </c>
      <c t="s" s="18" r="O3832">
        <v>16582</v>
      </c>
    </row>
    <row r="3833">
      <c t="s" s="107" r="A3833">
        <v>16583</v>
      </c>
      <c t="s" s="113" r="B3833">
        <v>268</v>
      </c>
      <c t="s" s="113" r="C3833">
        <v>16584</v>
      </c>
      <c t="s" s="113" r="D3833">
        <v>16585</v>
      </c>
      <c s="104" r="E3833">
        <v>41073.6968634259</v>
      </c>
      <c s="28" r="F3833"/>
      <c t="s" s="113" r="G3833">
        <v>53</v>
      </c>
      <c s="113" r="H3833"/>
      <c s="113" r="I3833">
        <v>0</v>
      </c>
      <c s="113" r="J3833">
        <v>591539889</v>
      </c>
      <c s="113" r="K3833"/>
      <c t="s" s="18" r="L3833">
        <v>45</v>
      </c>
      <c t="s" s="18" r="M3833">
        <v>272</v>
      </c>
      <c t="s" s="18" r="N3833">
        <v>16586</v>
      </c>
      <c t="s" s="18" r="O3833">
        <v>16587</v>
      </c>
    </row>
    <row r="3834">
      <c t="s" s="107" r="A3834">
        <v>16588</v>
      </c>
      <c t="s" s="113" r="B3834">
        <v>164</v>
      </c>
      <c t="s" s="113" r="C3834">
        <v>16589</v>
      </c>
      <c t="s" s="113" r="D3834">
        <v>16590</v>
      </c>
      <c s="104" r="E3834">
        <v>41073.3307523148</v>
      </c>
      <c s="28" r="F3834"/>
      <c t="s" s="113" r="G3834">
        <v>53</v>
      </c>
      <c s="113" r="H3834"/>
      <c s="113" r="I3834">
        <v>0</v>
      </c>
      <c s="113" r="J3834">
        <v>242180541</v>
      </c>
      <c s="113" r="K3834"/>
      <c t="s" s="18" r="L3834">
        <v>45</v>
      </c>
      <c t="s" s="18" r="M3834">
        <v>168</v>
      </c>
      <c t="s" s="18" r="N3834">
        <v>16591</v>
      </c>
      <c t="s" s="18" r="O3834">
        <v>16592</v>
      </c>
    </row>
    <row r="3835">
      <c t="s" s="107" r="A3835">
        <v>16593</v>
      </c>
      <c t="s" s="113" r="B3835">
        <v>696</v>
      </c>
      <c t="s" s="113" r="C3835">
        <v>16589</v>
      </c>
      <c t="s" s="113" r="D3835">
        <v>16594</v>
      </c>
      <c s="104" r="E3835">
        <v>41073.1854861111</v>
      </c>
      <c s="28" r="F3835"/>
      <c t="s" s="113" r="G3835">
        <v>53</v>
      </c>
      <c s="113" r="H3835"/>
      <c s="113" r="I3835">
        <v>0</v>
      </c>
      <c s="113" r="J3835">
        <v>98890966</v>
      </c>
      <c s="113" r="K3835"/>
      <c t="s" s="18" r="L3835">
        <v>45</v>
      </c>
      <c t="s" s="18" r="M3835">
        <v>7624</v>
      </c>
      <c t="s" s="18" r="N3835">
        <v>16595</v>
      </c>
      <c t="s" s="18" r="O3835">
        <v>16592</v>
      </c>
    </row>
    <row r="3836">
      <c t="s" s="107" r="A3836">
        <v>16596</v>
      </c>
      <c t="s" s="113" r="B3836">
        <v>268</v>
      </c>
      <c t="s" s="113" r="C3836">
        <v>16597</v>
      </c>
      <c t="s" s="113" r="D3836">
        <v>16598</v>
      </c>
      <c s="104" r="E3836">
        <v>41073.1452430556</v>
      </c>
      <c s="28" r="F3836"/>
      <c t="s" s="113" r="G3836">
        <v>53</v>
      </c>
      <c t="s" s="113" r="H3836">
        <v>268</v>
      </c>
      <c s="113" r="I3836">
        <v>591539889</v>
      </c>
      <c s="113" r="J3836">
        <v>591539889</v>
      </c>
      <c t="s" s="113" r="K3836">
        <v>16599</v>
      </c>
      <c t="s" s="18" r="L3836">
        <v>45</v>
      </c>
      <c t="s" s="18" r="M3836">
        <v>272</v>
      </c>
      <c t="s" s="18" r="N3836">
        <v>16600</v>
      </c>
      <c t="s" s="18" r="O3836">
        <v>16601</v>
      </c>
    </row>
    <row r="3837">
      <c t="s" s="107" r="A3837">
        <v>16602</v>
      </c>
      <c t="s" s="113" r="B3837">
        <v>16603</v>
      </c>
      <c t="s" s="113" r="C3837">
        <v>16604</v>
      </c>
      <c t="s" s="113" r="D3837">
        <v>16605</v>
      </c>
      <c s="104" r="E3837">
        <v>41073.1383796296</v>
      </c>
      <c s="28" r="F3837"/>
      <c t="s" s="113" r="G3837">
        <v>53</v>
      </c>
      <c s="113" r="H3837"/>
      <c s="113" r="I3837">
        <v>0</v>
      </c>
      <c s="113" r="J3837">
        <v>27696863</v>
      </c>
      <c s="113" r="K3837"/>
      <c t="s" s="18" r="L3837">
        <v>15403</v>
      </c>
      <c t="s" s="18" r="M3837">
        <v>16606</v>
      </c>
      <c t="s" s="18" r="N3837">
        <v>16607</v>
      </c>
      <c t="s" s="18" r="O3837">
        <v>16608</v>
      </c>
    </row>
    <row r="3838">
      <c t="s" s="107" r="A3838">
        <v>16609</v>
      </c>
      <c t="s" s="113" r="B3838">
        <v>268</v>
      </c>
      <c t="s" s="113" r="C3838">
        <v>16610</v>
      </c>
      <c t="s" s="113" r="D3838">
        <v>16611</v>
      </c>
      <c s="104" r="E3838">
        <v>41073.1334143519</v>
      </c>
      <c s="28" r="F3838"/>
      <c t="s" s="113" r="G3838">
        <v>53</v>
      </c>
      <c t="s" s="113" r="H3838">
        <v>16612</v>
      </c>
      <c s="113" r="I3838">
        <v>379224798</v>
      </c>
      <c s="113" r="J3838">
        <v>591539889</v>
      </c>
      <c t="s" s="113" r="K3838">
        <v>16613</v>
      </c>
      <c t="s" s="18" r="L3838">
        <v>45</v>
      </c>
      <c t="s" s="18" r="M3838">
        <v>272</v>
      </c>
      <c t="s" s="18" r="N3838">
        <v>16614</v>
      </c>
      <c t="s" s="18" r="O3838">
        <v>16615</v>
      </c>
    </row>
    <row r="3839">
      <c t="s" s="107" r="A3839">
        <v>16616</v>
      </c>
      <c t="s" s="113" r="B3839">
        <v>86</v>
      </c>
      <c t="s" s="113" r="C3839">
        <v>16604</v>
      </c>
      <c t="s" s="113" r="D3839">
        <v>16617</v>
      </c>
      <c s="104" r="E3839">
        <v>41073.1313773148</v>
      </c>
      <c s="28" r="F3839"/>
      <c t="s" s="113" r="G3839">
        <v>53</v>
      </c>
      <c s="113" r="H3839"/>
      <c s="113" r="I3839">
        <v>0</v>
      </c>
      <c s="113" r="J3839">
        <v>213863609</v>
      </c>
      <c s="113" r="K3839"/>
      <c t="s" s="18" r="L3839">
        <v>15403</v>
      </c>
      <c t="s" s="18" r="M3839">
        <v>16006</v>
      </c>
      <c t="s" s="18" r="N3839">
        <v>16618</v>
      </c>
      <c t="s" s="18" r="O3839">
        <v>16608</v>
      </c>
    </row>
    <row r="3840">
      <c t="s" s="107" r="A3840">
        <v>16619</v>
      </c>
      <c t="s" s="113" r="B3840">
        <v>86</v>
      </c>
      <c t="s" s="113" r="C3840">
        <v>16589</v>
      </c>
      <c t="s" s="113" r="D3840">
        <v>16620</v>
      </c>
      <c s="104" r="E3840">
        <v>41073.1313310185</v>
      </c>
      <c s="28" r="F3840"/>
      <c t="s" s="113" r="G3840">
        <v>53</v>
      </c>
      <c s="113" r="H3840"/>
      <c s="113" r="I3840">
        <v>0</v>
      </c>
      <c s="113" r="J3840">
        <v>213863609</v>
      </c>
      <c s="113" r="K3840"/>
      <c t="s" s="18" r="L3840">
        <v>45</v>
      </c>
      <c t="s" s="18" r="M3840">
        <v>16006</v>
      </c>
      <c t="s" s="18" r="N3840">
        <v>16621</v>
      </c>
      <c t="s" s="18" r="O3840">
        <v>16592</v>
      </c>
    </row>
    <row r="3841">
      <c t="s" s="107" r="A3841">
        <v>16622</v>
      </c>
      <c t="s" s="113" r="B3841">
        <v>268</v>
      </c>
      <c t="s" s="113" r="C3841">
        <v>16623</v>
      </c>
      <c t="s" s="113" r="D3841">
        <v>16624</v>
      </c>
      <c s="104" r="E3841">
        <v>41073.1309606481</v>
      </c>
      <c s="28" r="F3841"/>
      <c t="s" s="113" r="G3841">
        <v>53</v>
      </c>
      <c s="113" r="H3841"/>
      <c s="113" r="I3841">
        <v>0</v>
      </c>
      <c s="113" r="J3841">
        <v>591539889</v>
      </c>
      <c s="113" r="K3841"/>
      <c t="s" s="18" r="L3841">
        <v>45</v>
      </c>
      <c t="s" s="18" r="M3841">
        <v>272</v>
      </c>
      <c t="s" s="18" r="N3841">
        <v>16625</v>
      </c>
      <c t="s" s="18" r="O3841">
        <v>16626</v>
      </c>
    </row>
    <row r="3842">
      <c t="s" s="107" r="A3842">
        <v>16627</v>
      </c>
      <c t="s" s="113" r="B3842">
        <v>268</v>
      </c>
      <c t="s" s="113" r="C3842">
        <v>16628</v>
      </c>
      <c t="s" s="113" r="D3842">
        <v>16629</v>
      </c>
      <c s="104" r="E3842">
        <v>41073.1289814815</v>
      </c>
      <c s="28" r="F3842"/>
      <c t="s" s="113" r="G3842">
        <v>53</v>
      </c>
      <c s="113" r="H3842"/>
      <c s="113" r="I3842">
        <v>0</v>
      </c>
      <c s="113" r="J3842">
        <v>591539889</v>
      </c>
      <c s="113" r="K3842"/>
      <c t="s" s="18" r="L3842">
        <v>15403</v>
      </c>
      <c t="s" s="18" r="M3842">
        <v>272</v>
      </c>
      <c t="s" s="18" r="N3842">
        <v>16630</v>
      </c>
      <c t="s" s="18" r="O3842">
        <v>16631</v>
      </c>
    </row>
    <row r="3843">
      <c t="s" s="107" r="A3843">
        <v>16632</v>
      </c>
      <c t="s" s="113" r="B3843">
        <v>10992</v>
      </c>
      <c t="s" s="113" r="C3843">
        <v>16633</v>
      </c>
      <c t="s" s="113" r="D3843">
        <v>16634</v>
      </c>
      <c s="104" r="E3843">
        <v>41072.8978240741</v>
      </c>
      <c s="28" r="F3843"/>
      <c t="s" s="113" r="G3843">
        <v>53</v>
      </c>
      <c s="113" r="H3843"/>
      <c s="113" r="I3843">
        <v>0</v>
      </c>
      <c s="113" r="J3843">
        <v>18735704</v>
      </c>
      <c s="113" r="K3843"/>
      <c t="s" s="18" r="L3843">
        <v>45</v>
      </c>
      <c t="s" s="18" r="M3843">
        <v>10994</v>
      </c>
      <c t="s" s="18" r="N3843">
        <v>16635</v>
      </c>
      <c t="s" s="18" r="O3843">
        <v>16636</v>
      </c>
    </row>
    <row r="3844">
      <c t="s" s="107" r="A3844">
        <v>16637</v>
      </c>
      <c t="s" s="113" r="B3844">
        <v>16080</v>
      </c>
      <c t="s" s="113" r="C3844">
        <v>16633</v>
      </c>
      <c t="s" s="113" r="D3844">
        <v>16638</v>
      </c>
      <c s="104" r="E3844">
        <v>41072.6594097222</v>
      </c>
      <c s="28" r="F3844"/>
      <c t="s" s="113" r="G3844">
        <v>53</v>
      </c>
      <c s="113" r="H3844"/>
      <c s="113" r="I3844">
        <v>0</v>
      </c>
      <c s="113" r="J3844">
        <v>509074133</v>
      </c>
      <c s="113" r="K3844"/>
      <c t="s" s="18" r="L3844">
        <v>45</v>
      </c>
      <c t="s" s="18" r="M3844">
        <v>16082</v>
      </c>
      <c t="s" s="18" r="N3844">
        <v>16639</v>
      </c>
      <c t="s" s="18" r="O3844">
        <v>16636</v>
      </c>
    </row>
    <row r="3845">
      <c t="s" s="107" r="A3845">
        <v>16640</v>
      </c>
      <c t="s" s="113" r="B3845">
        <v>696</v>
      </c>
      <c t="s" s="113" r="C3845">
        <v>16633</v>
      </c>
      <c t="s" s="113" r="D3845">
        <v>16641</v>
      </c>
      <c s="104" r="E3845">
        <v>41072.2993634259</v>
      </c>
      <c s="28" r="F3845"/>
      <c t="s" s="113" r="G3845">
        <v>53</v>
      </c>
      <c s="113" r="H3845"/>
      <c s="113" r="I3845">
        <v>0</v>
      </c>
      <c s="113" r="J3845">
        <v>98890966</v>
      </c>
      <c s="113" r="K3845"/>
      <c t="s" s="18" r="L3845">
        <v>45</v>
      </c>
      <c t="s" s="18" r="M3845">
        <v>7624</v>
      </c>
      <c t="s" s="18" r="N3845">
        <v>16642</v>
      </c>
      <c t="s" s="18" r="O3845">
        <v>16636</v>
      </c>
    </row>
    <row r="3846">
      <c t="s" s="107" r="A3846">
        <v>16643</v>
      </c>
      <c t="s" s="113" r="B3846">
        <v>268</v>
      </c>
      <c t="s" s="113" r="C3846">
        <v>16644</v>
      </c>
      <c t="s" s="113" r="D3846">
        <v>16645</v>
      </c>
      <c s="104" r="E3846">
        <v>41072.1651388889</v>
      </c>
      <c s="28" r="F3846"/>
      <c t="s" s="113" r="G3846">
        <v>53</v>
      </c>
      <c s="113" r="H3846"/>
      <c s="113" r="I3846">
        <v>0</v>
      </c>
      <c s="113" r="J3846">
        <v>591539889</v>
      </c>
      <c s="113" r="K3846"/>
      <c t="s" s="18" r="L3846">
        <v>45</v>
      </c>
      <c t="s" s="18" r="M3846">
        <v>272</v>
      </c>
      <c t="s" s="18" r="N3846">
        <v>16646</v>
      </c>
      <c t="s" s="18" r="O3846">
        <v>16647</v>
      </c>
    </row>
    <row r="3847">
      <c t="s" s="107" r="A3847">
        <v>16648</v>
      </c>
      <c t="s" s="113" r="B3847">
        <v>268</v>
      </c>
      <c t="s" s="113" r="C3847">
        <v>16649</v>
      </c>
      <c t="s" s="113" r="D3847">
        <v>16650</v>
      </c>
      <c s="104" r="E3847">
        <v>41072.0461458333</v>
      </c>
      <c s="28" r="F3847"/>
      <c t="s" s="113" r="G3847">
        <v>53</v>
      </c>
      <c s="113" r="H3847"/>
      <c s="113" r="I3847">
        <v>0</v>
      </c>
      <c s="113" r="J3847">
        <v>591539889</v>
      </c>
      <c s="113" r="K3847"/>
      <c t="s" s="18" r="L3847">
        <v>16369</v>
      </c>
      <c t="s" s="18" r="M3847">
        <v>272</v>
      </c>
      <c t="s" s="18" r="N3847">
        <v>16651</v>
      </c>
      <c t="s" s="18" r="O3847">
        <v>16652</v>
      </c>
    </row>
    <row r="3848">
      <c t="s" s="107" r="A3848">
        <v>16653</v>
      </c>
      <c t="s" s="113" r="B3848">
        <v>696</v>
      </c>
      <c t="s" s="113" r="C3848">
        <v>16654</v>
      </c>
      <c t="s" s="113" r="D3848">
        <v>16655</v>
      </c>
      <c s="104" r="E3848">
        <v>41071.9815625</v>
      </c>
      <c s="28" r="F3848"/>
      <c t="s" s="113" r="G3848">
        <v>53</v>
      </c>
      <c s="113" r="H3848"/>
      <c s="113" r="I3848">
        <v>0</v>
      </c>
      <c s="113" r="J3848">
        <v>98890966</v>
      </c>
      <c s="113" r="K3848"/>
      <c t="s" s="18" r="L3848">
        <v>16369</v>
      </c>
      <c t="s" s="18" r="M3848">
        <v>7624</v>
      </c>
      <c t="s" s="18" r="N3848">
        <v>16656</v>
      </c>
      <c t="s" s="18" r="O3848">
        <v>1086</v>
      </c>
    </row>
    <row r="3849">
      <c t="s" s="107" r="A3849">
        <v>16657</v>
      </c>
      <c t="s" s="113" r="B3849">
        <v>696</v>
      </c>
      <c t="s" s="113" r="C3849">
        <v>16658</v>
      </c>
      <c t="s" s="113" r="D3849">
        <v>16659</v>
      </c>
      <c s="104" r="E3849">
        <v>41071.243275463</v>
      </c>
      <c s="28" r="F3849"/>
      <c t="s" s="113" r="G3849">
        <v>53</v>
      </c>
      <c s="113" r="H3849"/>
      <c s="113" r="I3849">
        <v>0</v>
      </c>
      <c s="113" r="J3849">
        <v>98890966</v>
      </c>
      <c s="113" r="K3849"/>
      <c t="s" s="18" r="L3849">
        <v>45</v>
      </c>
      <c t="s" s="18" r="M3849">
        <v>7624</v>
      </c>
      <c t="s" s="18" r="N3849">
        <v>16660</v>
      </c>
      <c t="s" s="18" r="O3849">
        <v>16661</v>
      </c>
    </row>
    <row r="3850">
      <c t="s" s="107" r="A3850">
        <v>16662</v>
      </c>
      <c t="s" s="113" r="B3850">
        <v>268</v>
      </c>
      <c t="s" s="113" r="C3850">
        <v>16663</v>
      </c>
      <c t="s" s="113" r="D3850">
        <v>16664</v>
      </c>
      <c s="104" r="E3850">
        <v>41070.9993865741</v>
      </c>
      <c s="28" r="F3850"/>
      <c t="s" s="113" r="G3850">
        <v>53</v>
      </c>
      <c s="113" r="H3850"/>
      <c s="113" r="I3850">
        <v>0</v>
      </c>
      <c s="113" r="J3850">
        <v>591539889</v>
      </c>
      <c s="113" r="K3850"/>
      <c t="s" s="18" r="L3850">
        <v>9225</v>
      </c>
      <c t="s" s="18" r="M3850">
        <v>272</v>
      </c>
      <c t="s" s="18" r="N3850">
        <v>16665</v>
      </c>
      <c t="s" s="18" r="O3850">
        <v>16666</v>
      </c>
    </row>
    <row r="3851">
      <c t="s" s="107" r="A3851">
        <v>16667</v>
      </c>
      <c t="s" s="113" r="B3851">
        <v>86</v>
      </c>
      <c t="s" s="113" r="C3851">
        <v>16658</v>
      </c>
      <c t="s" s="113" r="D3851">
        <v>16668</v>
      </c>
      <c s="104" r="E3851">
        <v>41070.9985069444</v>
      </c>
      <c s="28" r="F3851"/>
      <c t="s" s="113" r="G3851">
        <v>53</v>
      </c>
      <c s="113" r="H3851"/>
      <c s="113" r="I3851">
        <v>0</v>
      </c>
      <c s="113" r="J3851">
        <v>213863609</v>
      </c>
      <c s="113" r="K3851"/>
      <c t="s" s="18" r="L3851">
        <v>45</v>
      </c>
      <c t="s" s="18" r="M3851">
        <v>16006</v>
      </c>
      <c t="s" s="18" r="N3851">
        <v>16669</v>
      </c>
      <c t="s" s="18" r="O3851">
        <v>16661</v>
      </c>
    </row>
    <row r="3852">
      <c t="s" s="107" r="A3852">
        <v>16670</v>
      </c>
      <c t="s" s="113" r="B3852">
        <v>268</v>
      </c>
      <c t="s" s="113" r="C3852">
        <v>16671</v>
      </c>
      <c t="s" s="113" r="D3852">
        <v>16672</v>
      </c>
      <c s="104" r="E3852">
        <v>41070.9972916667</v>
      </c>
      <c s="28" r="F3852"/>
      <c t="s" s="113" r="G3852">
        <v>53</v>
      </c>
      <c s="113" r="H3852"/>
      <c s="113" r="I3852">
        <v>0</v>
      </c>
      <c s="113" r="J3852">
        <v>591539889</v>
      </c>
      <c s="113" r="K3852"/>
      <c t="s" s="18" r="L3852">
        <v>45</v>
      </c>
      <c t="s" s="18" r="M3852">
        <v>272</v>
      </c>
      <c t="s" s="18" r="N3852">
        <v>16673</v>
      </c>
      <c t="s" s="18" r="O3852">
        <v>16674</v>
      </c>
    </row>
    <row r="3853">
      <c t="s" s="107" r="A3853">
        <v>16675</v>
      </c>
      <c t="s" s="113" r="B3853">
        <v>86</v>
      </c>
      <c t="s" s="113" r="C3853">
        <v>16676</v>
      </c>
      <c t="s" s="113" r="D3853">
        <v>16677</v>
      </c>
      <c s="104" r="E3853">
        <v>41069.1266087963</v>
      </c>
      <c s="28" r="F3853"/>
      <c t="s" s="113" r="G3853">
        <v>53</v>
      </c>
      <c s="113" r="H3853"/>
      <c s="113" r="I3853">
        <v>0</v>
      </c>
      <c s="113" r="J3853">
        <v>213863609</v>
      </c>
      <c s="113" r="K3853"/>
      <c t="s" s="18" r="L3853">
        <v>45</v>
      </c>
      <c t="s" s="18" r="M3853">
        <v>16006</v>
      </c>
      <c t="s" s="18" r="N3853">
        <v>16678</v>
      </c>
      <c t="s" s="18" r="O3853">
        <v>16679</v>
      </c>
    </row>
    <row r="3854">
      <c t="s" s="107" r="A3854">
        <v>16680</v>
      </c>
      <c t="s" s="113" r="B3854">
        <v>268</v>
      </c>
      <c t="s" s="113" r="C3854">
        <v>16681</v>
      </c>
      <c t="s" s="113" r="D3854">
        <v>16682</v>
      </c>
      <c s="104" r="E3854">
        <v>41069.1261689815</v>
      </c>
      <c s="28" r="F3854"/>
      <c t="s" s="113" r="G3854">
        <v>53</v>
      </c>
      <c s="113" r="H3854"/>
      <c s="113" r="I3854">
        <v>0</v>
      </c>
      <c s="113" r="J3854">
        <v>591539889</v>
      </c>
      <c s="113" r="K3854"/>
      <c t="s" s="18" r="L3854">
        <v>45</v>
      </c>
      <c t="s" s="18" r="M3854">
        <v>272</v>
      </c>
      <c t="s" s="18" r="N3854">
        <v>16683</v>
      </c>
      <c t="s" s="18" r="O3854">
        <v>16684</v>
      </c>
    </row>
    <row r="3855">
      <c t="s" s="107" r="A3855">
        <v>16685</v>
      </c>
      <c t="s" s="113" r="B3855">
        <v>86</v>
      </c>
      <c t="s" s="113" r="C3855">
        <v>16686</v>
      </c>
      <c t="s" s="113" r="D3855">
        <v>16687</v>
      </c>
      <c s="104" r="E3855">
        <v>41068.2182638889</v>
      </c>
      <c s="28" r="F3855"/>
      <c t="s" s="113" r="G3855">
        <v>53</v>
      </c>
      <c s="113" r="H3855"/>
      <c s="113" r="I3855">
        <v>0</v>
      </c>
      <c s="113" r="J3855">
        <v>213863609</v>
      </c>
      <c s="113" r="K3855"/>
      <c t="s" s="18" r="L3855">
        <v>45</v>
      </c>
      <c t="s" s="18" r="M3855">
        <v>16006</v>
      </c>
      <c t="s" s="18" r="N3855">
        <v>16688</v>
      </c>
      <c t="s" s="18" r="O3855">
        <v>16689</v>
      </c>
    </row>
    <row r="3856">
      <c t="s" s="107" r="A3856">
        <v>16690</v>
      </c>
      <c t="s" s="113" r="B3856">
        <v>268</v>
      </c>
      <c t="s" s="113" r="C3856">
        <v>16691</v>
      </c>
      <c t="s" s="113" r="D3856">
        <v>16692</v>
      </c>
      <c s="104" r="E3856">
        <v>41068.2174537037</v>
      </c>
      <c s="28" r="F3856"/>
      <c t="s" s="113" r="G3856">
        <v>53</v>
      </c>
      <c s="113" r="H3856"/>
      <c s="113" r="I3856">
        <v>0</v>
      </c>
      <c s="113" r="J3856">
        <v>591539889</v>
      </c>
      <c s="113" r="K3856"/>
      <c t="s" s="18" r="L3856">
        <v>45</v>
      </c>
      <c t="s" s="18" r="M3856">
        <v>272</v>
      </c>
      <c t="s" s="18" r="N3856">
        <v>16693</v>
      </c>
      <c t="s" s="18" r="O3856">
        <v>16694</v>
      </c>
    </row>
    <row r="3857">
      <c t="s" s="107" r="A3857">
        <v>16695</v>
      </c>
      <c t="s" s="113" r="B3857">
        <v>268</v>
      </c>
      <c t="s" s="113" r="C3857">
        <v>16696</v>
      </c>
      <c t="s" s="113" r="D3857">
        <v>16697</v>
      </c>
      <c s="104" r="E3857">
        <v>41068.2035069444</v>
      </c>
      <c s="28" r="F3857"/>
      <c t="s" s="113" r="G3857">
        <v>53</v>
      </c>
      <c s="113" r="H3857"/>
      <c s="113" r="I3857">
        <v>0</v>
      </c>
      <c s="113" r="J3857">
        <v>591539889</v>
      </c>
      <c s="113" r="K3857"/>
      <c t="s" s="18" r="L3857">
        <v>45</v>
      </c>
      <c t="s" s="18" r="M3857">
        <v>272</v>
      </c>
      <c t="s" s="18" r="N3857">
        <v>16698</v>
      </c>
      <c t="s" s="18" r="O3857">
        <v>16699</v>
      </c>
    </row>
    <row r="3858">
      <c s="107" r="A3858"/>
      <c s="113" r="B3858"/>
      <c s="113" r="C3858"/>
      <c s="113" r="D3858"/>
      <c s="113" r="E3858"/>
      <c s="113" r="F3858"/>
      <c s="113" r="G3858"/>
      <c s="113" r="H3858"/>
      <c s="113" r="I3858"/>
      <c s="113" r="J3858"/>
      <c s="113" r="K3858"/>
      <c s="18" r="L3858"/>
      <c s="18" r="M3858"/>
      <c s="18" r="N3858"/>
      <c s="18" r="O3858"/>
    </row>
  </sheetData>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max="4" hidden="1"/>
    <col min="6" customWidth="1" max="6" width="3.86"/>
    <col min="7" customWidth="1" max="7" width="2.71"/>
    <col min="8" customWidth="1" max="8" width="20.29"/>
    <col min="9" customWidth="1" max="9" width="19.0"/>
    <col min="10" customWidth="1" max="10" width="33.29"/>
    <col min="11" customWidth="1" max="11" width="19.0"/>
    <col min="12" customWidth="1" max="12" width="6.43"/>
  </cols>
  <sheetData>
    <row r="1">
      <c t="s" s="36" r="E1">
        <v>16700</v>
      </c>
    </row>
    <row r="2">
      <c t="str" r="A2">
        <v>from_user_id_str</v>
      </c>
      <c t="str" s="41" r="B2">
        <v>from_user</v>
      </c>
      <c s="41" r="C2">
        <v>1</v>
      </c>
      <c s="41" r="D2">
        <v>591539889</v>
      </c>
      <c t="str" s="41" r="E2">
        <v>mvp1922</v>
      </c>
      <c s="41" r="F2">
        <v>408</v>
      </c>
      <c t="s" s="36" r="H2">
        <v>16701</v>
      </c>
      <c r="I2">
        <f ref="I2" t="array">SUM(IF(ISERROR(FIND("http://",LOWER('Archive'!C:C))),0,1))</f>
        <v>1006</v>
      </c>
    </row>
    <row r="3">
      <c r="A3">
        <v>220569034</v>
      </c>
      <c t="str" r="B3">
        <v>Yellworque</v>
      </c>
      <c r="C3">
        <v>106</v>
      </c>
      <c r="D3">
        <v>20779605</v>
      </c>
      <c t="str" r="E3">
        <v>janineutell</v>
      </c>
      <c r="F3">
        <v>353</v>
      </c>
      <c t="s" s="36" r="H3">
        <v>16702</v>
      </c>
      <c r="I3">
        <f ref="I3" t="array">SUM(IF(ISERROR(FIND("RT",'Archive'!C:C)),0,1))</f>
        <v>1076</v>
      </c>
      <c t="s" r="J3">
        <v>16703</v>
      </c>
    </row>
    <row r="4">
      <c r="A4">
        <v>757509445</v>
      </c>
      <c t="str" r="B4">
        <v>Katherine_Ebury</v>
      </c>
      <c r="C4">
        <v>7</v>
      </c>
      <c r="D4">
        <v>213863609</v>
      </c>
      <c t="str" r="E4">
        <v>GhostProf</v>
      </c>
      <c r="F4">
        <v>322</v>
      </c>
      <c t="s" s="36" r="H4">
        <v>16704</v>
      </c>
      <c r="I4">
        <f>COUNTA('Archive'!A:A)-1</f>
        <v>3852</v>
      </c>
    </row>
    <row r="5">
      <c r="A5">
        <v>617591452</v>
      </c>
      <c t="str" r="B5">
        <v>alana_jf</v>
      </c>
      <c r="C5">
        <v>1</v>
      </c>
      <c r="D5">
        <v>606345587</v>
      </c>
      <c t="str" r="E5">
        <v>BobRBogle</v>
      </c>
      <c r="F5">
        <v>187</v>
      </c>
      <c t="s" s="36" r="H5">
        <v>16705</v>
      </c>
      <c r="I5">
        <v>3397</v>
      </c>
      <c t="s" r="J5">
        <v>16706</v>
      </c>
    </row>
    <row r="6">
      <c r="A6">
        <v>89312744</v>
      </c>
      <c t="str" r="B6">
        <v>Literature_Geek</v>
      </c>
      <c r="C6">
        <v>2</v>
      </c>
      <c r="D6">
        <v>14987006</v>
      </c>
      <c t="str" r="E6">
        <v>cforster</v>
      </c>
      <c r="F6">
        <v>179</v>
      </c>
      <c t="s" s="36" r="H6">
        <v>16707</v>
      </c>
      <c s="59" r="I6">
        <f>MIN('Archive'!E:E)</f>
        <v>41068.2035069444</v>
      </c>
      <c t="s" r="J6">
        <v>16708</v>
      </c>
    </row>
    <row r="7">
      <c r="A7">
        <v>13598262</v>
      </c>
      <c t="str" r="B7">
        <v>mkirschenbaum</v>
      </c>
      <c r="C7">
        <v>1</v>
      </c>
      <c r="D7">
        <v>234198763</v>
      </c>
      <c t="str" r="E7">
        <v>2lysses</v>
      </c>
      <c r="F7">
        <v>164</v>
      </c>
      <c t="s" s="36" r="H7">
        <v>16709</v>
      </c>
      <c s="59" r="I7">
        <f>MAX('Archive'!E:E)</f>
        <v>41436.8828703704</v>
      </c>
      <c t="s" r="J7">
        <v>16708</v>
      </c>
    </row>
    <row r="8">
      <c r="A8">
        <v>213863609</v>
      </c>
      <c t="str" r="B8">
        <v>GhostProf</v>
      </c>
      <c r="C8">
        <v>322</v>
      </c>
      <c r="D8">
        <v>300661777</v>
      </c>
      <c t="str" r="E8">
        <v>cthomasmurphy</v>
      </c>
      <c r="F8">
        <v>156</v>
      </c>
      <c s="36" r="H8"/>
    </row>
    <row r="9">
      <c r="A9">
        <v>1310543162</v>
      </c>
      <c t="str" r="B9">
        <v>Flip_JamesJoyce</v>
      </c>
      <c r="C9">
        <v>1</v>
      </c>
      <c r="D9">
        <v>242180541</v>
      </c>
      <c t="str" r="E9">
        <v>mchlstvns</v>
      </c>
      <c r="F9">
        <v>141</v>
      </c>
      <c t="s" s="36" r="H9">
        <v>16710</v>
      </c>
      <c r="I9">
        <f>COUNTIF(Archive!E:E,("&gt;"&amp;(I7-(((1/24)/60)*10))))/10</f>
        <v>0.1</v>
      </c>
      <c t="s" r="J9">
        <v>16711</v>
      </c>
    </row>
    <row r="10">
      <c r="A10">
        <v>124920374</v>
      </c>
      <c t="str" r="B10">
        <v>readywriting</v>
      </c>
      <c r="C10">
        <v>18</v>
      </c>
      <c r="D10">
        <v>16063171</v>
      </c>
      <c t="str" r="E10">
        <v>alisonlacivita</v>
      </c>
      <c r="F10">
        <v>121</v>
      </c>
      <c t="s" r="H10">
        <v>16712</v>
      </c>
      <c t="s" r="I10">
        <v>16713</v>
      </c>
    </row>
    <row r="11">
      <c r="A11">
        <v>19251811</v>
      </c>
      <c t="str" r="B11">
        <v>jmhuculak</v>
      </c>
      <c r="C11">
        <v>17</v>
      </c>
      <c r="D11">
        <v>220569034</v>
      </c>
      <c t="str" r="E11">
        <v>Yellworque</v>
      </c>
      <c r="F11">
        <v>106</v>
      </c>
    </row>
    <row r="12">
      <c r="A12">
        <v>140145408</v>
      </c>
      <c t="str" r="B12">
        <v>katietani</v>
      </c>
      <c r="C12">
        <v>6</v>
      </c>
      <c r="D12">
        <v>3766981</v>
      </c>
      <c t="str" r="E12">
        <v>EKSwitaj</v>
      </c>
      <c r="F12">
        <v>106</v>
      </c>
      <c s="83" r="I12"/>
      <c s="83" r="J12"/>
      <c s="83" r="K12"/>
      <c s="83" r="L12"/>
    </row>
    <row r="13">
      <c r="A13">
        <v>197680967</v>
      </c>
      <c t="str" r="B13">
        <v>expat_46</v>
      </c>
      <c r="C13">
        <v>3</v>
      </c>
      <c r="D13">
        <v>550927407</v>
      </c>
      <c t="str" r="E13">
        <v>CleoHanaway</v>
      </c>
      <c r="F13">
        <v>101</v>
      </c>
      <c s="83" r="I13"/>
      <c s="83" r="J13"/>
      <c s="83" r="K13"/>
      <c s="83" r="L13"/>
    </row>
    <row r="14">
      <c r="A14">
        <v>1110051295</v>
      </c>
      <c t="str" r="B14">
        <v>OpenJoyce</v>
      </c>
      <c r="C14">
        <v>47</v>
      </c>
      <c r="D14">
        <v>98890966</v>
      </c>
      <c t="str" r="E14">
        <v>jenterysayers</v>
      </c>
      <c r="F14">
        <v>84</v>
      </c>
      <c s="12" r="I14"/>
      <c s="12" r="J14"/>
      <c s="12" r="K14"/>
      <c s="12" r="L14"/>
    </row>
    <row r="15">
      <c r="A15">
        <v>606345587</v>
      </c>
      <c t="str" r="B15">
        <v>BobRBogle</v>
      </c>
      <c r="C15">
        <v>187</v>
      </c>
      <c r="D15">
        <v>1155435744</v>
      </c>
      <c t="str" r="E15">
        <v>HaywardNausicaa</v>
      </c>
      <c r="F15">
        <v>80</v>
      </c>
      <c s="12" r="I15"/>
      <c s="12" r="J15"/>
      <c s="12" r="K15"/>
      <c s="12" r="L15"/>
    </row>
    <row r="16">
      <c r="A16">
        <v>15451658</v>
      </c>
      <c t="str" r="B16">
        <v>plurabelle</v>
      </c>
      <c r="C16">
        <v>56</v>
      </c>
      <c r="D16">
        <v>505018227</v>
      </c>
      <c t="str" r="E16">
        <v>GiffordJames</v>
      </c>
      <c r="F16">
        <v>63</v>
      </c>
      <c s="12" r="I16"/>
      <c s="12" r="J16"/>
      <c s="12" r="K16"/>
      <c s="12" r="L16"/>
    </row>
    <row r="17">
      <c r="A17">
        <v>242180541</v>
      </c>
      <c t="str" r="B17">
        <v>mchlstvns</v>
      </c>
      <c r="C17">
        <v>141</v>
      </c>
      <c r="D17">
        <v>818073428</v>
      </c>
      <c t="str" r="E17">
        <v>LaniganAeolus</v>
      </c>
      <c r="F17">
        <v>62</v>
      </c>
      <c s="12" r="I17"/>
      <c s="12" r="J17"/>
      <c s="12" r="K17"/>
      <c s="12" r="L17"/>
    </row>
    <row r="18">
      <c r="A18">
        <v>194015879</v>
      </c>
      <c t="str" r="B18">
        <v>Wharfrat1983</v>
      </c>
      <c r="C18">
        <v>19</v>
      </c>
      <c r="D18">
        <v>14687121</v>
      </c>
      <c t="str" r="E18">
        <v>jdrouin</v>
      </c>
      <c r="F18">
        <v>61</v>
      </c>
      <c s="12" r="I18"/>
      <c s="12" r="J18"/>
      <c s="12" r="K18"/>
      <c s="12" r="L18"/>
    </row>
    <row r="19">
      <c r="A19">
        <v>15372342</v>
      </c>
      <c t="str" r="B19">
        <v>earth2leo</v>
      </c>
      <c r="C19">
        <v>5</v>
      </c>
      <c r="D19">
        <v>86836223</v>
      </c>
      <c t="str" r="E19">
        <v>jrparks321</v>
      </c>
      <c r="F19">
        <v>58</v>
      </c>
      <c s="12" r="I19"/>
      <c s="12" r="J19"/>
      <c s="12" r="K19"/>
      <c s="12" r="L19"/>
    </row>
    <row r="20">
      <c r="A20">
        <v>591539889</v>
      </c>
      <c t="str" r="B20">
        <v>mvp1922</v>
      </c>
      <c r="C20">
        <v>408</v>
      </c>
      <c r="D20">
        <v>15451658</v>
      </c>
      <c t="str" r="E20">
        <v>plurabelle</v>
      </c>
      <c r="F20">
        <v>56</v>
      </c>
      <c s="12" r="I20"/>
      <c s="12" r="J20"/>
      <c s="12" r="K20"/>
      <c s="12" r="L20"/>
    </row>
    <row r="21">
      <c r="A21">
        <v>334084186</v>
      </c>
      <c t="str" r="B21">
        <v>arnoldgoldman</v>
      </c>
      <c r="C21">
        <v>1</v>
      </c>
      <c r="D21">
        <v>1341721088</v>
      </c>
      <c t="str" r="E21">
        <v>PaulEamonnFagan</v>
      </c>
      <c r="F21">
        <v>56</v>
      </c>
      <c s="12" r="I21"/>
      <c s="12" r="J21"/>
      <c s="12" r="K21"/>
      <c s="12" r="L21"/>
    </row>
    <row r="22">
      <c r="A22">
        <v>198897956</v>
      </c>
      <c t="str" r="B22">
        <v>gersandelf</v>
      </c>
      <c r="C22">
        <v>3</v>
      </c>
      <c r="D22">
        <v>1161000096</v>
      </c>
      <c t="str" r="E22">
        <v>PhilipKeelGeheb</v>
      </c>
      <c r="F22">
        <v>56</v>
      </c>
      <c s="12" r="I22"/>
      <c s="12" r="J22"/>
      <c s="12" r="K22"/>
      <c s="12" r="L22"/>
    </row>
    <row r="23">
      <c r="A23">
        <v>291600854</v>
      </c>
      <c t="str" r="B23">
        <v>jimsgraham</v>
      </c>
      <c r="C23">
        <v>1</v>
      </c>
      <c r="D23">
        <v>19381875</v>
      </c>
      <c t="str" r="E23">
        <v>AllStevie</v>
      </c>
      <c r="F23">
        <v>56</v>
      </c>
      <c s="12" r="I23"/>
      <c s="12" r="J23"/>
      <c s="12" r="K23"/>
      <c s="12" r="L23"/>
    </row>
    <row r="24">
      <c r="A24">
        <v>404479942</v>
      </c>
      <c t="str" r="B24">
        <v>BellesAunty</v>
      </c>
      <c r="C24">
        <v>1</v>
      </c>
      <c r="D24">
        <v>515877780</v>
      </c>
      <c t="str" r="E24">
        <v>MJKochis</v>
      </c>
      <c r="F24">
        <v>55</v>
      </c>
    </row>
    <row r="25">
      <c r="A25">
        <v>1146355603</v>
      </c>
      <c t="str" r="B25">
        <v>KarenGriscom</v>
      </c>
      <c r="C25">
        <v>1</v>
      </c>
      <c r="D25">
        <v>1110051295</v>
      </c>
      <c t="str" r="E25">
        <v>OpenJoyce</v>
      </c>
      <c r="F25">
        <v>47</v>
      </c>
    </row>
    <row r="26">
      <c r="A26">
        <v>234198763</v>
      </c>
      <c t="str" r="B26">
        <v>2lysses</v>
      </c>
      <c r="C26">
        <v>164</v>
      </c>
      <c r="D26">
        <v>22225906</v>
      </c>
      <c t="str" r="E26">
        <v>nickmimic</v>
      </c>
      <c r="F26">
        <v>45</v>
      </c>
    </row>
    <row r="27">
      <c r="A27">
        <v>1125302906</v>
      </c>
      <c t="str" r="B27">
        <v>LiberateUlysses</v>
      </c>
      <c r="C27">
        <v>15</v>
      </c>
      <c r="D27">
        <v>329782863</v>
      </c>
      <c t="str" r="E27">
        <v>jmclawson</v>
      </c>
      <c r="F27">
        <v>39</v>
      </c>
    </row>
    <row r="28">
      <c r="A28">
        <v>18630409</v>
      </c>
      <c t="str" r="B28">
        <v>ilkhom</v>
      </c>
      <c r="C28">
        <v>18</v>
      </c>
      <c r="D28">
        <v>601063141</v>
      </c>
      <c t="str" r="E28">
        <v>ProfHeatherF</v>
      </c>
      <c r="F28">
        <v>29</v>
      </c>
    </row>
    <row r="29">
      <c r="A29">
        <v>98890966</v>
      </c>
      <c t="str" r="B29">
        <v>jenterysayers</v>
      </c>
      <c r="C29">
        <v>84</v>
      </c>
      <c r="D29">
        <v>18833145</v>
      </c>
      <c t="str" r="E29">
        <v>patlockley</v>
      </c>
      <c r="F29">
        <v>29</v>
      </c>
    </row>
    <row r="30">
      <c r="A30">
        <v>22368552</v>
      </c>
      <c t="str" r="B30">
        <v>Severino</v>
      </c>
      <c r="C30">
        <v>18</v>
      </c>
      <c r="D30">
        <v>219068817</v>
      </c>
      <c t="str" r="E30">
        <v>eireprof</v>
      </c>
      <c r="F30">
        <v>23</v>
      </c>
    </row>
    <row r="31">
      <c r="A31">
        <v>1341721088</v>
      </c>
      <c t="str" r="B31">
        <v>PaulEamonnFagan</v>
      </c>
      <c r="C31">
        <v>56</v>
      </c>
      <c r="D31">
        <v>234403619</v>
      </c>
      <c t="str" r="E31">
        <v>ellisjudd</v>
      </c>
      <c r="F31">
        <v>22</v>
      </c>
    </row>
    <row r="32">
      <c r="A32">
        <v>550927407</v>
      </c>
      <c t="str" r="B32">
        <v>CleoHanaway</v>
      </c>
      <c r="C32">
        <v>101</v>
      </c>
      <c r="D32">
        <v>314591349</v>
      </c>
      <c t="str" r="E32">
        <v>notthemiddleman</v>
      </c>
      <c r="F32">
        <v>22</v>
      </c>
    </row>
    <row r="33">
      <c r="A33">
        <v>300661777</v>
      </c>
      <c t="str" r="B33">
        <v>cthomasmurphy</v>
      </c>
      <c r="C33">
        <v>156</v>
      </c>
      <c r="D33">
        <v>194015879</v>
      </c>
      <c t="str" r="E33">
        <v>Wharfrat1983</v>
      </c>
      <c r="F33">
        <v>19</v>
      </c>
    </row>
    <row r="34">
      <c r="A34">
        <v>16063171</v>
      </c>
      <c t="str" r="B34">
        <v>alisonlacivita</v>
      </c>
      <c r="C34">
        <v>121</v>
      </c>
      <c r="D34">
        <v>124920374</v>
      </c>
      <c t="str" r="E34">
        <v>readywriting</v>
      </c>
      <c r="F34">
        <v>18</v>
      </c>
    </row>
    <row r="35">
      <c r="A35">
        <v>3766981</v>
      </c>
      <c t="str" r="B35">
        <v>EKSwitaj</v>
      </c>
      <c r="C35">
        <v>106</v>
      </c>
      <c r="D35">
        <v>18630409</v>
      </c>
      <c t="str" r="E35">
        <v>ilkhom</v>
      </c>
      <c r="F35">
        <v>18</v>
      </c>
    </row>
    <row r="36">
      <c r="A36">
        <v>1161000096</v>
      </c>
      <c t="str" r="B36">
        <v>PhilipKeelGeheb</v>
      </c>
      <c r="C36">
        <v>56</v>
      </c>
      <c r="D36">
        <v>22368552</v>
      </c>
      <c t="str" r="E36">
        <v>Severino</v>
      </c>
      <c r="F36">
        <v>18</v>
      </c>
    </row>
    <row r="37">
      <c r="A37">
        <v>601063141</v>
      </c>
      <c t="str" r="B37">
        <v>ProfHeatherF</v>
      </c>
      <c r="C37">
        <v>29</v>
      </c>
      <c r="D37">
        <v>19251811</v>
      </c>
      <c t="str" r="E37">
        <v>jmhuculak</v>
      </c>
      <c r="F37">
        <v>17</v>
      </c>
    </row>
    <row r="38">
      <c r="A38">
        <v>613287579</v>
      </c>
      <c t="str" r="B38">
        <v>siagamendezu</v>
      </c>
      <c r="C38">
        <v>1</v>
      </c>
      <c r="D38">
        <v>81183736</v>
      </c>
      <c t="str" r="E38">
        <v>earth2steve</v>
      </c>
      <c r="F38">
        <v>17</v>
      </c>
    </row>
    <row r="39">
      <c r="A39">
        <v>762669679</v>
      </c>
      <c t="str" r="B39">
        <v>kade_moore9</v>
      </c>
      <c r="C39">
        <v>1</v>
      </c>
      <c r="D39">
        <v>1125302906</v>
      </c>
      <c t="str" r="E39">
        <v>LiberateUlysses</v>
      </c>
      <c r="F39">
        <v>15</v>
      </c>
    </row>
    <row r="40">
      <c r="A40">
        <v>479179145</v>
      </c>
      <c t="str" r="B40">
        <v>CarlyDyess10</v>
      </c>
      <c r="C40">
        <v>1</v>
      </c>
      <c r="D40">
        <v>722191736</v>
      </c>
      <c t="str" r="E40">
        <v>susie_kenna</v>
      </c>
      <c r="F40">
        <v>14</v>
      </c>
    </row>
    <row r="41">
      <c r="A41">
        <v>797378364</v>
      </c>
      <c t="str" r="B41">
        <v>elwoodcschroll</v>
      </c>
      <c r="C41">
        <v>1</v>
      </c>
      <c r="D41">
        <v>65060517</v>
      </c>
      <c t="str" r="E41">
        <v>SNOboston</v>
      </c>
      <c r="F41">
        <v>13</v>
      </c>
    </row>
    <row r="42">
      <c r="A42">
        <v>625932060</v>
      </c>
      <c t="str" r="B42">
        <v>pUma_aUk</v>
      </c>
      <c r="C42">
        <v>1</v>
      </c>
      <c r="D42">
        <v>629629029</v>
      </c>
      <c t="str" r="E42">
        <v>doctaCynthia</v>
      </c>
      <c r="F42">
        <v>12</v>
      </c>
    </row>
    <row r="43">
      <c r="A43">
        <v>627326257</v>
      </c>
      <c t="str" r="B43">
        <v>onejimkelly</v>
      </c>
      <c r="C43">
        <v>1</v>
      </c>
      <c r="D43">
        <v>591842538</v>
      </c>
      <c t="str" r="E43">
        <v>JamesJoyce_OTT</v>
      </c>
      <c r="F43">
        <v>12</v>
      </c>
    </row>
    <row r="44">
      <c r="A44">
        <v>262060336</v>
      </c>
      <c t="str" r="B44">
        <v>kuralaaykiri</v>
      </c>
      <c r="C44">
        <v>1</v>
      </c>
      <c r="D44">
        <v>22111538</v>
      </c>
      <c t="str" r="E44">
        <v>situationniste</v>
      </c>
      <c r="F44">
        <v>10</v>
      </c>
    </row>
    <row r="45">
      <c r="A45">
        <v>91582969</v>
      </c>
      <c t="str" r="B45">
        <v>armaganekici</v>
      </c>
      <c r="C45">
        <v>2</v>
      </c>
      <c r="D45">
        <v>56281801</v>
      </c>
      <c t="str" r="E45">
        <v>eetempleton</v>
      </c>
      <c r="F45">
        <v>9</v>
      </c>
    </row>
    <row r="46">
      <c r="A46">
        <v>295048836</v>
      </c>
      <c t="str" r="B46">
        <v>Maxmag87</v>
      </c>
      <c r="C46">
        <v>8</v>
      </c>
      <c r="D46">
        <v>295048836</v>
      </c>
      <c t="str" r="E46">
        <v>Maxmag87</v>
      </c>
      <c r="F46">
        <v>8</v>
      </c>
    </row>
    <row r="47">
      <c r="A47">
        <v>483121138</v>
      </c>
      <c t="str" r="B47">
        <v>MeltemGurle</v>
      </c>
      <c r="C47">
        <v>1</v>
      </c>
      <c r="D47">
        <v>757509445</v>
      </c>
      <c t="str" r="E47">
        <v>Katherine_Ebury</v>
      </c>
      <c r="F47">
        <v>7</v>
      </c>
    </row>
    <row r="48">
      <c r="A48">
        <v>1218846300</v>
      </c>
      <c t="str" r="B48">
        <v>DailyDFWallace</v>
      </c>
      <c r="C48">
        <v>3</v>
      </c>
      <c r="D48">
        <v>583858780</v>
      </c>
      <c t="str" r="E48">
        <v>LeopoldsDay</v>
      </c>
      <c r="F48">
        <v>7</v>
      </c>
    </row>
    <row r="49">
      <c r="A49">
        <v>22225906</v>
      </c>
      <c t="str" r="B49">
        <v>nickmimic</v>
      </c>
      <c r="C49">
        <v>45</v>
      </c>
      <c r="D49">
        <v>15309973</v>
      </c>
      <c t="str" r="E49">
        <v>emilederosnay</v>
      </c>
      <c r="F49">
        <v>7</v>
      </c>
    </row>
    <row r="50">
      <c r="A50">
        <v>561267800</v>
      </c>
      <c t="str" r="B50">
        <v>BloomsdayDublin</v>
      </c>
      <c r="C50">
        <v>4</v>
      </c>
      <c r="D50">
        <v>56995315</v>
      </c>
      <c t="str" r="E50">
        <v>EMiC_project</v>
      </c>
      <c r="F50">
        <v>7</v>
      </c>
    </row>
    <row r="51">
      <c r="A51">
        <v>56652954</v>
      </c>
      <c t="str" r="B51">
        <v>RichrdBrown</v>
      </c>
      <c r="C51">
        <v>1</v>
      </c>
      <c r="D51">
        <v>140145408</v>
      </c>
      <c t="str" r="E51">
        <v>katietani</v>
      </c>
      <c r="F51">
        <v>6</v>
      </c>
    </row>
    <row r="52">
      <c r="A52">
        <v>102925338</v>
      </c>
      <c t="str" r="B52">
        <v>benallenvevoda</v>
      </c>
      <c r="C52">
        <v>3</v>
      </c>
      <c r="D52">
        <v>19934239</v>
      </c>
      <c t="str" r="E52">
        <v>irvined</v>
      </c>
      <c r="F52">
        <v>6</v>
      </c>
    </row>
    <row r="53">
      <c r="A53">
        <v>260873421</v>
      </c>
      <c t="str" r="B53">
        <v>thisisallan</v>
      </c>
      <c r="C53">
        <v>2</v>
      </c>
      <c r="D53">
        <v>156551685</v>
      </c>
      <c t="str" r="E53">
        <v>kimnayyer</v>
      </c>
      <c r="F53">
        <v>6</v>
      </c>
    </row>
    <row r="54">
      <c r="A54">
        <v>1209287323</v>
      </c>
      <c t="str" r="B54">
        <v>DailyFranzen</v>
      </c>
      <c r="C54">
        <v>2</v>
      </c>
      <c r="D54">
        <v>15372342</v>
      </c>
      <c t="str" r="E54">
        <v>earth2leo</v>
      </c>
      <c r="F54">
        <v>5</v>
      </c>
    </row>
    <row r="55">
      <c r="A55">
        <v>18833145</v>
      </c>
      <c t="str" r="B55">
        <v>patlockley</v>
      </c>
      <c r="C55">
        <v>29</v>
      </c>
      <c r="D55">
        <v>29587182</v>
      </c>
      <c t="str" r="E55">
        <v>amandawn</v>
      </c>
      <c r="F55">
        <v>5</v>
      </c>
    </row>
    <row r="56">
      <c r="A56">
        <v>768168524</v>
      </c>
      <c t="str" r="B56">
        <v>Du0Diva_</v>
      </c>
      <c r="C56">
        <v>1</v>
      </c>
      <c r="D56">
        <v>14723964</v>
      </c>
      <c t="str" r="E56">
        <v>MollyBl00m</v>
      </c>
      <c r="F56">
        <v>5</v>
      </c>
    </row>
    <row r="57">
      <c r="A57">
        <v>242817710</v>
      </c>
      <c t="str" r="B57">
        <v>lauralhny</v>
      </c>
      <c r="C57">
        <v>1</v>
      </c>
      <c r="D57">
        <v>426312949</v>
      </c>
      <c t="str" r="E57">
        <v>James_A_Joyce</v>
      </c>
      <c r="F57">
        <v>5</v>
      </c>
    </row>
    <row r="58">
      <c r="A58">
        <v>1095695628</v>
      </c>
      <c t="str" r="B58">
        <v>canadian_irish</v>
      </c>
      <c r="C58">
        <v>2</v>
      </c>
      <c r="D58">
        <v>561267800</v>
      </c>
      <c t="str" r="E58">
        <v>BloomsdayDublin</v>
      </c>
      <c r="F58">
        <v>4</v>
      </c>
    </row>
    <row r="59">
      <c r="A59">
        <v>423351612</v>
      </c>
      <c t="str" r="B59">
        <v>ErnaniMB</v>
      </c>
      <c r="C59">
        <v>2</v>
      </c>
      <c r="D59">
        <v>24649500</v>
      </c>
      <c t="str" r="E59">
        <v>effffffff</v>
      </c>
      <c r="F59">
        <v>4</v>
      </c>
    </row>
    <row r="60">
      <c r="A60">
        <v>527638478</v>
      </c>
      <c t="str" r="B60">
        <v>novelforum</v>
      </c>
      <c r="C60">
        <v>1</v>
      </c>
      <c r="D60">
        <v>91909442</v>
      </c>
      <c t="str" r="E60">
        <v>Chrisx5x5</v>
      </c>
      <c r="F60">
        <v>4</v>
      </c>
    </row>
    <row r="61">
      <c r="A61">
        <v>14835756</v>
      </c>
      <c t="str" r="B61">
        <v>AuerbachKeller</v>
      </c>
      <c r="C61">
        <v>1</v>
      </c>
      <c r="D61">
        <v>24007230</v>
      </c>
      <c t="str" r="E61">
        <v>alogemann</v>
      </c>
      <c r="F61">
        <v>4</v>
      </c>
    </row>
    <row r="62">
      <c r="A62">
        <v>1128158834</v>
      </c>
      <c t="str" r="B62">
        <v>thec21sch</v>
      </c>
      <c r="C62">
        <v>1</v>
      </c>
      <c r="D62">
        <v>85903650</v>
      </c>
      <c t="str" r="E62">
        <v>laurabrevitz</v>
      </c>
      <c r="F62">
        <v>4</v>
      </c>
    </row>
    <row r="63">
      <c r="A63">
        <v>16211379</v>
      </c>
      <c t="str" r="B63">
        <v>alexpryce100</v>
      </c>
      <c r="C63">
        <v>1</v>
      </c>
      <c r="D63">
        <v>17516979</v>
      </c>
      <c t="str" r="E63">
        <v>yeltnuh</v>
      </c>
      <c r="F63">
        <v>4</v>
      </c>
    </row>
    <row r="64">
      <c r="A64">
        <v>722191736</v>
      </c>
      <c t="str" r="B64">
        <v>susie_kenna</v>
      </c>
      <c r="C64">
        <v>14</v>
      </c>
      <c r="D64">
        <v>106135808</v>
      </c>
      <c t="str" r="E64">
        <v>yesisey</v>
      </c>
      <c r="F64">
        <v>4</v>
      </c>
    </row>
    <row r="65">
      <c r="A65">
        <v>176521188</v>
      </c>
      <c t="str" r="B65">
        <v>wadelinebaugh</v>
      </c>
      <c r="C65">
        <v>1</v>
      </c>
      <c r="D65">
        <v>88095677</v>
      </c>
      <c t="str" r="E65">
        <v>Purdom_L</v>
      </c>
      <c r="F65">
        <v>4</v>
      </c>
    </row>
    <row r="66">
      <c r="A66">
        <v>793001760</v>
      </c>
      <c t="str" r="B66">
        <v>evanblkakonda</v>
      </c>
      <c r="C66">
        <v>1</v>
      </c>
      <c r="D66">
        <v>19047724</v>
      </c>
      <c t="str" r="E66">
        <v>mikedelic</v>
      </c>
      <c r="F66">
        <v>4</v>
      </c>
    </row>
    <row r="67">
      <c r="A67">
        <v>24649500</v>
      </c>
      <c t="str" r="B67">
        <v>effffffff</v>
      </c>
      <c r="C67">
        <v>4</v>
      </c>
      <c r="D67">
        <v>55102118</v>
      </c>
      <c t="str" r="E67">
        <v>siobhanphillips</v>
      </c>
      <c r="F67">
        <v>4</v>
      </c>
    </row>
    <row r="68">
      <c r="A68">
        <v>818232618</v>
      </c>
      <c t="str" r="B68">
        <v>MurrayDGv</v>
      </c>
      <c r="C68">
        <v>1</v>
      </c>
      <c r="D68">
        <v>10116502</v>
      </c>
      <c t="str" r="E68">
        <v>adelinekoh</v>
      </c>
      <c r="F68">
        <v>4</v>
      </c>
    </row>
    <row r="69">
      <c r="A69">
        <v>861631621</v>
      </c>
      <c t="str" r="B69">
        <v>KennethJHickey</v>
      </c>
      <c r="C69">
        <v>2</v>
      </c>
      <c r="D69">
        <v>34372781</v>
      </c>
      <c t="str" r="E69">
        <v>elias_f</v>
      </c>
      <c r="F69">
        <v>4</v>
      </c>
    </row>
    <row r="70">
      <c r="A70">
        <v>940036795</v>
      </c>
      <c t="str" r="B70">
        <v>KristenIReddu</v>
      </c>
      <c r="C70">
        <v>1</v>
      </c>
      <c r="D70">
        <v>197680967</v>
      </c>
      <c t="str" r="E70">
        <v>expat_46</v>
      </c>
      <c r="F70">
        <v>3</v>
      </c>
    </row>
    <row r="71">
      <c r="A71">
        <v>906155622</v>
      </c>
      <c t="str" r="B71">
        <v>AlmaBrooks13</v>
      </c>
      <c r="C71">
        <v>1</v>
      </c>
      <c r="D71">
        <v>198897956</v>
      </c>
      <c t="str" r="E71">
        <v>gersandelf</v>
      </c>
      <c r="F71">
        <v>3</v>
      </c>
    </row>
    <row r="72">
      <c r="A72">
        <v>851599298</v>
      </c>
      <c t="str" r="B72">
        <v>omribloch6</v>
      </c>
      <c r="C72">
        <v>1</v>
      </c>
      <c r="D72">
        <v>1218846300</v>
      </c>
      <c t="str" r="E72">
        <v>DailyDFWallace</v>
      </c>
      <c r="F72">
        <v>3</v>
      </c>
    </row>
    <row r="73">
      <c r="A73">
        <v>786009758</v>
      </c>
      <c t="str" r="B73">
        <v>s_fultonv</v>
      </c>
      <c r="C73">
        <v>1</v>
      </c>
      <c r="D73">
        <v>102925338</v>
      </c>
      <c t="str" r="E73">
        <v>benallenvevoda</v>
      </c>
      <c r="F73">
        <v>3</v>
      </c>
    </row>
    <row r="74">
      <c r="A74">
        <v>932552804</v>
      </c>
      <c t="str" r="B74">
        <v>Ka_Mandaf</v>
      </c>
      <c r="C74">
        <v>1</v>
      </c>
      <c r="D74">
        <v>17557424</v>
      </c>
      <c t="str" r="E74">
        <v>jtwelsch</v>
      </c>
      <c r="F74">
        <v>3</v>
      </c>
    </row>
    <row r="75">
      <c r="A75">
        <v>14987006</v>
      </c>
      <c t="str" r="B75">
        <v>cforster</v>
      </c>
      <c r="C75">
        <v>179</v>
      </c>
      <c r="D75">
        <v>42413273</v>
      </c>
      <c t="str" r="E75">
        <v>Musingsby</v>
      </c>
      <c r="F75">
        <v>3</v>
      </c>
    </row>
    <row r="76">
      <c r="A76">
        <v>17557424</v>
      </c>
      <c t="str" r="B76">
        <v>jtwelsch</v>
      </c>
      <c r="C76">
        <v>3</v>
      </c>
      <c r="D76">
        <v>823498717</v>
      </c>
      <c t="str" r="E76">
        <v>Book_Lover666</v>
      </c>
      <c r="F76">
        <v>3</v>
      </c>
    </row>
    <row r="77">
      <c r="A77">
        <v>17317136</v>
      </c>
      <c t="str" r="B77">
        <v>sbslote</v>
      </c>
      <c r="C77">
        <v>2</v>
      </c>
      <c r="D77">
        <v>16976126</v>
      </c>
      <c t="str" r="E77">
        <v>janniaragon</v>
      </c>
      <c r="F77">
        <v>3</v>
      </c>
    </row>
    <row r="78">
      <c r="A78">
        <v>66914806</v>
      </c>
      <c t="str" r="B78">
        <v>matt_v_824</v>
      </c>
      <c r="C78">
        <v>1</v>
      </c>
      <c r="D78">
        <v>27185621</v>
      </c>
      <c t="str" r="E78">
        <v>zonal</v>
      </c>
      <c r="F78">
        <v>3</v>
      </c>
    </row>
    <row r="79">
      <c r="A79">
        <v>285255931</v>
      </c>
      <c t="str" r="B79">
        <v>UVicEvents</v>
      </c>
      <c r="C79">
        <v>2</v>
      </c>
      <c r="D79">
        <v>20682940</v>
      </c>
      <c t="str" r="E79">
        <v>ClaireNolan</v>
      </c>
      <c r="F79">
        <v>3</v>
      </c>
    </row>
    <row r="80">
      <c r="A80">
        <v>183223406</v>
      </c>
      <c t="str" r="B80">
        <v>kentemerson</v>
      </c>
      <c r="C80">
        <v>1</v>
      </c>
      <c r="D80">
        <v>115738223</v>
      </c>
      <c t="str" r="E80">
        <v>SchwartzWriter</v>
      </c>
      <c r="F80">
        <v>3</v>
      </c>
    </row>
    <row r="81">
      <c r="A81">
        <v>17435582</v>
      </c>
      <c t="str" r="B81">
        <v>rwpickard</v>
      </c>
      <c r="C81">
        <v>1</v>
      </c>
      <c r="D81">
        <v>262704896</v>
      </c>
      <c t="str" r="E81">
        <v>thegreenman13</v>
      </c>
      <c r="F81">
        <v>3</v>
      </c>
    </row>
    <row r="82">
      <c r="A82">
        <v>505018227</v>
      </c>
      <c t="str" r="B82">
        <v>GiffordJames</v>
      </c>
      <c r="C82">
        <v>63</v>
      </c>
      <c r="D82">
        <v>607999702</v>
      </c>
      <c t="str" r="E82">
        <v>SheenaJary</v>
      </c>
      <c r="F82">
        <v>3</v>
      </c>
    </row>
    <row r="83">
      <c r="A83">
        <v>20779605</v>
      </c>
      <c t="str" r="B83">
        <v>janineutell</v>
      </c>
      <c r="C83">
        <v>353</v>
      </c>
      <c r="D83">
        <v>64113</v>
      </c>
      <c t="str" r="E83">
        <v>pwmartin</v>
      </c>
      <c r="F83">
        <v>3</v>
      </c>
    </row>
    <row r="84">
      <c r="A84">
        <v>843964782</v>
      </c>
      <c t="str" r="B84">
        <v>LafcadioRivista</v>
      </c>
      <c r="C84">
        <v>1</v>
      </c>
      <c r="D84">
        <v>15593737</v>
      </c>
      <c t="str" r="E84">
        <v>nwchap</v>
      </c>
      <c r="F84">
        <v>3</v>
      </c>
    </row>
    <row r="85">
      <c r="A85">
        <v>1155435744</v>
      </c>
      <c t="str" r="B85">
        <v>HaywardNausicaa</v>
      </c>
      <c r="C85">
        <v>80</v>
      </c>
      <c r="D85">
        <v>474562576</v>
      </c>
      <c t="str" r="E85">
        <v>CLCosmann</v>
      </c>
      <c r="F85">
        <v>3</v>
      </c>
    </row>
    <row r="86">
      <c r="A86">
        <v>629629029</v>
      </c>
      <c t="str" r="B86">
        <v>doctaCynthia</v>
      </c>
      <c r="C86">
        <v>12</v>
      </c>
      <c r="D86">
        <v>89312744</v>
      </c>
      <c t="str" r="E86">
        <v>Literature_Geek</v>
      </c>
      <c r="F86">
        <v>2</v>
      </c>
    </row>
    <row r="87">
      <c r="A87">
        <v>116038847</v>
      </c>
      <c t="str" r="B87">
        <v>BeLuminosity</v>
      </c>
      <c r="C87">
        <v>2</v>
      </c>
      <c r="D87">
        <v>91582969</v>
      </c>
      <c t="str" r="E87">
        <v>armaganekici</v>
      </c>
      <c r="F87">
        <v>2</v>
      </c>
    </row>
    <row r="88">
      <c r="A88">
        <v>29587182</v>
      </c>
      <c t="str" r="B88">
        <v>amandawn</v>
      </c>
      <c r="C88">
        <v>5</v>
      </c>
      <c r="D88">
        <v>260873421</v>
      </c>
      <c t="str" r="E88">
        <v>thisisallan</v>
      </c>
      <c r="F88">
        <v>2</v>
      </c>
    </row>
    <row r="89">
      <c r="A89">
        <v>19381875</v>
      </c>
      <c t="str" r="B89">
        <v>AllStevie</v>
      </c>
      <c r="C89">
        <v>56</v>
      </c>
      <c r="D89">
        <v>1209287323</v>
      </c>
      <c t="str" r="E89">
        <v>DailyFranzen</v>
      </c>
      <c r="F89">
        <v>2</v>
      </c>
    </row>
    <row r="90">
      <c r="A90">
        <v>90900370</v>
      </c>
      <c t="str" r="B90">
        <v>kencottermusic</v>
      </c>
      <c r="C90">
        <v>1</v>
      </c>
      <c r="D90">
        <v>1095695628</v>
      </c>
      <c t="str" r="E90">
        <v>canadian_irish</v>
      </c>
      <c r="F90">
        <v>2</v>
      </c>
    </row>
    <row r="91">
      <c r="A91">
        <v>57940399</v>
      </c>
      <c t="str" r="B91">
        <v>starbuck1967</v>
      </c>
      <c r="C91">
        <v>1</v>
      </c>
      <c r="D91">
        <v>423351612</v>
      </c>
      <c t="str" r="E91">
        <v>ErnaniMB</v>
      </c>
      <c r="F91">
        <v>2</v>
      </c>
    </row>
    <row r="92">
      <c r="A92">
        <v>22485941</v>
      </c>
      <c t="str" r="B92">
        <v>eslreading</v>
      </c>
      <c r="C92">
        <v>1</v>
      </c>
      <c r="D92">
        <v>861631621</v>
      </c>
      <c t="str" r="E92">
        <v>KennethJHickey</v>
      </c>
      <c r="F92">
        <v>2</v>
      </c>
    </row>
    <row r="93">
      <c r="A93">
        <v>591842538</v>
      </c>
      <c t="str" r="B93">
        <v>JamesJoyce_OTT</v>
      </c>
      <c r="C93">
        <v>12</v>
      </c>
      <c r="D93">
        <v>17317136</v>
      </c>
      <c t="str" r="E93">
        <v>sbslote</v>
      </c>
      <c r="F93">
        <v>2</v>
      </c>
    </row>
    <row r="94">
      <c r="A94">
        <v>81183736</v>
      </c>
      <c t="str" r="B94">
        <v>earth2steve</v>
      </c>
      <c r="C94">
        <v>17</v>
      </c>
      <c r="D94">
        <v>285255931</v>
      </c>
      <c t="str" r="E94">
        <v>UVicEvents</v>
      </c>
      <c r="F94">
        <v>2</v>
      </c>
    </row>
    <row r="95">
      <c r="A95">
        <v>91909442</v>
      </c>
      <c t="str" r="B95">
        <v>Chrisx5x5</v>
      </c>
      <c r="C95">
        <v>4</v>
      </c>
      <c r="D95">
        <v>116038847</v>
      </c>
      <c t="str" r="E95">
        <v>BeLuminosity</v>
      </c>
      <c r="F95">
        <v>2</v>
      </c>
    </row>
    <row r="96">
      <c r="A96">
        <v>990662450</v>
      </c>
      <c t="str" r="B96">
        <v>avidlarge</v>
      </c>
      <c r="C96">
        <v>1</v>
      </c>
      <c r="D96">
        <v>498245013</v>
      </c>
      <c t="str" r="E96">
        <v>axchristie</v>
      </c>
      <c r="F96">
        <v>2</v>
      </c>
    </row>
    <row r="97">
      <c r="A97">
        <v>18802619</v>
      </c>
      <c t="str" r="B97">
        <v>MikeMoats</v>
      </c>
      <c r="C97">
        <v>1</v>
      </c>
      <c r="D97">
        <v>198465414</v>
      </c>
      <c t="str" r="E97">
        <v>MagMods</v>
      </c>
      <c r="F97">
        <v>2</v>
      </c>
    </row>
    <row r="98">
      <c r="A98">
        <v>329782863</v>
      </c>
      <c t="str" r="B98">
        <v>jmclawson</v>
      </c>
      <c r="C98">
        <v>39</v>
      </c>
      <c r="D98">
        <v>88799349</v>
      </c>
      <c t="str" r="E98">
        <v>juliapanko</v>
      </c>
      <c r="F98">
        <v>2</v>
      </c>
    </row>
    <row r="99">
      <c r="A99">
        <v>283753165</v>
      </c>
      <c t="str" r="B99">
        <v>mollyhardy</v>
      </c>
      <c r="C99">
        <v>1</v>
      </c>
      <c r="D99">
        <v>38978404</v>
      </c>
      <c t="str" r="E99">
        <v>openplaques</v>
      </c>
      <c r="F99">
        <v>2</v>
      </c>
    </row>
    <row r="100">
      <c r="A100">
        <v>219068817</v>
      </c>
      <c t="str" r="B100">
        <v>eireprof</v>
      </c>
      <c r="C100">
        <v>23</v>
      </c>
      <c r="D100">
        <v>224646752</v>
      </c>
      <c t="str" r="E100">
        <v>100MylesVienna</v>
      </c>
      <c r="F100">
        <v>2</v>
      </c>
    </row>
    <row r="101">
      <c r="A101">
        <v>498245013</v>
      </c>
      <c t="str" r="B101">
        <v>axchristie</v>
      </c>
      <c r="C101">
        <v>2</v>
      </c>
      <c r="D101">
        <v>236160297</v>
      </c>
      <c t="str" r="E101">
        <v>TomCollinsAndCo</v>
      </c>
      <c r="F101">
        <v>2</v>
      </c>
    </row>
    <row r="102">
      <c r="A102">
        <v>43881024</v>
      </c>
      <c t="str" r="B102">
        <v>tedwardhowell</v>
      </c>
      <c r="C102">
        <v>1</v>
      </c>
      <c r="D102">
        <v>159207837</v>
      </c>
      <c t="str" r="E102">
        <v>vicstev</v>
      </c>
      <c r="F102">
        <v>2</v>
      </c>
    </row>
    <row r="103">
      <c r="A103">
        <v>24007230</v>
      </c>
      <c t="str" r="B103">
        <v>alogemann</v>
      </c>
      <c r="C103">
        <v>4</v>
      </c>
      <c r="D103">
        <v>18605126</v>
      </c>
      <c t="str" r="E103">
        <v>fionjlau</v>
      </c>
      <c r="F103">
        <v>2</v>
      </c>
    </row>
    <row r="104">
      <c r="A104">
        <v>583858780</v>
      </c>
      <c t="str" r="B104">
        <v>LeopoldsDay</v>
      </c>
      <c r="C104">
        <v>7</v>
      </c>
      <c r="D104">
        <v>411037556</v>
      </c>
      <c t="str" r="E104">
        <v>grimaldibus</v>
      </c>
      <c r="F104">
        <v>2</v>
      </c>
    </row>
    <row r="105">
      <c r="A105">
        <v>68597037</v>
      </c>
      <c t="str" r="B105">
        <v>normasalim</v>
      </c>
      <c r="C105">
        <v>1</v>
      </c>
      <c r="D105">
        <v>18735704</v>
      </c>
      <c t="str" r="E105">
        <v>radiantfracture</v>
      </c>
      <c r="F105">
        <v>2</v>
      </c>
    </row>
    <row r="106">
      <c r="A106">
        <v>17565098</v>
      </c>
      <c t="str" r="B106">
        <v>Ryan__Hunt</v>
      </c>
      <c r="C106">
        <v>1</v>
      </c>
      <c r="D106">
        <v>124010939</v>
      </c>
      <c t="str" r="E106">
        <v>ProfRSP</v>
      </c>
      <c r="F106">
        <v>2</v>
      </c>
    </row>
    <row r="107">
      <c r="A107">
        <v>758977614</v>
      </c>
      <c t="str" r="B107">
        <v>JSmithPlayers</v>
      </c>
      <c r="C107">
        <v>1</v>
      </c>
      <c r="D107">
        <v>436300097</v>
      </c>
      <c t="str" r="E107">
        <v>Fake_Nietzsche</v>
      </c>
      <c r="F107">
        <v>2</v>
      </c>
    </row>
    <row r="108">
      <c r="A108">
        <v>42413273</v>
      </c>
      <c t="str" r="B108">
        <v>Musingsby</v>
      </c>
      <c r="C108">
        <v>3</v>
      </c>
      <c r="D108">
        <v>147329450</v>
      </c>
      <c t="str" r="E108">
        <v>cheapbohemian</v>
      </c>
      <c r="F108">
        <v>2</v>
      </c>
    </row>
    <row r="109">
      <c r="A109">
        <v>385975720</v>
      </c>
      <c t="str" r="B109">
        <v>RichardJLane1</v>
      </c>
      <c r="C109">
        <v>1</v>
      </c>
      <c r="D109">
        <v>15625829</v>
      </c>
      <c t="str" r="E109">
        <v>lisaschamess</v>
      </c>
      <c r="F109">
        <v>2</v>
      </c>
    </row>
    <row r="110">
      <c r="A110">
        <v>399767534</v>
      </c>
      <c t="str" r="B110">
        <v>ReJoycingMelb</v>
      </c>
      <c r="C110">
        <v>1</v>
      </c>
      <c r="D110">
        <v>359278745</v>
      </c>
      <c t="str" r="E110">
        <v>Silver_and_Dark</v>
      </c>
      <c r="F110">
        <v>2</v>
      </c>
    </row>
    <row r="111">
      <c r="A111">
        <v>14687121</v>
      </c>
      <c t="str" r="B111">
        <v>jdrouin</v>
      </c>
      <c r="C111">
        <v>61</v>
      </c>
      <c r="D111">
        <v>458966079</v>
      </c>
      <c t="str" r="E111">
        <v>ShitGermansSay</v>
      </c>
      <c r="F111">
        <v>2</v>
      </c>
    </row>
    <row r="112">
      <c r="A112">
        <v>234403619</v>
      </c>
      <c t="str" r="B112">
        <v>ellisjudd</v>
      </c>
      <c r="C112">
        <v>22</v>
      </c>
      <c r="D112">
        <v>20172321</v>
      </c>
      <c t="str" r="E112">
        <v>CircleReader</v>
      </c>
      <c r="F112">
        <v>2</v>
      </c>
    </row>
    <row r="113">
      <c r="A113">
        <v>537615454</v>
      </c>
      <c t="str" r="B113">
        <v>FauxbertAdondis</v>
      </c>
      <c r="C113">
        <v>1</v>
      </c>
      <c r="D113">
        <v>18804235</v>
      </c>
      <c t="str" r="E113">
        <v>annie_lr</v>
      </c>
      <c r="F113">
        <v>2</v>
      </c>
    </row>
    <row r="114">
      <c r="A114">
        <v>56281801</v>
      </c>
      <c t="str" r="B114">
        <v>eetempleton</v>
      </c>
      <c r="C114">
        <v>9</v>
      </c>
      <c r="D114">
        <v>242795664</v>
      </c>
      <c t="str" r="E114">
        <v>amoshaun</v>
      </c>
      <c r="F114">
        <v>2</v>
      </c>
    </row>
    <row r="115">
      <c r="A115">
        <v>124848500</v>
      </c>
      <c t="str" r="B115">
        <v>seanplatham</v>
      </c>
      <c r="C115">
        <v>1</v>
      </c>
      <c r="D115">
        <v>16043724</v>
      </c>
      <c t="str" r="E115">
        <v>Fernham</v>
      </c>
      <c r="F115">
        <v>2</v>
      </c>
    </row>
    <row r="116">
      <c r="A116">
        <v>198465414</v>
      </c>
      <c t="str" r="B116">
        <v>MagMods</v>
      </c>
      <c r="C116">
        <v>2</v>
      </c>
      <c r="D116">
        <v>27708841</v>
      </c>
      <c t="str" r="E116">
        <v>SabbaticalHomes</v>
      </c>
      <c r="F116">
        <v>2</v>
      </c>
    </row>
    <row r="117">
      <c r="A117">
        <v>72794950</v>
      </c>
      <c t="str" r="B117">
        <v>BulentCantimur</v>
      </c>
      <c r="C117">
        <v>1</v>
      </c>
      <c r="D117">
        <v>323832779</v>
      </c>
      <c t="str" r="E117">
        <v>jamescosullivan</v>
      </c>
      <c r="F117">
        <v>2</v>
      </c>
    </row>
    <row r="118">
      <c r="A118">
        <v>88799349</v>
      </c>
      <c t="str" r="B118">
        <v>juliapanko</v>
      </c>
      <c r="C118">
        <v>2</v>
      </c>
      <c r="D118">
        <v>13499472</v>
      </c>
      <c t="str" r="E118">
        <v>hmprescott</v>
      </c>
      <c r="F118">
        <v>2</v>
      </c>
    </row>
    <row r="119">
      <c r="A119">
        <v>65060517</v>
      </c>
      <c t="str" r="B119">
        <v>SNOboston</v>
      </c>
      <c r="C119">
        <v>13</v>
      </c>
      <c r="D119">
        <v>357570512</v>
      </c>
      <c t="str" r="E119">
        <v>valdirbjunior</v>
      </c>
      <c r="F119">
        <v>2</v>
      </c>
    </row>
    <row r="120">
      <c r="A120">
        <v>787846452</v>
      </c>
      <c t="str" r="B120">
        <v>ProfNelsPearson</v>
      </c>
      <c r="C120">
        <v>1</v>
      </c>
      <c r="D120">
        <v>95756224</v>
      </c>
      <c t="str" r="E120">
        <v>r_abdahllah</v>
      </c>
      <c r="F120">
        <v>2</v>
      </c>
    </row>
    <row r="121">
      <c r="A121">
        <v>515877780</v>
      </c>
      <c t="str" r="B121">
        <v>MJKochis</v>
      </c>
      <c r="C121">
        <v>55</v>
      </c>
      <c r="D121">
        <v>156078783</v>
      </c>
      <c t="str" r="E121">
        <v>jeremythrone</v>
      </c>
      <c r="F121">
        <v>2</v>
      </c>
    </row>
    <row r="122">
      <c r="A122">
        <v>14723964</v>
      </c>
      <c t="str" r="B122">
        <v>MollyBl00m</v>
      </c>
      <c r="C122">
        <v>5</v>
      </c>
      <c r="D122">
        <v>37305578</v>
      </c>
      <c t="str" r="E122">
        <v>mrmauritzen</v>
      </c>
      <c r="F122">
        <v>2</v>
      </c>
    </row>
    <row r="123">
      <c r="A123">
        <v>38978404</v>
      </c>
      <c t="str" r="B123">
        <v>openplaques</v>
      </c>
      <c r="C123">
        <v>2</v>
      </c>
      <c r="D123">
        <v>302678943</v>
      </c>
      <c t="str" r="E123">
        <v>jallanmitchell</v>
      </c>
      <c r="F123">
        <v>2</v>
      </c>
    </row>
    <row r="124">
      <c r="A124">
        <v>16513357</v>
      </c>
      <c t="str" r="B124">
        <v>EustonDoYouCopy</v>
      </c>
      <c r="C124">
        <v>1</v>
      </c>
      <c r="D124">
        <v>481814210</v>
      </c>
      <c t="str" r="E124">
        <v>RonyVernon</v>
      </c>
      <c r="F124">
        <v>2</v>
      </c>
    </row>
    <row r="125">
      <c r="A125">
        <v>173802256</v>
      </c>
      <c t="str" r="B125">
        <v>SuchFriends</v>
      </c>
      <c r="C125">
        <v>1</v>
      </c>
      <c r="D125">
        <v>22756679</v>
      </c>
      <c t="str" r="E125">
        <v>DeeIsFromQueens</v>
      </c>
      <c r="F125">
        <v>2</v>
      </c>
    </row>
    <row r="126">
      <c r="A126">
        <v>316341639</v>
      </c>
      <c t="str" r="B126">
        <v>UCDALUMNI</v>
      </c>
      <c r="C126">
        <v>1</v>
      </c>
      <c r="D126">
        <v>91438333</v>
      </c>
      <c t="str" r="E126">
        <v>elotroalex</v>
      </c>
      <c r="F126">
        <v>2</v>
      </c>
    </row>
    <row r="127">
      <c r="A127">
        <v>17383566</v>
      </c>
      <c t="str" r="B127">
        <v>CalliopeCo</v>
      </c>
      <c r="C127">
        <v>1</v>
      </c>
      <c r="D127">
        <v>459444512</v>
      </c>
      <c t="str" r="E127">
        <v>MLC_Research</v>
      </c>
      <c r="F127">
        <v>2</v>
      </c>
    </row>
    <row r="128">
      <c r="A128">
        <v>116046636</v>
      </c>
      <c t="str" r="B128">
        <v>nadavena</v>
      </c>
      <c r="C128">
        <v>1</v>
      </c>
      <c r="D128">
        <v>16234881</v>
      </c>
      <c t="str" r="E128">
        <v>opertoon</v>
      </c>
      <c r="F128">
        <v>2</v>
      </c>
    </row>
    <row r="129">
      <c r="A129">
        <v>576130781</v>
      </c>
      <c t="str" r="B129">
        <v>summeratUCD</v>
      </c>
      <c r="C129">
        <v>1</v>
      </c>
      <c r="D129">
        <v>19595339</v>
      </c>
      <c t="str" r="E129">
        <v>heywren</v>
      </c>
      <c r="F129">
        <v>2</v>
      </c>
    </row>
    <row r="130">
      <c r="A130">
        <v>818073428</v>
      </c>
      <c t="str" r="B130">
        <v>LaniganAeolus</v>
      </c>
      <c r="C130">
        <v>62</v>
      </c>
      <c r="D130">
        <v>509074133</v>
      </c>
      <c t="str" r="E130">
        <v>DanaMcFarland</v>
      </c>
      <c r="F130">
        <v>2</v>
      </c>
    </row>
    <row r="131">
      <c r="A131">
        <v>823498717</v>
      </c>
      <c t="str" r="B131">
        <v>Book_Lover666</v>
      </c>
      <c r="C131">
        <v>3</v>
      </c>
      <c r="D131">
        <v>201567007</v>
      </c>
      <c t="str" r="E131">
        <v>parlementum</v>
      </c>
      <c r="F131">
        <v>2</v>
      </c>
    </row>
    <row r="132">
      <c r="A132">
        <v>19368875</v>
      </c>
      <c t="str" r="B132">
        <v>shanders</v>
      </c>
      <c r="C132">
        <v>1</v>
      </c>
      <c r="D132">
        <v>617591452</v>
      </c>
      <c t="str" r="E132">
        <v>alana_jf</v>
      </c>
      <c r="F132">
        <v>1</v>
      </c>
    </row>
    <row r="133">
      <c r="A133">
        <v>224646752</v>
      </c>
      <c t="str" r="B133">
        <v>100MylesVienna</v>
      </c>
      <c r="C133">
        <v>2</v>
      </c>
      <c r="D133">
        <v>13598262</v>
      </c>
      <c t="str" r="E133">
        <v>mkirschenbaum</v>
      </c>
      <c r="F133">
        <v>1</v>
      </c>
    </row>
    <row r="134">
      <c r="A134">
        <v>19934239</v>
      </c>
      <c t="str" r="B134">
        <v>irvined</v>
      </c>
      <c r="C134">
        <v>6</v>
      </c>
      <c r="D134">
        <v>1310543162</v>
      </c>
      <c t="str" r="E134">
        <v>Flip_JamesJoyce</v>
      </c>
      <c r="F134">
        <v>1</v>
      </c>
    </row>
    <row r="135">
      <c r="A135">
        <v>236160297</v>
      </c>
      <c t="str" r="B135">
        <v>TomCollinsAndCo</v>
      </c>
      <c r="C135">
        <v>2</v>
      </c>
      <c r="D135">
        <v>334084186</v>
      </c>
      <c t="str" r="E135">
        <v>arnoldgoldman</v>
      </c>
      <c r="F135">
        <v>1</v>
      </c>
    </row>
    <row r="136">
      <c r="A136">
        <v>16976126</v>
      </c>
      <c t="str" r="B136">
        <v>janniaragon</v>
      </c>
      <c r="C136">
        <v>3</v>
      </c>
      <c r="D136">
        <v>291600854</v>
      </c>
      <c t="str" r="E136">
        <v>jimsgraham</v>
      </c>
      <c r="F136">
        <v>1</v>
      </c>
    </row>
    <row r="137">
      <c r="A137">
        <v>159207837</v>
      </c>
      <c t="str" r="B137">
        <v>vicstev</v>
      </c>
      <c r="C137">
        <v>2</v>
      </c>
      <c r="D137">
        <v>404479942</v>
      </c>
      <c t="str" r="E137">
        <v>BellesAunty</v>
      </c>
      <c r="F137">
        <v>1</v>
      </c>
    </row>
    <row r="138">
      <c r="A138">
        <v>85903650</v>
      </c>
      <c t="str" r="B138">
        <v>laurabrevitz</v>
      </c>
      <c r="C138">
        <v>4</v>
      </c>
      <c r="D138">
        <v>1146355603</v>
      </c>
      <c t="str" r="E138">
        <v>KarenGriscom</v>
      </c>
      <c r="F138">
        <v>1</v>
      </c>
    </row>
    <row r="139">
      <c r="A139">
        <v>205463662</v>
      </c>
      <c t="str" r="B139">
        <v>1001cjd</v>
      </c>
      <c r="C139">
        <v>1</v>
      </c>
      <c r="D139">
        <v>613287579</v>
      </c>
      <c t="str" r="E139">
        <v>siagamendezu</v>
      </c>
      <c r="F139">
        <v>1</v>
      </c>
    </row>
    <row r="140">
      <c r="A140">
        <v>20449243</v>
      </c>
      <c t="str" r="B140">
        <v>retireesmith</v>
      </c>
      <c r="C140">
        <v>1</v>
      </c>
      <c r="D140">
        <v>762669679</v>
      </c>
      <c t="str" r="E140">
        <v>kade_moore9</v>
      </c>
      <c r="F140">
        <v>1</v>
      </c>
    </row>
    <row r="141">
      <c r="A141">
        <v>11748972</v>
      </c>
      <c t="str" r="B141">
        <v>jordedu</v>
      </c>
      <c r="C141">
        <v>1</v>
      </c>
      <c r="D141">
        <v>479179145</v>
      </c>
      <c t="str" r="E141">
        <v>CarlyDyess10</v>
      </c>
      <c r="F141">
        <v>1</v>
      </c>
    </row>
    <row r="142">
      <c r="A142">
        <v>100999450</v>
      </c>
      <c t="str" r="B142">
        <v>drjosh81</v>
      </c>
      <c r="C142">
        <v>1</v>
      </c>
      <c r="D142">
        <v>797378364</v>
      </c>
      <c t="str" r="E142">
        <v>elwoodcschroll</v>
      </c>
      <c r="F142">
        <v>1</v>
      </c>
    </row>
    <row r="143">
      <c r="A143">
        <v>140481331</v>
      </c>
      <c t="str" r="B143">
        <v>KymmInBarcelona</v>
      </c>
      <c r="C143">
        <v>1</v>
      </c>
      <c r="D143">
        <v>625932060</v>
      </c>
      <c t="str" r="E143">
        <v>pUma_aUk</v>
      </c>
      <c r="F143">
        <v>1</v>
      </c>
    </row>
    <row r="144">
      <c r="A144">
        <v>52766567</v>
      </c>
      <c t="str" r="B144">
        <v>MotherGinSling</v>
      </c>
      <c r="C144">
        <v>1</v>
      </c>
      <c r="D144">
        <v>627326257</v>
      </c>
      <c t="str" r="E144">
        <v>onejimkelly</v>
      </c>
      <c r="F144">
        <v>1</v>
      </c>
    </row>
    <row r="145">
      <c r="A145">
        <v>27185621</v>
      </c>
      <c t="str" r="B145">
        <v>zonal</v>
      </c>
      <c r="C145">
        <v>3</v>
      </c>
      <c r="D145">
        <v>262060336</v>
      </c>
      <c t="str" r="E145">
        <v>kuralaaykiri</v>
      </c>
      <c r="F145">
        <v>1</v>
      </c>
    </row>
    <row r="146">
      <c r="A146">
        <v>18605126</v>
      </c>
      <c t="str" r="B146">
        <v>fionjlau</v>
      </c>
      <c r="C146">
        <v>2</v>
      </c>
      <c r="D146">
        <v>483121138</v>
      </c>
      <c t="str" r="E146">
        <v>MeltemGurle</v>
      </c>
      <c r="F146">
        <v>1</v>
      </c>
    </row>
    <row r="147">
      <c r="A147">
        <v>427354566</v>
      </c>
      <c t="str" r="B147">
        <v>Nsousanis</v>
      </c>
      <c r="C147">
        <v>1</v>
      </c>
      <c r="D147">
        <v>56652954</v>
      </c>
      <c t="str" r="E147">
        <v>RichrdBrown</v>
      </c>
      <c r="F147">
        <v>1</v>
      </c>
    </row>
    <row r="148">
      <c r="A148">
        <v>163812775</v>
      </c>
      <c t="str" r="B148">
        <v>ENGL407</v>
      </c>
      <c r="C148">
        <v>1</v>
      </c>
      <c r="D148">
        <v>768168524</v>
      </c>
      <c t="str" r="E148">
        <v>Du0Diva_</v>
      </c>
      <c r="F148">
        <v>1</v>
      </c>
    </row>
    <row r="149">
      <c r="A149">
        <v>20682940</v>
      </c>
      <c t="str" r="B149">
        <v>ClaireNolan</v>
      </c>
      <c r="C149">
        <v>3</v>
      </c>
      <c r="D149">
        <v>242817710</v>
      </c>
      <c t="str" r="E149">
        <v>lauralhny</v>
      </c>
      <c r="F149">
        <v>1</v>
      </c>
    </row>
    <row r="150">
      <c r="A150">
        <v>228767187</v>
      </c>
      <c t="str" r="B150">
        <v>ComicsGrid</v>
      </c>
      <c r="C150">
        <v>1</v>
      </c>
      <c r="D150">
        <v>527638478</v>
      </c>
      <c t="str" r="E150">
        <v>novelforum</v>
      </c>
      <c r="F150">
        <v>1</v>
      </c>
    </row>
    <row r="151">
      <c r="A151">
        <v>39507240</v>
      </c>
      <c t="str" r="B151">
        <v>RosenbachMuseum</v>
      </c>
      <c r="C151">
        <v>1</v>
      </c>
      <c r="D151">
        <v>14835756</v>
      </c>
      <c t="str" r="E151">
        <v>AuerbachKeller</v>
      </c>
      <c r="F151">
        <v>1</v>
      </c>
    </row>
    <row r="152">
      <c r="A152">
        <v>18149357</v>
      </c>
      <c t="str" r="B152">
        <v>sphericalfruit</v>
      </c>
      <c r="C152">
        <v>1</v>
      </c>
      <c r="D152">
        <v>1128158834</v>
      </c>
      <c t="str" r="E152">
        <v>thec21sch</v>
      </c>
      <c r="F152">
        <v>1</v>
      </c>
    </row>
    <row r="153">
      <c r="A153">
        <v>265948889</v>
      </c>
      <c t="str" r="B153">
        <v>Bernabuenestado</v>
      </c>
      <c r="C153">
        <v>1</v>
      </c>
      <c r="D153">
        <v>16211379</v>
      </c>
      <c t="str" r="E153">
        <v>alexpryce100</v>
      </c>
      <c r="F153">
        <v>1</v>
      </c>
    </row>
    <row r="154">
      <c r="A154">
        <v>286852915</v>
      </c>
      <c t="str" r="B154">
        <v>WayBetterThanTV</v>
      </c>
      <c r="C154">
        <v>1</v>
      </c>
      <c r="D154">
        <v>176521188</v>
      </c>
      <c t="str" r="E154">
        <v>wadelinebaugh</v>
      </c>
      <c r="F154">
        <v>1</v>
      </c>
    </row>
    <row r="155">
      <c r="A155">
        <v>18631980</v>
      </c>
      <c t="str" r="B155">
        <v>jhcordeiro</v>
      </c>
      <c r="C155">
        <v>1</v>
      </c>
      <c r="D155">
        <v>793001760</v>
      </c>
      <c t="str" r="E155">
        <v>evanblkakonda</v>
      </c>
      <c r="F155">
        <v>1</v>
      </c>
    </row>
    <row r="156">
      <c r="A156">
        <v>115738223</v>
      </c>
      <c t="str" r="B156">
        <v>SchwartzWriter</v>
      </c>
      <c r="C156">
        <v>3</v>
      </c>
      <c r="D156">
        <v>818232618</v>
      </c>
      <c t="str" r="E156">
        <v>MurrayDGv</v>
      </c>
      <c r="F156">
        <v>1</v>
      </c>
    </row>
    <row r="157">
      <c r="A157">
        <v>86836223</v>
      </c>
      <c t="str" r="B157">
        <v>jrparks321</v>
      </c>
      <c r="C157">
        <v>58</v>
      </c>
      <c r="D157">
        <v>940036795</v>
      </c>
      <c t="str" r="E157">
        <v>KristenIReddu</v>
      </c>
      <c r="F157">
        <v>1</v>
      </c>
    </row>
    <row r="158">
      <c r="A158">
        <v>119216572</v>
      </c>
      <c t="str" r="B158">
        <v>sylviehill</v>
      </c>
      <c r="C158">
        <v>1</v>
      </c>
      <c r="D158">
        <v>906155622</v>
      </c>
      <c t="str" r="E158">
        <v>AlmaBrooks13</v>
      </c>
      <c r="F158">
        <v>1</v>
      </c>
    </row>
    <row r="159">
      <c r="A159">
        <v>23018809</v>
      </c>
      <c t="str" r="B159">
        <v>afb513</v>
      </c>
      <c r="C159">
        <v>1</v>
      </c>
      <c r="D159">
        <v>851599298</v>
      </c>
      <c t="str" r="E159">
        <v>omribloch6</v>
      </c>
      <c r="F159">
        <v>1</v>
      </c>
    </row>
    <row r="160">
      <c r="A160">
        <v>411037556</v>
      </c>
      <c t="str" r="B160">
        <v>grimaldibus</v>
      </c>
      <c r="C160">
        <v>2</v>
      </c>
      <c r="D160">
        <v>786009758</v>
      </c>
      <c t="str" r="E160">
        <v>s_fultonv</v>
      </c>
      <c r="F160">
        <v>1</v>
      </c>
    </row>
    <row r="161">
      <c r="A161">
        <v>24507382</v>
      </c>
      <c t="str" r="B161">
        <v>Juliaxix</v>
      </c>
      <c r="C161">
        <v>1</v>
      </c>
      <c r="D161">
        <v>932552804</v>
      </c>
      <c t="str" r="E161">
        <v>Ka_Mandaf</v>
      </c>
      <c r="F161">
        <v>1</v>
      </c>
    </row>
    <row r="162">
      <c r="A162">
        <v>18735704</v>
      </c>
      <c t="str" r="B162">
        <v>radiantfracture</v>
      </c>
      <c r="C162">
        <v>2</v>
      </c>
      <c r="D162">
        <v>66914806</v>
      </c>
      <c t="str" r="E162">
        <v>matt_v_824</v>
      </c>
      <c r="F162">
        <v>1</v>
      </c>
    </row>
    <row r="163">
      <c r="A163">
        <v>225872120</v>
      </c>
      <c t="str" r="B163">
        <v>kilojoule_</v>
      </c>
      <c r="C163">
        <v>1</v>
      </c>
      <c r="D163">
        <v>183223406</v>
      </c>
      <c t="str" r="E163">
        <v>kentemerson</v>
      </c>
      <c r="F163">
        <v>1</v>
      </c>
    </row>
    <row r="164">
      <c r="A164">
        <v>230337726</v>
      </c>
      <c t="str" r="B164">
        <v>RickRain04</v>
      </c>
      <c r="C164">
        <v>1</v>
      </c>
      <c r="D164">
        <v>17435582</v>
      </c>
      <c t="str" r="E164">
        <v>rwpickard</v>
      </c>
      <c r="F164">
        <v>1</v>
      </c>
    </row>
    <row r="165">
      <c r="A165">
        <v>19202150</v>
      </c>
      <c t="str" r="B165">
        <v>siemers</v>
      </c>
      <c r="C165">
        <v>1</v>
      </c>
      <c r="D165">
        <v>843964782</v>
      </c>
      <c t="str" r="E165">
        <v>LafcadioRivista</v>
      </c>
      <c r="F165">
        <v>1</v>
      </c>
    </row>
    <row r="166">
      <c r="A166">
        <v>17516979</v>
      </c>
      <c t="str" r="B166">
        <v>yeltnuh</v>
      </c>
      <c r="C166">
        <v>4</v>
      </c>
      <c r="D166">
        <v>90900370</v>
      </c>
      <c t="str" r="E166">
        <v>kencottermusic</v>
      </c>
      <c r="F166">
        <v>1</v>
      </c>
    </row>
    <row r="167">
      <c r="A167">
        <v>256735205</v>
      </c>
      <c t="str" r="B167">
        <v>uvic</v>
      </c>
      <c r="C167">
        <v>1</v>
      </c>
      <c r="D167">
        <v>57940399</v>
      </c>
      <c t="str" r="E167">
        <v>starbuck1967</v>
      </c>
      <c r="F167">
        <v>1</v>
      </c>
    </row>
    <row r="168">
      <c r="A168">
        <v>465808892</v>
      </c>
      <c t="str" r="B168">
        <v>UVicResearch</v>
      </c>
      <c r="C168">
        <v>1</v>
      </c>
      <c r="D168">
        <v>22485941</v>
      </c>
      <c t="str" r="E168">
        <v>eslreading</v>
      </c>
      <c r="F168">
        <v>1</v>
      </c>
    </row>
    <row r="169">
      <c r="A169">
        <v>206023494</v>
      </c>
      <c t="str" r="B169">
        <v>borderbend</v>
      </c>
      <c r="C169">
        <v>1</v>
      </c>
      <c r="D169">
        <v>990662450</v>
      </c>
      <c t="str" r="E169">
        <v>avidlarge</v>
      </c>
      <c r="F169">
        <v>1</v>
      </c>
    </row>
    <row r="170">
      <c r="A170">
        <v>262704896</v>
      </c>
      <c t="str" r="B170">
        <v>thegreenman13</v>
      </c>
      <c r="C170">
        <v>3</v>
      </c>
      <c r="D170">
        <v>18802619</v>
      </c>
      <c t="str" r="E170">
        <v>MikeMoats</v>
      </c>
      <c r="F170">
        <v>1</v>
      </c>
    </row>
    <row r="171">
      <c r="A171">
        <v>15405732</v>
      </c>
      <c t="str" r="B171">
        <v>oidoensanjuan</v>
      </c>
      <c r="C171">
        <v>1</v>
      </c>
      <c r="D171">
        <v>283753165</v>
      </c>
      <c t="str" r="E171">
        <v>mollyhardy</v>
      </c>
      <c r="F171">
        <v>1</v>
      </c>
    </row>
    <row r="172">
      <c r="A172">
        <v>106135808</v>
      </c>
      <c t="str" r="B172">
        <v>yesisey</v>
      </c>
      <c r="C172">
        <v>4</v>
      </c>
      <c r="D172">
        <v>43881024</v>
      </c>
      <c t="str" r="E172">
        <v>tedwardhowell</v>
      </c>
      <c r="F172">
        <v>1</v>
      </c>
    </row>
    <row r="173">
      <c r="A173">
        <v>18196495</v>
      </c>
      <c t="str" r="B173">
        <v>Salvador_Diaz</v>
      </c>
      <c r="C173">
        <v>1</v>
      </c>
      <c r="D173">
        <v>68597037</v>
      </c>
      <c t="str" r="E173">
        <v>normasalim</v>
      </c>
      <c r="F173">
        <v>1</v>
      </c>
    </row>
    <row r="174">
      <c r="A174">
        <v>148776729</v>
      </c>
      <c t="str" r="B174">
        <v>ChaoticAttract</v>
      </c>
      <c r="C174">
        <v>1</v>
      </c>
      <c r="D174">
        <v>17565098</v>
      </c>
      <c t="str" r="E174">
        <v>Ryan__Hunt</v>
      </c>
      <c r="F174">
        <v>1</v>
      </c>
    </row>
    <row r="175">
      <c r="A175">
        <v>49435493</v>
      </c>
      <c t="str" r="B175">
        <v>afrayn</v>
      </c>
      <c r="C175">
        <v>1</v>
      </c>
      <c r="D175">
        <v>758977614</v>
      </c>
      <c t="str" r="E175">
        <v>JSmithPlayers</v>
      </c>
      <c r="F175">
        <v>1</v>
      </c>
    </row>
    <row r="176">
      <c r="A176">
        <v>34537800</v>
      </c>
      <c t="str" r="B176">
        <v>spellingwitch</v>
      </c>
      <c r="C176">
        <v>1</v>
      </c>
      <c r="D176">
        <v>385975720</v>
      </c>
      <c t="str" r="E176">
        <v>RichardJLane1</v>
      </c>
      <c r="F176">
        <v>1</v>
      </c>
    </row>
    <row r="177">
      <c r="A177">
        <v>219332419</v>
      </c>
      <c t="str" r="B177">
        <v>CristinaTDV</v>
      </c>
      <c r="C177">
        <v>1</v>
      </c>
      <c r="D177">
        <v>399767534</v>
      </c>
      <c t="str" r="E177">
        <v>ReJoycingMelb</v>
      </c>
      <c r="F177">
        <v>1</v>
      </c>
    </row>
    <row r="178">
      <c r="A178">
        <v>16436825</v>
      </c>
      <c t="str" r="B178">
        <v>mediatrend</v>
      </c>
      <c r="C178">
        <v>1</v>
      </c>
      <c r="D178">
        <v>537615454</v>
      </c>
      <c t="str" r="E178">
        <v>FauxbertAdondis</v>
      </c>
      <c r="F178">
        <v>1</v>
      </c>
    </row>
    <row r="179">
      <c r="A179">
        <v>88095677</v>
      </c>
      <c t="str" r="B179">
        <v>Purdom_L</v>
      </c>
      <c r="C179">
        <v>4</v>
      </c>
      <c r="D179">
        <v>124848500</v>
      </c>
      <c t="str" r="E179">
        <v>seanplatham</v>
      </c>
      <c r="F179">
        <v>1</v>
      </c>
    </row>
    <row r="180">
      <c r="A180">
        <v>22319778</v>
      </c>
      <c t="str" r="B180">
        <v>CaitlynWrigley</v>
      </c>
      <c r="C180">
        <v>1</v>
      </c>
      <c r="D180">
        <v>72794950</v>
      </c>
      <c t="str" r="E180">
        <v>BulentCantimur</v>
      </c>
      <c r="F180">
        <v>1</v>
      </c>
    </row>
    <row r="181">
      <c r="A181">
        <v>124010939</v>
      </c>
      <c t="str" r="B181">
        <v>ProfRSP</v>
      </c>
      <c r="C181">
        <v>2</v>
      </c>
      <c r="D181">
        <v>787846452</v>
      </c>
      <c t="str" r="E181">
        <v>ProfNelsPearson</v>
      </c>
      <c r="F181">
        <v>1</v>
      </c>
    </row>
    <row r="182">
      <c r="A182">
        <v>436300097</v>
      </c>
      <c t="str" r="B182">
        <v>Fake_Nietzsche</v>
      </c>
      <c r="C182">
        <v>2</v>
      </c>
      <c r="D182">
        <v>16513357</v>
      </c>
      <c t="str" r="E182">
        <v>EustonDoYouCopy</v>
      </c>
      <c r="F182">
        <v>1</v>
      </c>
    </row>
    <row r="183">
      <c r="A183">
        <v>426312949</v>
      </c>
      <c t="str" r="B183">
        <v>James_A_Joyce</v>
      </c>
      <c r="C183">
        <v>5</v>
      </c>
      <c r="D183">
        <v>173802256</v>
      </c>
      <c t="str" r="E183">
        <v>SuchFriends</v>
      </c>
      <c r="F183">
        <v>1</v>
      </c>
    </row>
    <row r="184">
      <c r="A184">
        <v>40740816</v>
      </c>
      <c t="str" r="B184">
        <v>brewsternorth</v>
      </c>
      <c r="C184">
        <v>1</v>
      </c>
      <c r="D184">
        <v>316341639</v>
      </c>
      <c t="str" r="E184">
        <v>UCDALUMNI</v>
      </c>
      <c r="F184">
        <v>1</v>
      </c>
    </row>
    <row r="185">
      <c r="A185">
        <v>206301156</v>
      </c>
      <c t="str" r="B185">
        <v>cinemaquote</v>
      </c>
      <c r="C185">
        <v>1</v>
      </c>
      <c r="D185">
        <v>17383566</v>
      </c>
      <c t="str" r="E185">
        <v>CalliopeCo</v>
      </c>
      <c r="F185">
        <v>1</v>
      </c>
    </row>
    <row r="186">
      <c r="A186">
        <v>174059081</v>
      </c>
      <c t="str" r="B186">
        <v>soundingoutblog</v>
      </c>
      <c r="C186">
        <v>1</v>
      </c>
      <c r="D186">
        <v>116046636</v>
      </c>
      <c t="str" r="E186">
        <v>nadavena</v>
      </c>
      <c r="F186">
        <v>1</v>
      </c>
    </row>
    <row r="187">
      <c r="A187">
        <v>30075785</v>
      </c>
      <c t="str" r="B187">
        <v>NMScuri</v>
      </c>
      <c r="C187">
        <v>1</v>
      </c>
      <c r="D187">
        <v>576130781</v>
      </c>
      <c t="str" r="E187">
        <v>summeratUCD</v>
      </c>
      <c r="F187">
        <v>1</v>
      </c>
    </row>
    <row r="188">
      <c r="A188">
        <v>175816155</v>
      </c>
      <c t="str" r="B188">
        <v>RickBarry44</v>
      </c>
      <c r="C188">
        <v>1</v>
      </c>
      <c r="D188">
        <v>19368875</v>
      </c>
      <c t="str" r="E188">
        <v>shanders</v>
      </c>
      <c r="F188">
        <v>1</v>
      </c>
    </row>
    <row r="189">
      <c r="A189">
        <v>538326262</v>
      </c>
      <c t="str" r="B189">
        <v>AnUncannyValley</v>
      </c>
      <c r="C189">
        <v>1</v>
      </c>
      <c r="D189">
        <v>205463662</v>
      </c>
      <c t="str" r="E189">
        <v>1001cjd</v>
      </c>
      <c r="F189">
        <v>1</v>
      </c>
    </row>
    <row r="190">
      <c r="A190">
        <v>34964069</v>
      </c>
      <c t="str" r="B190">
        <v>alpinejcobb</v>
      </c>
      <c r="C190">
        <v>1</v>
      </c>
      <c r="D190">
        <v>20449243</v>
      </c>
      <c t="str" r="E190">
        <v>retireesmith</v>
      </c>
      <c r="F190">
        <v>1</v>
      </c>
    </row>
    <row r="191">
      <c r="A191">
        <v>607999702</v>
      </c>
      <c t="str" r="B191">
        <v>SheenaJary</v>
      </c>
      <c r="C191">
        <v>3</v>
      </c>
      <c r="D191">
        <v>11748972</v>
      </c>
      <c t="str" r="E191">
        <v>jordedu</v>
      </c>
      <c r="F191">
        <v>1</v>
      </c>
    </row>
    <row r="192">
      <c r="A192">
        <v>106296591</v>
      </c>
      <c t="str" r="B192">
        <v>Cescwoodoo</v>
      </c>
      <c r="C192">
        <v>1</v>
      </c>
      <c r="D192">
        <v>100999450</v>
      </c>
      <c t="str" r="E192">
        <v>drjosh81</v>
      </c>
      <c r="F192">
        <v>1</v>
      </c>
    </row>
    <row r="193">
      <c r="A193">
        <v>125130856</v>
      </c>
      <c t="str" r="B193">
        <v>scotthoughton94</v>
      </c>
      <c r="C193">
        <v>1</v>
      </c>
      <c r="D193">
        <v>140481331</v>
      </c>
      <c t="str" r="E193">
        <v>KymmInBarcelona</v>
      </c>
      <c r="F193">
        <v>1</v>
      </c>
    </row>
    <row r="194">
      <c r="A194">
        <v>605606326</v>
      </c>
      <c t="str" r="B194">
        <v>MarielCastella4</v>
      </c>
      <c r="C194">
        <v>1</v>
      </c>
      <c r="D194">
        <v>52766567</v>
      </c>
      <c t="str" r="E194">
        <v>MotherGinSling</v>
      </c>
      <c r="F194">
        <v>1</v>
      </c>
    </row>
    <row r="195">
      <c r="A195">
        <v>22111538</v>
      </c>
      <c t="str" r="B195">
        <v>situationniste</v>
      </c>
      <c r="C195">
        <v>10</v>
      </c>
      <c r="D195">
        <v>427354566</v>
      </c>
      <c t="str" r="E195">
        <v>Nsousanis</v>
      </c>
      <c r="F195">
        <v>1</v>
      </c>
    </row>
    <row r="196">
      <c r="A196">
        <v>414334174</v>
      </c>
      <c t="str" r="B196">
        <v>trapitsources</v>
      </c>
      <c r="C196">
        <v>1</v>
      </c>
      <c r="D196">
        <v>163812775</v>
      </c>
      <c t="str" r="E196">
        <v>ENGL407</v>
      </c>
      <c r="F196">
        <v>1</v>
      </c>
    </row>
    <row r="197">
      <c r="A197">
        <v>27117326</v>
      </c>
      <c t="str" r="B197">
        <v>rogerwhitson</v>
      </c>
      <c r="C197">
        <v>1</v>
      </c>
      <c r="D197">
        <v>228767187</v>
      </c>
      <c t="str" r="E197">
        <v>ComicsGrid</v>
      </c>
      <c r="F197">
        <v>1</v>
      </c>
    </row>
    <row r="198">
      <c r="A198">
        <v>147329450</v>
      </c>
      <c t="str" r="B198">
        <v>cheapbohemian</v>
      </c>
      <c r="C198">
        <v>2</v>
      </c>
      <c r="D198">
        <v>39507240</v>
      </c>
      <c t="str" r="E198">
        <v>RosenbachMuseum</v>
      </c>
      <c r="F198">
        <v>1</v>
      </c>
    </row>
    <row r="199">
      <c r="A199">
        <v>15625829</v>
      </c>
      <c t="str" r="B199">
        <v>lisaschamess</v>
      </c>
      <c r="C199">
        <v>2</v>
      </c>
      <c r="D199">
        <v>18149357</v>
      </c>
      <c t="str" r="E199">
        <v>sphericalfruit</v>
      </c>
      <c r="F199">
        <v>1</v>
      </c>
    </row>
    <row r="200">
      <c r="A200">
        <v>19047724</v>
      </c>
      <c t="str" r="B200">
        <v>mikedelic</v>
      </c>
      <c r="C200">
        <v>4</v>
      </c>
      <c r="D200">
        <v>265948889</v>
      </c>
      <c t="str" r="E200">
        <v>Bernabuenestado</v>
      </c>
      <c r="F200">
        <v>1</v>
      </c>
    </row>
    <row r="201">
      <c r="A201">
        <v>55102118</v>
      </c>
      <c t="str" r="B201">
        <v>siobhanphillips</v>
      </c>
      <c r="C201">
        <v>4</v>
      </c>
      <c r="D201">
        <v>286852915</v>
      </c>
      <c t="str" r="E201">
        <v>WayBetterThanTV</v>
      </c>
      <c r="F201">
        <v>1</v>
      </c>
    </row>
    <row r="202">
      <c r="A202">
        <v>359278745</v>
      </c>
      <c t="str" r="B202">
        <v>Silver_and_Dark</v>
      </c>
      <c r="C202">
        <v>2</v>
      </c>
      <c r="D202">
        <v>18631980</v>
      </c>
      <c t="str" r="E202">
        <v>jhcordeiro</v>
      </c>
      <c r="F202">
        <v>1</v>
      </c>
    </row>
    <row r="203">
      <c r="A203">
        <v>458966079</v>
      </c>
      <c t="str" r="B203">
        <v>ShitGermansSay</v>
      </c>
      <c r="C203">
        <v>2</v>
      </c>
      <c r="D203">
        <v>119216572</v>
      </c>
      <c t="str" r="E203">
        <v>sylviehill</v>
      </c>
      <c r="F203">
        <v>1</v>
      </c>
    </row>
    <row r="204">
      <c r="A204">
        <v>15309973</v>
      </c>
      <c t="str" r="B204">
        <v>emilederosnay</v>
      </c>
      <c r="C204">
        <v>7</v>
      </c>
      <c r="D204">
        <v>23018809</v>
      </c>
      <c t="str" r="E204">
        <v>afb513</v>
      </c>
      <c r="F204">
        <v>1</v>
      </c>
    </row>
    <row r="205">
      <c r="A205">
        <v>314591349</v>
      </c>
      <c t="str" r="B205">
        <v>notthemiddleman</v>
      </c>
      <c r="C205">
        <v>22</v>
      </c>
      <c r="D205">
        <v>24507382</v>
      </c>
      <c t="str" r="E205">
        <v>Juliaxix</v>
      </c>
      <c r="F205">
        <v>1</v>
      </c>
    </row>
    <row r="206">
      <c r="A206">
        <v>20172321</v>
      </c>
      <c t="str" r="B206">
        <v>CircleReader</v>
      </c>
      <c r="C206">
        <v>2</v>
      </c>
      <c r="D206">
        <v>225872120</v>
      </c>
      <c t="str" r="E206">
        <v>kilojoule_</v>
      </c>
      <c r="F206">
        <v>1</v>
      </c>
    </row>
    <row r="207">
      <c r="A207">
        <v>56995315</v>
      </c>
      <c t="str" r="B207">
        <v>EMiC_project</v>
      </c>
      <c r="C207">
        <v>7</v>
      </c>
      <c r="D207">
        <v>230337726</v>
      </c>
      <c t="str" r="E207">
        <v>RickRain04</v>
      </c>
      <c r="F207">
        <v>1</v>
      </c>
    </row>
    <row r="208">
      <c r="A208">
        <v>156551685</v>
      </c>
      <c t="str" r="B208">
        <v>kimnayyer</v>
      </c>
      <c r="C208">
        <v>6</v>
      </c>
      <c r="D208">
        <v>19202150</v>
      </c>
      <c t="str" r="E208">
        <v>siemers</v>
      </c>
      <c r="F208">
        <v>1</v>
      </c>
    </row>
    <row r="209">
      <c r="A209">
        <v>18804235</v>
      </c>
      <c t="str" r="B209">
        <v>annie_lr</v>
      </c>
      <c r="C209">
        <v>2</v>
      </c>
      <c r="D209">
        <v>256735205</v>
      </c>
      <c t="str" r="E209">
        <v>uvic</v>
      </c>
      <c r="F209">
        <v>1</v>
      </c>
    </row>
    <row r="210">
      <c r="A210">
        <v>10116502</v>
      </c>
      <c t="str" r="B210">
        <v>adelinekoh</v>
      </c>
      <c r="C210">
        <v>4</v>
      </c>
      <c r="D210">
        <v>465808892</v>
      </c>
      <c t="str" r="E210">
        <v>UVicResearch</v>
      </c>
      <c r="F210">
        <v>1</v>
      </c>
    </row>
    <row r="211">
      <c r="A211">
        <v>242795664</v>
      </c>
      <c t="str" r="B211">
        <v>amoshaun</v>
      </c>
      <c r="C211">
        <v>2</v>
      </c>
      <c r="D211">
        <v>206023494</v>
      </c>
      <c t="str" r="E211">
        <v>borderbend</v>
      </c>
      <c r="F211">
        <v>1</v>
      </c>
    </row>
    <row r="212">
      <c r="A212">
        <v>16043724</v>
      </c>
      <c t="str" r="B212">
        <v>Fernham</v>
      </c>
      <c r="C212">
        <v>2</v>
      </c>
      <c r="D212">
        <v>15405732</v>
      </c>
      <c t="str" r="E212">
        <v>oidoensanjuan</v>
      </c>
      <c r="F212">
        <v>1</v>
      </c>
    </row>
    <row r="213">
      <c r="A213">
        <v>27708841</v>
      </c>
      <c t="str" r="B213">
        <v>SabbaticalHomes</v>
      </c>
      <c r="C213">
        <v>2</v>
      </c>
      <c r="D213">
        <v>18196495</v>
      </c>
      <c t="str" r="E213">
        <v>Salvador_Diaz</v>
      </c>
      <c r="F213">
        <v>1</v>
      </c>
    </row>
    <row r="214">
      <c r="A214">
        <v>64113</v>
      </c>
      <c t="str" r="B214">
        <v>pwmartin</v>
      </c>
      <c r="C214">
        <v>3</v>
      </c>
      <c r="D214">
        <v>148776729</v>
      </c>
      <c t="str" r="E214">
        <v>ChaoticAttract</v>
      </c>
      <c r="F214">
        <v>1</v>
      </c>
    </row>
    <row r="215">
      <c r="A215">
        <v>323832779</v>
      </c>
      <c t="str" r="B215">
        <v>jamescosullivan</v>
      </c>
      <c r="C215">
        <v>2</v>
      </c>
      <c r="D215">
        <v>49435493</v>
      </c>
      <c t="str" r="E215">
        <v>afrayn</v>
      </c>
      <c r="F215">
        <v>1</v>
      </c>
    </row>
    <row r="216">
      <c r="A216">
        <v>13499472</v>
      </c>
      <c t="str" r="B216">
        <v>hmprescott</v>
      </c>
      <c r="C216">
        <v>2</v>
      </c>
      <c r="D216">
        <v>34537800</v>
      </c>
      <c t="str" r="E216">
        <v>spellingwitch</v>
      </c>
      <c r="F216">
        <v>1</v>
      </c>
    </row>
    <row r="217">
      <c r="A217">
        <v>357570512</v>
      </c>
      <c t="str" r="B217">
        <v>valdirbjunior</v>
      </c>
      <c r="C217">
        <v>2</v>
      </c>
      <c r="D217">
        <v>219332419</v>
      </c>
      <c t="str" r="E217">
        <v>CristinaTDV</v>
      </c>
      <c r="F217">
        <v>1</v>
      </c>
    </row>
    <row r="218">
      <c r="A218">
        <v>95756224</v>
      </c>
      <c t="str" r="B218">
        <v>r_abdahllah</v>
      </c>
      <c r="C218">
        <v>2</v>
      </c>
      <c r="D218">
        <v>16436825</v>
      </c>
      <c t="str" r="E218">
        <v>mediatrend</v>
      </c>
      <c r="F218">
        <v>1</v>
      </c>
    </row>
    <row r="219">
      <c r="A219">
        <v>156078783</v>
      </c>
      <c t="str" r="B219">
        <v>jeremythrone</v>
      </c>
      <c r="C219">
        <v>2</v>
      </c>
      <c r="D219">
        <v>22319778</v>
      </c>
      <c t="str" r="E219">
        <v>CaitlynWrigley</v>
      </c>
      <c r="F219">
        <v>1</v>
      </c>
    </row>
    <row r="220">
      <c r="A220">
        <v>15593737</v>
      </c>
      <c t="str" r="B220">
        <v>nwchap</v>
      </c>
      <c r="C220">
        <v>3</v>
      </c>
      <c r="D220">
        <v>40740816</v>
      </c>
      <c t="str" r="E220">
        <v>brewsternorth</v>
      </c>
      <c r="F220">
        <v>1</v>
      </c>
    </row>
    <row r="221">
      <c r="A221">
        <v>37305578</v>
      </c>
      <c t="str" r="B221">
        <v>mrmauritzen</v>
      </c>
      <c r="C221">
        <v>2</v>
      </c>
      <c r="D221">
        <v>206301156</v>
      </c>
      <c t="str" r="E221">
        <v>cinemaquote</v>
      </c>
      <c r="F221">
        <v>1</v>
      </c>
    </row>
    <row r="222">
      <c r="A222">
        <v>302678943</v>
      </c>
      <c t="str" r="B222">
        <v>jallanmitchell</v>
      </c>
      <c r="C222">
        <v>2</v>
      </c>
      <c r="D222">
        <v>174059081</v>
      </c>
      <c t="str" r="E222">
        <v>soundingoutblog</v>
      </c>
      <c r="F222">
        <v>1</v>
      </c>
    </row>
    <row r="223">
      <c r="A223">
        <v>481814210</v>
      </c>
      <c t="str" r="B223">
        <v>RonyVernon</v>
      </c>
      <c r="C223">
        <v>2</v>
      </c>
      <c r="D223">
        <v>30075785</v>
      </c>
      <c t="str" r="E223">
        <v>NMScuri</v>
      </c>
      <c r="F223">
        <v>1</v>
      </c>
    </row>
    <row r="224">
      <c r="A224">
        <v>34372781</v>
      </c>
      <c t="str" r="B224">
        <v>elias_f</v>
      </c>
      <c r="C224">
        <v>4</v>
      </c>
      <c r="D224">
        <v>175816155</v>
      </c>
      <c t="str" r="E224">
        <v>RickBarry44</v>
      </c>
      <c r="F224">
        <v>1</v>
      </c>
    </row>
    <row r="225">
      <c r="A225">
        <v>22756679</v>
      </c>
      <c t="str" r="B225">
        <v>DeeIsFromQueens</v>
      </c>
      <c r="C225">
        <v>2</v>
      </c>
      <c r="D225">
        <v>538326262</v>
      </c>
      <c t="str" r="E225">
        <v>AnUncannyValley</v>
      </c>
      <c r="F225">
        <v>1</v>
      </c>
    </row>
    <row r="226">
      <c r="A226">
        <v>91438333</v>
      </c>
      <c t="str" r="B226">
        <v>elotroalex</v>
      </c>
      <c r="C226">
        <v>2</v>
      </c>
      <c r="D226">
        <v>34964069</v>
      </c>
      <c t="str" r="E226">
        <v>alpinejcobb</v>
      </c>
      <c r="F226">
        <v>1</v>
      </c>
    </row>
    <row r="227">
      <c r="A227">
        <v>459444512</v>
      </c>
      <c t="str" r="B227">
        <v>MLC_Research</v>
      </c>
      <c r="C227">
        <v>2</v>
      </c>
      <c r="D227">
        <v>106296591</v>
      </c>
      <c t="str" r="E227">
        <v>Cescwoodoo</v>
      </c>
      <c r="F227">
        <v>1</v>
      </c>
    </row>
    <row r="228">
      <c r="A228">
        <v>16234881</v>
      </c>
      <c t="str" r="B228">
        <v>opertoon</v>
      </c>
      <c r="C228">
        <v>2</v>
      </c>
      <c r="D228">
        <v>125130856</v>
      </c>
      <c t="str" r="E228">
        <v>scotthoughton94</v>
      </c>
      <c r="F228">
        <v>1</v>
      </c>
    </row>
    <row r="229">
      <c r="A229">
        <v>19595339</v>
      </c>
      <c t="str" r="B229">
        <v>heywren</v>
      </c>
      <c r="C229">
        <v>2</v>
      </c>
      <c r="D229">
        <v>605606326</v>
      </c>
      <c t="str" r="E229">
        <v>MarielCastella4</v>
      </c>
      <c r="F229">
        <v>1</v>
      </c>
    </row>
    <row r="230">
      <c t="str" r="A230">
        <v/>
      </c>
      <c t="str" r="B230">
        <v/>
      </c>
      <c t="str" r="C230">
        <v/>
      </c>
      <c r="D230">
        <v>414334174</v>
      </c>
      <c t="str" r="E230">
        <v>trapitsources</v>
      </c>
      <c r="F230">
        <v>1</v>
      </c>
    </row>
    <row r="231">
      <c r="A231">
        <v>566972572</v>
      </c>
      <c t="str" r="B231">
        <v>AustESE</v>
      </c>
      <c r="C231">
        <v>1</v>
      </c>
      <c r="D231">
        <v>27117326</v>
      </c>
      <c t="str" r="E231">
        <v>rogerwhitson</v>
      </c>
      <c r="F231">
        <v>1</v>
      </c>
    </row>
    <row r="232">
      <c r="A232">
        <v>594903659</v>
      </c>
      <c t="str" r="B232">
        <v>OdiseaXXI</v>
      </c>
      <c r="C232">
        <v>1</v>
      </c>
      <c r="D232">
        <v>566972572</v>
      </c>
      <c t="str" r="E232">
        <v>AustESE</v>
      </c>
      <c r="F232">
        <v>1</v>
      </c>
    </row>
    <row r="233">
      <c r="A233">
        <v>41001495</v>
      </c>
      <c t="str" r="B233">
        <v>Celtique</v>
      </c>
      <c r="C233">
        <v>1</v>
      </c>
      <c r="D233">
        <v>594903659</v>
      </c>
      <c t="str" r="E233">
        <v>OdiseaXXI</v>
      </c>
      <c r="F233">
        <v>1</v>
      </c>
    </row>
    <row r="234">
      <c r="A234">
        <v>509074133</v>
      </c>
      <c t="str" r="B234">
        <v>DanaMcFarland</v>
      </c>
      <c r="C234">
        <v>2</v>
      </c>
      <c r="D234">
        <v>41001495</v>
      </c>
      <c t="str" r="E234">
        <v>Celtique</v>
      </c>
      <c r="F234">
        <v>1</v>
      </c>
    </row>
    <row r="235">
      <c r="A235">
        <v>9516022</v>
      </c>
      <c t="str" r="B235">
        <v>CitizenWald</v>
      </c>
      <c r="C235">
        <v>1</v>
      </c>
      <c r="D235">
        <v>9516022</v>
      </c>
      <c t="str" r="E235">
        <v>CitizenWald</v>
      </c>
      <c r="F235">
        <v>1</v>
      </c>
    </row>
    <row r="236">
      <c r="A236">
        <v>262768018</v>
      </c>
      <c t="str" r="B236">
        <v>LeachWriter</v>
      </c>
      <c r="C236">
        <v>1</v>
      </c>
      <c r="D236">
        <v>262768018</v>
      </c>
      <c t="str" r="E236">
        <v>LeachWriter</v>
      </c>
      <c r="F236">
        <v>1</v>
      </c>
    </row>
    <row r="237">
      <c r="A237">
        <v>86343838</v>
      </c>
      <c t="str" r="B237">
        <v>saverkamp</v>
      </c>
      <c r="C237">
        <v>1</v>
      </c>
      <c r="D237">
        <v>86343838</v>
      </c>
      <c t="str" r="E237">
        <v>saverkamp</v>
      </c>
      <c r="F237">
        <v>1</v>
      </c>
    </row>
    <row r="238">
      <c r="A238">
        <v>474562576</v>
      </c>
      <c t="str" r="B238">
        <v>CLCosmann</v>
      </c>
      <c r="C238">
        <v>3</v>
      </c>
      <c r="D238">
        <v>437089909</v>
      </c>
      <c t="str" r="E238">
        <v>pajvermont</v>
      </c>
      <c r="F238">
        <v>1</v>
      </c>
    </row>
    <row r="239">
      <c r="A239">
        <v>201567007</v>
      </c>
      <c t="str" r="B239">
        <v>parlementum</v>
      </c>
      <c r="C239">
        <v>2</v>
      </c>
      <c r="D239">
        <v>173580066</v>
      </c>
      <c t="str" r="E239">
        <v>toronto_rt</v>
      </c>
      <c r="F239">
        <v>1</v>
      </c>
    </row>
    <row r="240">
      <c r="A240">
        <v>437089909</v>
      </c>
      <c t="str" r="B240">
        <v>pajvermont</v>
      </c>
      <c r="C240">
        <v>1</v>
      </c>
      <c r="D240">
        <v>277352882</v>
      </c>
      <c t="str" r="E240">
        <v>MaximalOlesen</v>
      </c>
      <c r="F240">
        <v>1</v>
      </c>
    </row>
    <row r="241">
      <c r="A241">
        <v>173580066</v>
      </c>
      <c t="str" r="B241">
        <v>toronto_rt</v>
      </c>
      <c r="C241">
        <v>1</v>
      </c>
      <c r="D241">
        <v>543882769</v>
      </c>
      <c t="str" r="E241">
        <v>bschillace</v>
      </c>
      <c r="F241">
        <v>1</v>
      </c>
    </row>
    <row r="242">
      <c r="A242">
        <v>277352882</v>
      </c>
      <c t="str" r="B242">
        <v>MaximalOlesen</v>
      </c>
      <c r="C242">
        <v>1</v>
      </c>
      <c r="D242">
        <v>27696863</v>
      </c>
      <c t="str" r="E242">
        <v>Prof_Clinty</v>
      </c>
      <c r="F242">
        <v>1</v>
      </c>
    </row>
    <row r="243">
      <c r="A243">
        <v>543882769</v>
      </c>
      <c t="str" r="B243">
        <v>bschillace</v>
      </c>
      <c r="C243">
        <v>1</v>
      </c>
      <c t="str" r="D243">
        <v/>
      </c>
      <c t="str" r="E243">
        <v/>
      </c>
      <c t="str" r="F243">
        <v/>
      </c>
    </row>
    <row r="244">
      <c r="A244">
        <v>27696863</v>
      </c>
      <c t="str" r="B244">
        <v>Prof_Clinty</v>
      </c>
      <c r="C244">
        <v>1</v>
      </c>
      <c t="str" r="D244">
        <v/>
      </c>
      <c t="str" r="E244">
        <v/>
      </c>
      <c t="str" r="F244">
        <v/>
      </c>
    </row>
    <row r="245">
      <c t="str" r="C245">
        <v/>
      </c>
      <c t="str" r="D245">
        <v/>
      </c>
      <c t="str" r="E245">
        <v/>
      </c>
      <c t="str" r="F245">
        <v/>
      </c>
    </row>
    <row r="246">
      <c t="str" r="C246">
        <v/>
      </c>
      <c t="str" r="D246">
        <v/>
      </c>
      <c t="str" r="E246">
        <v/>
      </c>
      <c t="str" r="F246">
        <v/>
      </c>
    </row>
    <row r="247">
      <c t="str" r="C247">
        <v/>
      </c>
      <c t="str" r="D247">
        <v/>
      </c>
      <c t="str" r="E247">
        <v/>
      </c>
      <c t="str" r="F247">
        <v/>
      </c>
    </row>
    <row r="248">
      <c t="str" r="C248">
        <v/>
      </c>
      <c t="str" r="D248">
        <v/>
      </c>
      <c t="str" r="E248">
        <v/>
      </c>
      <c t="str" r="F248">
        <v/>
      </c>
    </row>
    <row r="249">
      <c t="str" r="C249">
        <v/>
      </c>
      <c t="str" r="D249">
        <v/>
      </c>
      <c t="str" r="E249">
        <v/>
      </c>
      <c t="str" r="F249">
        <v/>
      </c>
    </row>
    <row r="250">
      <c t="str" r="C250">
        <v/>
      </c>
      <c t="str" r="D250">
        <v/>
      </c>
      <c t="str" r="E250">
        <v/>
      </c>
      <c t="str" r="F250">
        <v/>
      </c>
    </row>
    <row r="251">
      <c t="str" r="C251">
        <v/>
      </c>
      <c t="str" r="D251">
        <v/>
      </c>
      <c t="str" r="E251">
        <v/>
      </c>
      <c t="str" r="F251">
        <v/>
      </c>
    </row>
    <row r="252">
      <c t="str" r="C252">
        <v/>
      </c>
      <c t="str" r="D252">
        <v/>
      </c>
      <c t="str" r="E252">
        <v/>
      </c>
      <c t="str" r="F252">
        <v/>
      </c>
    </row>
    <row r="253">
      <c t="str" r="C253">
        <v/>
      </c>
      <c t="str" r="D253">
        <v/>
      </c>
      <c t="str" r="E253">
        <v/>
      </c>
      <c t="str" r="F253">
        <v/>
      </c>
    </row>
    <row r="254">
      <c t="str" r="C254">
        <v/>
      </c>
      <c t="str" r="D254">
        <v/>
      </c>
      <c t="str" r="E254">
        <v/>
      </c>
      <c t="str" r="F254">
        <v/>
      </c>
    </row>
    <row r="255">
      <c t="str" r="C255">
        <v/>
      </c>
      <c t="str" r="D255">
        <v/>
      </c>
      <c t="str" r="E255">
        <v/>
      </c>
      <c t="str" r="F255">
        <v/>
      </c>
    </row>
    <row r="256">
      <c t="str" r="C256">
        <v/>
      </c>
      <c t="str" r="D256">
        <v/>
      </c>
      <c t="str" r="E256">
        <v/>
      </c>
      <c t="str" r="F256">
        <v/>
      </c>
    </row>
    <row r="257">
      <c t="str" r="C257">
        <v/>
      </c>
      <c t="str" r="D257">
        <v/>
      </c>
      <c t="str" r="E257">
        <v/>
      </c>
      <c t="str" r="F257">
        <v/>
      </c>
    </row>
    <row r="258">
      <c t="str" r="C258">
        <v/>
      </c>
      <c t="str" r="D258">
        <v/>
      </c>
      <c t="str" r="E258">
        <v/>
      </c>
      <c t="str" r="F258">
        <v/>
      </c>
    </row>
    <row r="259">
      <c t="str" r="C259">
        <v/>
      </c>
      <c t="str" r="D259">
        <v/>
      </c>
      <c t="str" r="E259">
        <v/>
      </c>
      <c t="str" r="F259">
        <v/>
      </c>
    </row>
    <row r="260">
      <c t="str" r="C260">
        <v/>
      </c>
      <c t="str" r="D260">
        <v/>
      </c>
      <c t="str" r="E260">
        <v/>
      </c>
      <c t="str" r="F260">
        <v/>
      </c>
    </row>
    <row r="261">
      <c t="str" r="C261">
        <v/>
      </c>
      <c t="str" r="D261">
        <v/>
      </c>
      <c t="str" r="E261">
        <v/>
      </c>
      <c t="str" r="F261">
        <v/>
      </c>
    </row>
    <row r="262">
      <c t="str" r="C262">
        <v/>
      </c>
      <c t="str" r="D262">
        <v/>
      </c>
      <c t="str" r="E262">
        <v/>
      </c>
      <c t="str" r="F262">
        <v/>
      </c>
    </row>
    <row r="263">
      <c t="str" r="C263">
        <v/>
      </c>
      <c t="str" r="D263">
        <v/>
      </c>
      <c t="str" r="E263">
        <v/>
      </c>
      <c t="str" r="F263">
        <v/>
      </c>
    </row>
    <row r="264">
      <c t="str" r="C264">
        <v/>
      </c>
      <c t="str" r="D264">
        <v/>
      </c>
      <c t="str" r="E264">
        <v/>
      </c>
      <c t="str" r="F264">
        <v/>
      </c>
    </row>
    <row r="265">
      <c t="str" r="C265">
        <v/>
      </c>
      <c t="str" r="D265">
        <v/>
      </c>
      <c t="str" r="E265">
        <v/>
      </c>
      <c t="str" r="F265">
        <v/>
      </c>
    </row>
    <row r="266">
      <c t="str" r="C266">
        <v/>
      </c>
      <c t="str" r="D266">
        <v/>
      </c>
      <c t="str" r="E266">
        <v/>
      </c>
      <c t="str" r="F266">
        <v/>
      </c>
    </row>
    <row r="267">
      <c t="str" r="C267">
        <v/>
      </c>
      <c t="str" r="D267">
        <v/>
      </c>
      <c t="str" r="E267">
        <v/>
      </c>
      <c t="str" r="F267">
        <v/>
      </c>
    </row>
    <row r="268">
      <c t="str" r="C268">
        <v/>
      </c>
      <c t="str" r="D268">
        <v/>
      </c>
      <c t="str" r="E268">
        <v/>
      </c>
      <c t="str" r="F268">
        <v/>
      </c>
    </row>
    <row r="269">
      <c t="str" r="C269">
        <v/>
      </c>
      <c t="str" r="D269">
        <v/>
      </c>
      <c t="str" r="E269">
        <v/>
      </c>
      <c t="str" r="F269">
        <v/>
      </c>
    </row>
    <row r="270">
      <c t="str" r="C270">
        <v/>
      </c>
      <c t="str" r="D270">
        <v/>
      </c>
      <c t="str" r="E270">
        <v/>
      </c>
      <c t="str" r="F270">
        <v/>
      </c>
    </row>
    <row r="271">
      <c t="str" r="C271">
        <v/>
      </c>
      <c t="str" r="D271">
        <v/>
      </c>
      <c t="str" r="E271">
        <v/>
      </c>
      <c t="str" r="F271">
        <v/>
      </c>
    </row>
    <row r="272">
      <c t="str" r="C272">
        <v/>
      </c>
      <c t="str" r="D272">
        <v/>
      </c>
      <c t="str" r="E272">
        <v/>
      </c>
      <c t="str" r="F272">
        <v/>
      </c>
    </row>
    <row r="273">
      <c t="str" r="C273">
        <v/>
      </c>
      <c t="str" r="D273">
        <v/>
      </c>
      <c t="str" r="E273">
        <v/>
      </c>
      <c t="str" r="F273">
        <v/>
      </c>
    </row>
    <row r="274">
      <c t="str" r="C274">
        <v/>
      </c>
      <c t="str" r="D274">
        <v/>
      </c>
      <c t="str" r="E274">
        <v/>
      </c>
      <c t="str" r="F274">
        <v/>
      </c>
    </row>
    <row r="275">
      <c t="str" r="C275">
        <v/>
      </c>
      <c t="str" r="D275">
        <v/>
      </c>
      <c t="str" r="E275">
        <v/>
      </c>
      <c t="str" r="F275">
        <v/>
      </c>
    </row>
    <row r="276">
      <c t="str" r="C276">
        <v/>
      </c>
      <c t="str" r="D276">
        <v/>
      </c>
      <c t="str" r="E276">
        <v/>
      </c>
      <c t="str" r="F276">
        <v/>
      </c>
    </row>
    <row r="277">
      <c t="str" r="C277">
        <v/>
      </c>
      <c t="str" r="D277">
        <v/>
      </c>
      <c t="str" r="E277">
        <v/>
      </c>
      <c t="str" r="F277">
        <v/>
      </c>
    </row>
    <row r="278">
      <c t="str" r="C278">
        <v/>
      </c>
      <c t="str" r="D278">
        <v/>
      </c>
      <c t="str" r="E278">
        <v/>
      </c>
      <c t="str" r="F278">
        <v/>
      </c>
    </row>
    <row r="279">
      <c t="str" r="C279">
        <v/>
      </c>
      <c t="str" r="D279">
        <v/>
      </c>
      <c t="str" r="E279">
        <v/>
      </c>
      <c t="str" r="F279">
        <v/>
      </c>
    </row>
    <row r="280">
      <c t="str" r="C280">
        <v/>
      </c>
      <c t="str" r="D280">
        <v/>
      </c>
      <c t="str" r="E280">
        <v/>
      </c>
      <c t="str" r="F280">
        <v/>
      </c>
    </row>
    <row r="281">
      <c t="str" r="C281">
        <v/>
      </c>
      <c t="str" r="D281">
        <v/>
      </c>
      <c t="str" r="E281">
        <v/>
      </c>
      <c t="str" r="F281">
        <v/>
      </c>
    </row>
    <row r="282">
      <c t="str" r="C282">
        <v/>
      </c>
      <c t="str" r="D282">
        <v/>
      </c>
      <c t="str" r="E282">
        <v/>
      </c>
      <c t="str" r="F282">
        <v/>
      </c>
    </row>
    <row r="283">
      <c t="str" r="C283">
        <v/>
      </c>
      <c t="str" r="D283">
        <v/>
      </c>
      <c t="str" r="E283">
        <v/>
      </c>
      <c t="str" r="F283">
        <v/>
      </c>
    </row>
    <row r="284">
      <c t="str" r="C284">
        <v/>
      </c>
      <c t="str" r="D284">
        <v/>
      </c>
      <c t="str" r="E284">
        <v/>
      </c>
      <c t="str" r="F284">
        <v/>
      </c>
    </row>
    <row r="285">
      <c t="str" r="C285">
        <v/>
      </c>
      <c t="str" r="D285">
        <v/>
      </c>
      <c t="str" r="E285">
        <v/>
      </c>
      <c t="str" r="F285">
        <v/>
      </c>
    </row>
    <row r="286">
      <c t="str" r="C286">
        <v/>
      </c>
      <c t="str" r="D286">
        <v/>
      </c>
      <c t="str" r="E286">
        <v/>
      </c>
      <c t="str" r="F286">
        <v/>
      </c>
    </row>
    <row r="287">
      <c t="str" r="C287">
        <v/>
      </c>
      <c t="str" r="D287">
        <v/>
      </c>
      <c t="str" r="E287">
        <v/>
      </c>
      <c t="str" r="F287">
        <v/>
      </c>
    </row>
    <row r="288">
      <c t="str" r="C288">
        <v/>
      </c>
      <c t="str" r="D288">
        <v/>
      </c>
      <c t="str" r="E288">
        <v/>
      </c>
      <c t="str" r="F288">
        <v/>
      </c>
    </row>
    <row r="289">
      <c t="str" r="C289">
        <v/>
      </c>
      <c t="str" r="D289">
        <v/>
      </c>
      <c t="str" r="E289">
        <v/>
      </c>
      <c t="str" r="F289">
        <v/>
      </c>
    </row>
    <row r="290">
      <c t="str" r="C290">
        <v/>
      </c>
      <c t="str" r="D290">
        <v/>
      </c>
      <c t="str" r="E290">
        <v/>
      </c>
      <c t="str" r="F290">
        <v/>
      </c>
    </row>
    <row r="291">
      <c t="str" r="C291">
        <v/>
      </c>
      <c t="str" r="D291">
        <v/>
      </c>
      <c t="str" r="E291">
        <v/>
      </c>
      <c t="str" r="F291">
        <v/>
      </c>
    </row>
    <row r="292">
      <c t="str" r="C292">
        <v/>
      </c>
      <c t="str" r="D292">
        <v/>
      </c>
      <c t="str" r="E292">
        <v/>
      </c>
      <c t="str" r="F292">
        <v/>
      </c>
    </row>
    <row r="293">
      <c t="str" r="C293">
        <v/>
      </c>
      <c t="str" r="D293">
        <v/>
      </c>
      <c t="str" r="E293">
        <v/>
      </c>
      <c t="str" r="F293">
        <v/>
      </c>
    </row>
    <row r="294">
      <c t="str" r="C294">
        <v/>
      </c>
      <c t="str" r="D294">
        <v/>
      </c>
      <c t="str" r="E294">
        <v/>
      </c>
      <c t="str" r="F294">
        <v/>
      </c>
    </row>
    <row r="295">
      <c t="str" r="C295">
        <v/>
      </c>
      <c t="str" r="D295">
        <v/>
      </c>
      <c t="str" r="E295">
        <v/>
      </c>
      <c t="str" r="F295">
        <v/>
      </c>
    </row>
    <row r="296">
      <c t="str" r="C296">
        <v/>
      </c>
      <c t="str" r="D296">
        <v/>
      </c>
      <c t="str" r="E296">
        <v/>
      </c>
      <c t="str" r="F296">
        <v/>
      </c>
    </row>
    <row r="297">
      <c t="str" r="C297">
        <v/>
      </c>
      <c t="str" r="D297">
        <v/>
      </c>
      <c t="str" r="E297">
        <v/>
      </c>
      <c t="str" r="F297">
        <v/>
      </c>
    </row>
    <row r="298">
      <c t="str" r="C298">
        <v/>
      </c>
      <c t="str" r="D298">
        <v/>
      </c>
      <c t="str" r="E298">
        <v/>
      </c>
      <c t="str" r="F298">
        <v/>
      </c>
    </row>
    <row r="299">
      <c t="str" r="C299">
        <v/>
      </c>
      <c t="str" r="D299">
        <v/>
      </c>
      <c t="str" r="E299">
        <v/>
      </c>
      <c t="str" r="F299">
        <v/>
      </c>
    </row>
    <row r="300">
      <c t="str" r="C300">
        <v/>
      </c>
      <c t="str" r="D300">
        <v/>
      </c>
      <c t="str" r="E300">
        <v/>
      </c>
      <c t="str" r="F300">
        <v/>
      </c>
    </row>
    <row r="301">
      <c t="str" r="C301">
        <v/>
      </c>
      <c t="str" r="D301">
        <v/>
      </c>
      <c t="str" r="E301">
        <v/>
      </c>
      <c t="str" r="F301">
        <v/>
      </c>
    </row>
    <row r="302">
      <c t="str" r="C302">
        <v/>
      </c>
      <c t="str" r="D302">
        <v/>
      </c>
      <c t="str" r="E302">
        <v/>
      </c>
      <c t="str" r="F302">
        <v/>
      </c>
    </row>
    <row r="303">
      <c t="str" r="C303">
        <v/>
      </c>
      <c t="str" r="D303">
        <v/>
      </c>
      <c t="str" r="E303">
        <v/>
      </c>
      <c t="str" r="F303">
        <v/>
      </c>
    </row>
    <row r="304">
      <c t="str" r="C304">
        <v/>
      </c>
      <c t="str" r="D304">
        <v/>
      </c>
      <c t="str" r="E304">
        <v/>
      </c>
      <c t="str" r="F304">
        <v/>
      </c>
    </row>
    <row r="305">
      <c t="str" r="C305">
        <v/>
      </c>
      <c t="str" r="D305">
        <v/>
      </c>
      <c t="str" r="E305">
        <v/>
      </c>
      <c t="str" r="F305">
        <v/>
      </c>
    </row>
    <row r="306">
      <c t="str" r="C306">
        <v/>
      </c>
      <c t="str" r="D306">
        <v/>
      </c>
      <c t="str" r="E306">
        <v/>
      </c>
      <c t="str" r="F306">
        <v/>
      </c>
    </row>
    <row r="307">
      <c t="str" r="C307">
        <v/>
      </c>
      <c t="str" r="D307">
        <v/>
      </c>
      <c t="str" r="E307">
        <v/>
      </c>
      <c t="str" r="F307">
        <v/>
      </c>
    </row>
    <row r="308">
      <c t="str" r="C308">
        <v/>
      </c>
      <c t="str" r="D308">
        <v/>
      </c>
      <c t="str" r="E308">
        <v/>
      </c>
      <c t="str" r="F308">
        <v/>
      </c>
    </row>
    <row r="309">
      <c t="str" r="C309">
        <v/>
      </c>
      <c t="str" r="D309">
        <v/>
      </c>
      <c t="str" r="E309">
        <v/>
      </c>
      <c t="str" r="F309">
        <v/>
      </c>
    </row>
    <row r="310">
      <c t="str" r="C310">
        <v/>
      </c>
      <c t="str" r="D310">
        <v/>
      </c>
      <c t="str" r="E310">
        <v/>
      </c>
      <c t="str" r="F310">
        <v/>
      </c>
    </row>
    <row r="311">
      <c t="str" r="C311">
        <v/>
      </c>
      <c t="str" r="D311">
        <v/>
      </c>
      <c t="str" r="E311">
        <v/>
      </c>
      <c t="str" r="F311">
        <v/>
      </c>
    </row>
    <row r="312">
      <c t="str" r="C312">
        <v/>
      </c>
      <c t="str" r="D312">
        <v/>
      </c>
      <c t="str" r="E312">
        <v/>
      </c>
      <c t="str" r="F312">
        <v/>
      </c>
    </row>
    <row r="313">
      <c t="str" r="C313">
        <v/>
      </c>
      <c t="str" r="D313">
        <v/>
      </c>
      <c t="str" r="E313">
        <v/>
      </c>
      <c t="str" r="F313">
        <v/>
      </c>
    </row>
    <row r="314">
      <c t="str" r="C314">
        <v/>
      </c>
      <c t="str" r="D314">
        <v/>
      </c>
      <c t="str" r="E314">
        <v/>
      </c>
      <c t="str" r="F314">
        <v/>
      </c>
    </row>
    <row r="315">
      <c t="str" r="C315">
        <v/>
      </c>
      <c t="str" r="D315">
        <v/>
      </c>
      <c t="str" r="E315">
        <v/>
      </c>
      <c t="str" r="F315">
        <v/>
      </c>
    </row>
    <row r="316">
      <c t="str" r="C316">
        <v/>
      </c>
      <c t="str" r="D316">
        <v/>
      </c>
      <c t="str" r="E316">
        <v/>
      </c>
      <c t="str" r="F316">
        <v/>
      </c>
    </row>
    <row r="317">
      <c t="str" r="C317">
        <v/>
      </c>
      <c t="str" r="D317">
        <v/>
      </c>
      <c t="str" r="E317">
        <v/>
      </c>
      <c t="str" r="F317">
        <v/>
      </c>
    </row>
    <row r="318">
      <c t="str" r="C318">
        <v/>
      </c>
      <c t="str" r="D318">
        <v/>
      </c>
      <c t="str" r="E318">
        <v/>
      </c>
      <c t="str" r="F318">
        <v/>
      </c>
    </row>
    <row r="319">
      <c t="str" r="C319">
        <v/>
      </c>
      <c t="str" r="D319">
        <v/>
      </c>
      <c t="str" r="E319">
        <v/>
      </c>
      <c t="str" r="F319">
        <v/>
      </c>
    </row>
    <row r="320">
      <c t="str" r="C320">
        <v/>
      </c>
      <c t="str" r="D320">
        <v/>
      </c>
      <c t="str" r="E320">
        <v/>
      </c>
      <c t="str" r="F320">
        <v/>
      </c>
    </row>
    <row r="321">
      <c t="str" r="C321">
        <v/>
      </c>
      <c t="str" r="D321">
        <v/>
      </c>
      <c t="str" r="E321">
        <v/>
      </c>
      <c t="str" r="F321">
        <v/>
      </c>
    </row>
    <row r="322">
      <c t="str" r="C322">
        <v/>
      </c>
      <c t="str" r="D322">
        <v/>
      </c>
      <c t="str" r="E322">
        <v/>
      </c>
      <c t="str" r="F322">
        <v/>
      </c>
    </row>
    <row r="323">
      <c t="str" r="C323">
        <v/>
      </c>
      <c t="str" r="D323">
        <v/>
      </c>
      <c t="str" r="E323">
        <v/>
      </c>
      <c t="str" r="F323">
        <v/>
      </c>
    </row>
    <row r="324">
      <c t="str" r="C324">
        <v/>
      </c>
      <c t="str" r="D324">
        <v/>
      </c>
      <c t="str" r="E324">
        <v/>
      </c>
      <c t="str" r="F324">
        <v/>
      </c>
    </row>
    <row r="325">
      <c t="str" r="C325">
        <v/>
      </c>
      <c t="str" r="D325">
        <v/>
      </c>
      <c t="str" r="E325">
        <v/>
      </c>
      <c t="str" r="F325">
        <v/>
      </c>
    </row>
    <row r="326">
      <c t="str" r="C326">
        <v/>
      </c>
      <c t="str" r="D326">
        <v/>
      </c>
      <c t="str" r="E326">
        <v/>
      </c>
      <c t="str" r="F326">
        <v/>
      </c>
    </row>
    <row r="327">
      <c t="str" r="C327">
        <v/>
      </c>
      <c t="str" r="D327">
        <v/>
      </c>
      <c t="str" r="E327">
        <v/>
      </c>
      <c t="str" r="F327">
        <v/>
      </c>
    </row>
    <row r="328">
      <c t="str" r="C328">
        <v/>
      </c>
      <c t="str" r="D328">
        <v/>
      </c>
      <c t="str" r="E328">
        <v/>
      </c>
      <c t="str" r="F328">
        <v/>
      </c>
    </row>
    <row r="329">
      <c t="str" r="C329">
        <v/>
      </c>
      <c t="str" r="D329">
        <v/>
      </c>
      <c t="str" r="E329">
        <v/>
      </c>
      <c t="str" r="F329">
        <v/>
      </c>
    </row>
    <row r="330">
      <c t="str" r="C330">
        <v/>
      </c>
      <c t="str" r="D330">
        <v/>
      </c>
      <c t="str" r="E330">
        <v/>
      </c>
      <c t="str" r="F330">
        <v/>
      </c>
    </row>
    <row r="331">
      <c t="str" r="C331">
        <v/>
      </c>
      <c t="str" r="D331">
        <v/>
      </c>
      <c t="str" r="E331">
        <v/>
      </c>
      <c t="str" r="F331">
        <v/>
      </c>
    </row>
    <row r="332">
      <c t="str" r="C332">
        <v/>
      </c>
      <c t="str" r="D332">
        <v/>
      </c>
      <c t="str" r="E332">
        <v/>
      </c>
      <c t="str" r="F332">
        <v/>
      </c>
    </row>
    <row r="333">
      <c t="str" r="C333">
        <v/>
      </c>
      <c t="str" r="D333">
        <v/>
      </c>
      <c t="str" r="E333">
        <v/>
      </c>
      <c t="str" r="F333">
        <v/>
      </c>
    </row>
    <row r="334">
      <c t="str" r="C334">
        <v/>
      </c>
      <c t="str" r="D334">
        <v/>
      </c>
      <c t="str" r="E334">
        <v/>
      </c>
      <c t="str" r="F334">
        <v/>
      </c>
    </row>
    <row r="335">
      <c t="str" r="C335">
        <v/>
      </c>
      <c t="str" r="D335">
        <v/>
      </c>
      <c t="str" r="E335">
        <v/>
      </c>
      <c t="str" r="F335">
        <v/>
      </c>
    </row>
    <row r="336">
      <c t="str" r="C336">
        <v/>
      </c>
      <c t="str" r="D336">
        <v/>
      </c>
      <c t="str" r="E336">
        <v/>
      </c>
      <c t="str" r="F336">
        <v/>
      </c>
    </row>
    <row r="337">
      <c t="str" r="C337">
        <v/>
      </c>
      <c t="str" r="D337">
        <v/>
      </c>
      <c t="str" r="E337">
        <v/>
      </c>
      <c t="str" r="F337">
        <v/>
      </c>
    </row>
    <row r="338">
      <c t="str" r="C338">
        <v/>
      </c>
      <c t="str" r="D338">
        <v/>
      </c>
      <c t="str" r="E338">
        <v/>
      </c>
      <c t="str" r="F338">
        <v/>
      </c>
    </row>
    <row r="339">
      <c t="str" r="C339">
        <v/>
      </c>
      <c t="str" r="D339">
        <v/>
      </c>
      <c t="str" r="E339">
        <v/>
      </c>
      <c t="str" r="F339">
        <v/>
      </c>
    </row>
    <row r="340">
      <c t="str" r="C340">
        <v/>
      </c>
      <c t="str" r="D340">
        <v/>
      </c>
      <c t="str" r="E340">
        <v/>
      </c>
      <c t="str" r="F340">
        <v/>
      </c>
    </row>
    <row r="341">
      <c t="str" r="C341">
        <v/>
      </c>
      <c t="str" r="D341">
        <v/>
      </c>
      <c t="str" r="E341">
        <v/>
      </c>
      <c t="str" r="F341">
        <v/>
      </c>
    </row>
    <row r="342">
      <c t="str" r="C342">
        <v/>
      </c>
      <c t="str" r="D342">
        <v/>
      </c>
      <c t="str" r="E342">
        <v/>
      </c>
      <c t="str" r="F342">
        <v/>
      </c>
    </row>
    <row r="343">
      <c t="str" r="C343">
        <v/>
      </c>
      <c t="str" r="D343">
        <v/>
      </c>
      <c t="str" r="E343">
        <v/>
      </c>
      <c t="str" r="F343">
        <v/>
      </c>
    </row>
    <row r="344">
      <c t="str" r="C344">
        <v/>
      </c>
      <c t="str" r="D344">
        <v/>
      </c>
      <c t="str" r="E344">
        <v/>
      </c>
      <c t="str" r="F344">
        <v/>
      </c>
    </row>
    <row r="345">
      <c t="str" r="C345">
        <v/>
      </c>
      <c t="str" r="D345">
        <v/>
      </c>
      <c t="str" r="E345">
        <v/>
      </c>
      <c t="str" r="F345">
        <v/>
      </c>
    </row>
    <row r="346">
      <c t="str" r="C346">
        <v/>
      </c>
      <c t="str" r="D346">
        <v/>
      </c>
      <c t="str" r="E346">
        <v/>
      </c>
      <c t="str" r="F346">
        <v/>
      </c>
    </row>
    <row r="347">
      <c t="str" r="C347">
        <v/>
      </c>
      <c t="str" r="D347">
        <v/>
      </c>
      <c t="str" r="E347">
        <v/>
      </c>
      <c t="str" r="F347">
        <v/>
      </c>
    </row>
    <row r="348">
      <c t="str" r="C348">
        <v/>
      </c>
      <c t="str" r="D348">
        <v/>
      </c>
      <c t="str" r="E348">
        <v/>
      </c>
      <c t="str" r="F348">
        <v/>
      </c>
    </row>
    <row r="349">
      <c t="str" r="C349">
        <v/>
      </c>
      <c t="str" r="D349">
        <v/>
      </c>
      <c t="str" r="E349">
        <v/>
      </c>
      <c t="str" r="F349">
        <v/>
      </c>
    </row>
    <row r="350">
      <c t="str" r="C350">
        <v/>
      </c>
      <c t="str" r="D350">
        <v/>
      </c>
      <c t="str" r="E350">
        <v/>
      </c>
      <c t="str" r="F350">
        <v/>
      </c>
    </row>
    <row r="351">
      <c t="str" r="C351">
        <v/>
      </c>
      <c t="str" r="D351">
        <v/>
      </c>
      <c t="str" r="E351">
        <v/>
      </c>
      <c t="str" r="F351">
        <v/>
      </c>
    </row>
    <row r="352">
      <c t="str" r="C352">
        <v/>
      </c>
      <c t="str" r="D352">
        <v/>
      </c>
      <c t="str" r="E352">
        <v/>
      </c>
      <c t="str" r="F352">
        <v/>
      </c>
    </row>
    <row r="353">
      <c t="str" r="C353">
        <v/>
      </c>
      <c t="str" r="D353">
        <v/>
      </c>
      <c t="str" r="E353">
        <v/>
      </c>
      <c t="str" r="F353">
        <v/>
      </c>
    </row>
    <row r="354">
      <c t="str" r="C354">
        <v/>
      </c>
      <c t="str" r="D354">
        <v/>
      </c>
      <c t="str" r="E354">
        <v/>
      </c>
      <c t="str" r="F354">
        <v/>
      </c>
    </row>
    <row r="355">
      <c t="str" r="C355">
        <v/>
      </c>
      <c t="str" r="D355">
        <v/>
      </c>
      <c t="str" r="E355">
        <v/>
      </c>
      <c t="str" r="F355">
        <v/>
      </c>
    </row>
    <row r="356">
      <c t="str" r="C356">
        <v/>
      </c>
      <c t="str" r="D356">
        <v/>
      </c>
      <c t="str" r="E356">
        <v/>
      </c>
      <c t="str" r="F356">
        <v/>
      </c>
    </row>
    <row r="357">
      <c t="str" r="C357">
        <v/>
      </c>
      <c t="str" r="D357">
        <v/>
      </c>
      <c t="str" r="E357">
        <v/>
      </c>
      <c t="str" r="F357">
        <v/>
      </c>
    </row>
    <row r="358">
      <c t="str" r="C358">
        <v/>
      </c>
      <c t="str" r="D358">
        <v/>
      </c>
      <c t="str" r="E358">
        <v/>
      </c>
      <c t="str" r="F358">
        <v/>
      </c>
    </row>
    <row r="359">
      <c t="str" r="C359">
        <v/>
      </c>
      <c t="str" r="D359">
        <v/>
      </c>
      <c t="str" r="E359">
        <v/>
      </c>
      <c t="str" r="F359">
        <v/>
      </c>
    </row>
    <row r="360">
      <c t="str" r="C360">
        <v/>
      </c>
      <c t="str" r="D360">
        <v/>
      </c>
      <c t="str" r="E360">
        <v/>
      </c>
      <c t="str" r="F360">
        <v/>
      </c>
    </row>
    <row r="361">
      <c t="str" r="C361">
        <v/>
      </c>
      <c t="str" r="D361">
        <v/>
      </c>
      <c t="str" r="E361">
        <v/>
      </c>
      <c t="str" r="F361">
        <v/>
      </c>
    </row>
    <row r="362">
      <c t="str" r="C362">
        <v/>
      </c>
      <c t="str" r="D362">
        <v/>
      </c>
      <c t="str" r="E362">
        <v/>
      </c>
      <c t="str" r="F362">
        <v/>
      </c>
    </row>
    <row r="363">
      <c t="str" r="C363">
        <v/>
      </c>
      <c t="str" r="D363">
        <v/>
      </c>
      <c t="str" r="E363">
        <v/>
      </c>
      <c t="str" r="F363">
        <v/>
      </c>
    </row>
    <row r="364">
      <c t="str" r="C364">
        <v/>
      </c>
      <c t="str" r="D364">
        <v/>
      </c>
      <c t="str" r="E364">
        <v/>
      </c>
      <c t="str" r="F364">
        <v/>
      </c>
    </row>
    <row r="365">
      <c t="str" r="C365">
        <v/>
      </c>
      <c t="str" r="D365">
        <v/>
      </c>
      <c t="str" r="E365">
        <v/>
      </c>
      <c t="str" r="F365">
        <v/>
      </c>
    </row>
    <row r="366">
      <c t="str" r="C366">
        <v/>
      </c>
      <c t="str" r="D366">
        <v/>
      </c>
      <c t="str" r="E366">
        <v/>
      </c>
      <c t="str" r="F366">
        <v/>
      </c>
    </row>
    <row r="367">
      <c t="str" r="C367">
        <v/>
      </c>
      <c t="str" r="D367">
        <v/>
      </c>
      <c t="str" r="E367">
        <v/>
      </c>
      <c t="str" r="F367">
        <v/>
      </c>
    </row>
    <row r="368">
      <c t="str" r="C368">
        <v/>
      </c>
      <c t="str" r="D368">
        <v/>
      </c>
      <c t="str" r="E368">
        <v/>
      </c>
      <c t="str" r="F368">
        <v/>
      </c>
    </row>
    <row r="369">
      <c t="str" r="C369">
        <v/>
      </c>
      <c t="str" r="D369">
        <v/>
      </c>
      <c t="str" r="E369">
        <v/>
      </c>
      <c t="str" r="F369">
        <v/>
      </c>
    </row>
    <row r="370">
      <c t="str" r="C370">
        <v/>
      </c>
      <c t="str" r="D370">
        <v/>
      </c>
      <c t="str" r="E370">
        <v/>
      </c>
      <c t="str" r="F370">
        <v/>
      </c>
    </row>
    <row r="371">
      <c t="str" r="C371">
        <v/>
      </c>
      <c t="str" r="D371">
        <v/>
      </c>
      <c t="str" r="E371">
        <v/>
      </c>
      <c t="str" r="F371">
        <v/>
      </c>
    </row>
    <row r="372">
      <c t="str" r="C372">
        <v/>
      </c>
      <c t="str" r="D372">
        <v/>
      </c>
      <c t="str" r="E372">
        <v/>
      </c>
      <c t="str" r="F372">
        <v/>
      </c>
    </row>
    <row r="373">
      <c t="str" r="C373">
        <v/>
      </c>
      <c t="str" r="D373">
        <v/>
      </c>
      <c t="str" r="E373">
        <v/>
      </c>
      <c t="str" r="F373">
        <v/>
      </c>
    </row>
    <row r="374">
      <c t="str" r="C374">
        <v/>
      </c>
      <c t="str" r="D374">
        <v/>
      </c>
      <c t="str" r="E374">
        <v/>
      </c>
      <c t="str" r="F374">
        <v/>
      </c>
    </row>
    <row r="375">
      <c t="str" r="C375">
        <v/>
      </c>
      <c t="str" r="D375">
        <v/>
      </c>
      <c t="str" r="E375">
        <v/>
      </c>
      <c t="str" r="F375">
        <v/>
      </c>
    </row>
    <row r="376">
      <c t="str" r="C376">
        <v/>
      </c>
      <c t="str" r="D376">
        <v/>
      </c>
      <c t="str" r="E376">
        <v/>
      </c>
      <c t="str" r="F376">
        <v/>
      </c>
    </row>
    <row r="377">
      <c t="str" r="C377">
        <v/>
      </c>
      <c t="str" r="D377">
        <v/>
      </c>
      <c t="str" r="E377">
        <v/>
      </c>
      <c t="str" r="F377">
        <v/>
      </c>
    </row>
    <row r="378">
      <c t="str" r="C378">
        <v/>
      </c>
      <c t="str" r="D378">
        <v/>
      </c>
      <c t="str" r="E378">
        <v/>
      </c>
      <c t="str" r="F378">
        <v/>
      </c>
    </row>
    <row r="379">
      <c t="str" r="C379">
        <v/>
      </c>
      <c t="str" r="D379">
        <v/>
      </c>
      <c t="str" r="E379">
        <v/>
      </c>
      <c t="str" r="F379">
        <v/>
      </c>
    </row>
    <row r="380">
      <c t="str" r="C380">
        <v/>
      </c>
      <c t="str" r="D380">
        <v/>
      </c>
      <c t="str" r="E380">
        <v/>
      </c>
      <c t="str" r="F380">
        <v/>
      </c>
    </row>
    <row r="381">
      <c t="str" r="C381">
        <v/>
      </c>
      <c t="str" r="D381">
        <v/>
      </c>
      <c t="str" r="E381">
        <v/>
      </c>
      <c t="str" r="F381">
        <v/>
      </c>
    </row>
    <row r="382">
      <c t="str" r="C382">
        <v/>
      </c>
      <c t="str" r="D382">
        <v/>
      </c>
      <c t="str" r="E382">
        <v/>
      </c>
      <c t="str" r="F382">
        <v/>
      </c>
    </row>
    <row r="383">
      <c t="str" r="C383">
        <v/>
      </c>
      <c t="str" r="D383">
        <v/>
      </c>
      <c t="str" r="E383">
        <v/>
      </c>
      <c t="str" r="F383">
        <v/>
      </c>
    </row>
    <row r="384">
      <c t="str" r="C384">
        <v/>
      </c>
      <c t="str" r="D384">
        <v/>
      </c>
      <c t="str" r="E384">
        <v/>
      </c>
      <c t="str" r="F384">
        <v/>
      </c>
    </row>
    <row r="385">
      <c t="str" r="C385">
        <v/>
      </c>
      <c t="str" r="D385">
        <v/>
      </c>
      <c t="str" r="E385">
        <v/>
      </c>
      <c t="str" r="F385">
        <v/>
      </c>
    </row>
    <row r="386">
      <c t="str" r="C386">
        <v/>
      </c>
      <c t="str" r="D386">
        <v/>
      </c>
      <c t="str" r="E386">
        <v/>
      </c>
      <c t="str" r="F386">
        <v/>
      </c>
    </row>
    <row r="387">
      <c t="str" r="C387">
        <v/>
      </c>
      <c t="str" r="D387">
        <v/>
      </c>
      <c t="str" r="E387">
        <v/>
      </c>
      <c t="str" r="F387">
        <v/>
      </c>
    </row>
    <row r="388">
      <c t="str" r="C388">
        <v/>
      </c>
      <c t="str" r="D388">
        <v/>
      </c>
      <c t="str" r="E388">
        <v/>
      </c>
      <c t="str" r="F388">
        <v/>
      </c>
    </row>
    <row r="389">
      <c t="str" r="C389">
        <v/>
      </c>
      <c t="str" r="D389">
        <v/>
      </c>
      <c t="str" r="E389">
        <v/>
      </c>
      <c t="str" r="F389">
        <v/>
      </c>
    </row>
    <row r="390">
      <c t="str" r="C390">
        <v/>
      </c>
      <c t="str" r="D390">
        <v/>
      </c>
      <c t="str" r="E390">
        <v/>
      </c>
      <c t="str" r="F390">
        <v/>
      </c>
    </row>
    <row r="391">
      <c t="str" r="C391">
        <v/>
      </c>
      <c t="str" r="D391">
        <v/>
      </c>
      <c t="str" r="E391">
        <v/>
      </c>
      <c t="str" r="F391">
        <v/>
      </c>
    </row>
    <row r="392">
      <c t="str" r="C392">
        <v/>
      </c>
      <c t="str" r="D392">
        <v/>
      </c>
      <c t="str" r="E392">
        <v/>
      </c>
      <c t="str" r="F392">
        <v/>
      </c>
    </row>
    <row r="393">
      <c t="str" r="C393">
        <v/>
      </c>
      <c t="str" r="D393">
        <v/>
      </c>
      <c t="str" r="E393">
        <v/>
      </c>
      <c t="str" r="F393">
        <v/>
      </c>
    </row>
    <row r="394">
      <c t="str" r="C394">
        <v/>
      </c>
      <c t="str" r="D394">
        <v/>
      </c>
      <c t="str" r="E394">
        <v/>
      </c>
      <c t="str" r="F394">
        <v/>
      </c>
    </row>
    <row r="395">
      <c t="str" r="C395">
        <v/>
      </c>
      <c t="str" r="D395">
        <v/>
      </c>
      <c t="str" r="E395">
        <v/>
      </c>
      <c t="str" r="F395">
        <v/>
      </c>
    </row>
    <row r="396">
      <c t="str" r="C396">
        <v/>
      </c>
      <c t="str" r="D396">
        <v/>
      </c>
      <c t="str" r="E396">
        <v/>
      </c>
      <c t="str" r="F396">
        <v/>
      </c>
    </row>
    <row r="397">
      <c t="str" r="C397">
        <v/>
      </c>
      <c t="str" r="D397">
        <v/>
      </c>
      <c t="str" r="E397">
        <v/>
      </c>
      <c t="str" r="F397">
        <v/>
      </c>
    </row>
    <row r="398">
      <c t="str" r="C398">
        <v/>
      </c>
      <c t="str" r="D398">
        <v/>
      </c>
      <c t="str" r="E398">
        <v/>
      </c>
      <c t="str" r="F398">
        <v/>
      </c>
    </row>
    <row r="399">
      <c t="str" r="C399">
        <v/>
      </c>
      <c t="str" r="D399">
        <v/>
      </c>
      <c t="str" r="E399">
        <v/>
      </c>
      <c t="str" r="F399">
        <v/>
      </c>
    </row>
    <row r="400">
      <c t="str" r="C400">
        <v/>
      </c>
      <c t="str" r="D400">
        <v/>
      </c>
      <c t="str" r="E400">
        <v/>
      </c>
      <c t="str" r="F400">
        <v/>
      </c>
    </row>
    <row r="401">
      <c t="str" r="C401">
        <v/>
      </c>
      <c t="str" r="D401">
        <v/>
      </c>
      <c t="str" r="E401">
        <v/>
      </c>
      <c t="str" r="F401">
        <v/>
      </c>
    </row>
    <row r="402">
      <c t="str" r="C402">
        <v/>
      </c>
      <c t="str" r="D402">
        <v/>
      </c>
      <c t="str" r="E402">
        <v/>
      </c>
      <c t="str" r="F402">
        <v/>
      </c>
    </row>
    <row r="403">
      <c t="str" r="C403">
        <v/>
      </c>
      <c t="str" r="D403">
        <v/>
      </c>
      <c t="str" r="E403">
        <v/>
      </c>
      <c t="str" r="F403">
        <v/>
      </c>
    </row>
    <row r="404">
      <c t="str" r="C404">
        <v/>
      </c>
      <c t="str" r="D404">
        <v/>
      </c>
      <c t="str" r="E404">
        <v/>
      </c>
      <c t="str" r="F404">
        <v/>
      </c>
    </row>
    <row r="405">
      <c t="str" r="C405">
        <v/>
      </c>
      <c t="str" r="D405">
        <v/>
      </c>
      <c t="str" r="E405">
        <v/>
      </c>
      <c t="str" r="F405">
        <v/>
      </c>
    </row>
    <row r="406">
      <c t="str" r="C406">
        <v/>
      </c>
      <c t="str" r="D406">
        <v/>
      </c>
      <c t="str" r="E406">
        <v/>
      </c>
      <c t="str" r="F406">
        <v/>
      </c>
    </row>
    <row r="407">
      <c t="str" r="C407">
        <v/>
      </c>
      <c t="str" r="D407">
        <v/>
      </c>
      <c t="str" r="E407">
        <v/>
      </c>
      <c t="str" r="F407">
        <v/>
      </c>
    </row>
    <row r="408">
      <c t="str" r="C408">
        <v/>
      </c>
      <c t="str" r="D408">
        <v/>
      </c>
      <c t="str" r="E408">
        <v/>
      </c>
      <c t="str" r="F408">
        <v/>
      </c>
    </row>
    <row r="409">
      <c t="str" r="C409">
        <v/>
      </c>
      <c t="str" r="D409">
        <v/>
      </c>
      <c t="str" r="E409">
        <v/>
      </c>
      <c t="str" r="F409">
        <v/>
      </c>
    </row>
    <row r="410">
      <c t="str" r="C410">
        <v/>
      </c>
      <c t="str" r="D410">
        <v/>
      </c>
      <c t="str" r="E410">
        <v/>
      </c>
      <c t="str" r="F410">
        <v/>
      </c>
    </row>
    <row r="411">
      <c t="str" r="C411">
        <v/>
      </c>
      <c t="str" r="D411">
        <v/>
      </c>
      <c t="str" r="E411">
        <v/>
      </c>
      <c t="str" r="F411">
        <v/>
      </c>
    </row>
    <row r="412">
      <c t="str" r="C412">
        <v/>
      </c>
      <c t="str" r="D412">
        <v/>
      </c>
      <c t="str" r="E412">
        <v/>
      </c>
      <c t="str" r="F412">
        <v/>
      </c>
    </row>
    <row r="413">
      <c t="str" r="C413">
        <v/>
      </c>
      <c t="str" r="D413">
        <v/>
      </c>
      <c t="str" r="E413">
        <v/>
      </c>
      <c t="str" r="F413">
        <v/>
      </c>
    </row>
    <row r="414">
      <c t="str" r="C414">
        <v/>
      </c>
      <c t="str" r="D414">
        <v/>
      </c>
      <c t="str" r="E414">
        <v/>
      </c>
      <c t="str" r="F414">
        <v/>
      </c>
    </row>
    <row r="415">
      <c t="str" r="C415">
        <v/>
      </c>
      <c t="str" r="D415">
        <v/>
      </c>
      <c t="str" r="E415">
        <v/>
      </c>
      <c t="str" r="F415">
        <v/>
      </c>
    </row>
    <row r="416">
      <c t="str" r="C416">
        <v/>
      </c>
      <c t="str" r="D416">
        <v/>
      </c>
      <c t="str" r="E416">
        <v/>
      </c>
      <c t="str" r="F416">
        <v/>
      </c>
    </row>
    <row r="417">
      <c t="str" r="C417">
        <v/>
      </c>
      <c t="str" r="D417">
        <v/>
      </c>
      <c t="str" r="E417">
        <v/>
      </c>
      <c t="str" r="F417">
        <v/>
      </c>
    </row>
    <row r="418">
      <c t="str" r="C418">
        <v/>
      </c>
      <c t="str" r="D418">
        <v/>
      </c>
      <c t="str" r="E418">
        <v/>
      </c>
      <c t="str" r="F418">
        <v/>
      </c>
    </row>
    <row r="419">
      <c t="str" r="C419">
        <v/>
      </c>
      <c t="str" r="D419">
        <v/>
      </c>
      <c t="str" r="E419">
        <v/>
      </c>
      <c t="str" r="F419">
        <v/>
      </c>
    </row>
    <row r="420">
      <c t="str" r="C420">
        <v/>
      </c>
      <c t="str" r="D420">
        <v/>
      </c>
      <c t="str" r="E420">
        <v/>
      </c>
      <c t="str" r="F420">
        <v/>
      </c>
    </row>
    <row r="421">
      <c t="str" r="C421">
        <v/>
      </c>
      <c t="str" r="D421">
        <v/>
      </c>
      <c t="str" r="E421">
        <v/>
      </c>
      <c t="str" r="F421">
        <v/>
      </c>
    </row>
    <row r="422">
      <c t="str" r="C422">
        <v/>
      </c>
      <c t="str" r="D422">
        <v/>
      </c>
      <c t="str" r="E422">
        <v/>
      </c>
      <c t="str" r="F422">
        <v/>
      </c>
    </row>
    <row r="423">
      <c t="str" r="C423">
        <v/>
      </c>
      <c t="str" r="D423">
        <v/>
      </c>
      <c t="str" r="E423">
        <v/>
      </c>
      <c t="str" r="F423">
        <v/>
      </c>
    </row>
    <row r="424">
      <c t="str" r="C424">
        <v/>
      </c>
      <c t="str" r="D424">
        <v/>
      </c>
      <c t="str" r="E424">
        <v/>
      </c>
      <c t="str" r="F424">
        <v/>
      </c>
    </row>
    <row r="425">
      <c t="str" r="C425">
        <v/>
      </c>
      <c t="str" r="D425">
        <v/>
      </c>
      <c t="str" r="E425">
        <v/>
      </c>
      <c t="str" r="F425">
        <v/>
      </c>
    </row>
    <row r="426">
      <c t="str" r="C426">
        <v/>
      </c>
      <c t="str" r="D426">
        <v/>
      </c>
      <c t="str" r="E426">
        <v/>
      </c>
      <c t="str" r="F426">
        <v/>
      </c>
    </row>
    <row r="427">
      <c t="str" r="C427">
        <v/>
      </c>
      <c t="str" r="D427">
        <v/>
      </c>
      <c t="str" r="E427">
        <v/>
      </c>
      <c t="str" r="F427">
        <v/>
      </c>
    </row>
    <row r="428">
      <c t="str" r="C428">
        <v/>
      </c>
      <c t="str" r="D428">
        <v/>
      </c>
      <c t="str" r="E428">
        <v/>
      </c>
      <c t="str" r="F428">
        <v/>
      </c>
    </row>
    <row r="429">
      <c t="str" r="C429">
        <v/>
      </c>
      <c t="str" r="D429">
        <v/>
      </c>
      <c t="str" r="E429">
        <v/>
      </c>
      <c t="str" r="F429">
        <v/>
      </c>
    </row>
    <row r="430">
      <c t="str" r="C430">
        <v/>
      </c>
      <c t="str" r="D430">
        <v/>
      </c>
      <c t="str" r="E430">
        <v/>
      </c>
      <c t="str" r="F430">
        <v/>
      </c>
    </row>
    <row r="431">
      <c t="str" r="C431">
        <v/>
      </c>
      <c t="str" r="D431">
        <v/>
      </c>
      <c t="str" r="E431">
        <v/>
      </c>
      <c t="str" r="F431">
        <v/>
      </c>
    </row>
    <row r="432">
      <c t="str" r="C432">
        <v/>
      </c>
      <c t="str" r="D432">
        <v/>
      </c>
      <c t="str" r="E432">
        <v/>
      </c>
      <c t="str" r="F432">
        <v/>
      </c>
    </row>
    <row r="433">
      <c t="str" r="C433">
        <v/>
      </c>
      <c t="str" r="D433">
        <v/>
      </c>
      <c t="str" r="E433">
        <v/>
      </c>
      <c t="str" r="F433">
        <v/>
      </c>
    </row>
    <row r="434">
      <c t="str" r="C434">
        <v/>
      </c>
      <c t="str" r="D434">
        <v/>
      </c>
      <c t="str" r="E434">
        <v/>
      </c>
      <c t="str" r="F434">
        <v/>
      </c>
    </row>
    <row r="435">
      <c t="str" r="C435">
        <v/>
      </c>
      <c t="str" r="D435">
        <v/>
      </c>
      <c t="str" r="E435">
        <v/>
      </c>
      <c t="str" r="F435">
        <v/>
      </c>
    </row>
    <row r="436">
      <c t="str" r="C436">
        <v/>
      </c>
      <c t="str" r="D436">
        <v/>
      </c>
      <c t="str" r="E436">
        <v/>
      </c>
      <c t="str" r="F436">
        <v/>
      </c>
    </row>
    <row r="437">
      <c t="str" r="C437">
        <v/>
      </c>
      <c t="str" r="D437">
        <v/>
      </c>
      <c t="str" r="E437">
        <v/>
      </c>
      <c t="str" r="F437">
        <v/>
      </c>
    </row>
    <row r="438">
      <c t="str" r="C438">
        <v/>
      </c>
      <c t="str" r="D438">
        <v/>
      </c>
      <c t="str" r="E438">
        <v/>
      </c>
      <c t="str" r="F438">
        <v/>
      </c>
    </row>
    <row r="439">
      <c t="str" r="C439">
        <v/>
      </c>
      <c t="str" r="D439">
        <v/>
      </c>
      <c t="str" r="E439">
        <v/>
      </c>
      <c t="str" r="F439">
        <v/>
      </c>
    </row>
    <row r="440">
      <c t="str" r="C440">
        <v/>
      </c>
      <c t="str" r="D440">
        <v/>
      </c>
      <c t="str" r="E440">
        <v/>
      </c>
      <c t="str" r="F440">
        <v/>
      </c>
    </row>
    <row r="441">
      <c t="str" r="C441">
        <v/>
      </c>
      <c t="str" r="D441">
        <v/>
      </c>
      <c t="str" r="E441">
        <v/>
      </c>
      <c t="str" r="F441">
        <v/>
      </c>
    </row>
    <row r="442">
      <c t="str" r="C442">
        <v/>
      </c>
      <c t="str" r="D442">
        <v/>
      </c>
      <c t="str" r="E442">
        <v/>
      </c>
      <c t="str" r="F442">
        <v/>
      </c>
    </row>
    <row r="443">
      <c t="str" r="C443">
        <v/>
      </c>
      <c t="str" r="D443">
        <v/>
      </c>
      <c t="str" r="E443">
        <v/>
      </c>
      <c t="str" r="F443">
        <v/>
      </c>
    </row>
    <row r="444">
      <c t="str" r="C444">
        <v/>
      </c>
      <c t="str" r="D444">
        <v/>
      </c>
      <c t="str" r="E444">
        <v/>
      </c>
      <c t="str" r="F444">
        <v/>
      </c>
    </row>
    <row r="445">
      <c t="str" r="C445">
        <v/>
      </c>
      <c t="str" r="D445">
        <v/>
      </c>
      <c t="str" r="E445">
        <v/>
      </c>
      <c t="str" r="F445">
        <v/>
      </c>
    </row>
    <row r="446">
      <c t="str" r="C446">
        <v/>
      </c>
      <c t="str" r="D446">
        <v/>
      </c>
      <c t="str" r="E446">
        <v/>
      </c>
      <c t="str" r="F446">
        <v/>
      </c>
    </row>
    <row r="447">
      <c t="str" r="C447">
        <v/>
      </c>
      <c t="str" r="D447">
        <v/>
      </c>
      <c t="str" r="E447">
        <v/>
      </c>
      <c t="str" r="F447">
        <v/>
      </c>
    </row>
    <row r="448">
      <c t="str" r="C448">
        <v/>
      </c>
      <c t="str" r="D448">
        <v/>
      </c>
      <c t="str" r="E448">
        <v/>
      </c>
      <c t="str" r="F448">
        <v/>
      </c>
    </row>
    <row r="449">
      <c t="str" r="C449">
        <v/>
      </c>
      <c t="str" r="D449">
        <v/>
      </c>
      <c t="str" r="E449">
        <v/>
      </c>
      <c t="str" r="F449">
        <v/>
      </c>
    </row>
    <row r="450">
      <c t="str" r="C450">
        <v/>
      </c>
      <c t="str" r="D450">
        <v/>
      </c>
      <c t="str" r="E450">
        <v/>
      </c>
      <c t="str" r="F450">
        <v/>
      </c>
    </row>
    <row r="451">
      <c t="str" r="C451">
        <v/>
      </c>
      <c t="str" r="D451">
        <v/>
      </c>
      <c t="str" r="E451">
        <v/>
      </c>
      <c t="str" r="F451">
        <v/>
      </c>
    </row>
    <row r="452">
      <c t="str" r="C452">
        <v/>
      </c>
      <c t="str" r="D452">
        <v/>
      </c>
      <c t="str" r="E452">
        <v/>
      </c>
      <c t="str" r="F452">
        <v/>
      </c>
    </row>
    <row r="453">
      <c t="str" r="C453">
        <v/>
      </c>
      <c t="str" r="D453">
        <v/>
      </c>
      <c t="str" r="E453">
        <v/>
      </c>
      <c t="str" r="F453">
        <v/>
      </c>
    </row>
    <row r="454">
      <c t="str" r="C454">
        <v/>
      </c>
      <c t="str" r="D454">
        <v/>
      </c>
      <c t="str" r="E454">
        <v/>
      </c>
      <c t="str" r="F454">
        <v/>
      </c>
    </row>
    <row r="455">
      <c t="str" r="C455">
        <v/>
      </c>
      <c t="str" r="D455">
        <v/>
      </c>
      <c t="str" r="E455">
        <v/>
      </c>
      <c t="str" r="F455">
        <v/>
      </c>
    </row>
    <row r="456">
      <c t="str" r="C456">
        <v/>
      </c>
      <c t="str" r="D456">
        <v/>
      </c>
      <c t="str" r="E456">
        <v/>
      </c>
      <c t="str" r="F456">
        <v/>
      </c>
    </row>
    <row r="457">
      <c t="str" r="C457">
        <v/>
      </c>
      <c t="str" r="D457">
        <v/>
      </c>
      <c t="str" r="E457">
        <v/>
      </c>
      <c t="str" r="F457">
        <v/>
      </c>
    </row>
    <row r="458">
      <c t="str" r="C458">
        <v/>
      </c>
      <c t="str" r="D458">
        <v/>
      </c>
      <c t="str" r="E458">
        <v/>
      </c>
      <c t="str" r="F458">
        <v/>
      </c>
    </row>
    <row r="459">
      <c t="str" r="C459">
        <v/>
      </c>
      <c t="str" r="D459">
        <v/>
      </c>
      <c t="str" r="E459">
        <v/>
      </c>
      <c t="str" r="F459">
        <v/>
      </c>
    </row>
    <row r="460">
      <c t="str" r="C460">
        <v/>
      </c>
      <c t="str" r="D460">
        <v/>
      </c>
      <c t="str" r="E460">
        <v/>
      </c>
      <c t="str" r="F460">
        <v/>
      </c>
    </row>
    <row r="461">
      <c t="str" r="C461">
        <v/>
      </c>
      <c t="str" r="D461">
        <v/>
      </c>
      <c t="str" r="E461">
        <v/>
      </c>
      <c t="str" r="F461">
        <v/>
      </c>
    </row>
    <row r="462">
      <c t="str" r="C462">
        <v/>
      </c>
      <c t="str" r="D462">
        <v/>
      </c>
      <c t="str" r="E462">
        <v/>
      </c>
      <c t="str" r="F462">
        <v/>
      </c>
    </row>
    <row r="463">
      <c t="str" r="C463">
        <v/>
      </c>
      <c t="str" r="D463">
        <v/>
      </c>
      <c t="str" r="E463">
        <v/>
      </c>
      <c t="str" r="F463">
        <v/>
      </c>
    </row>
    <row r="464">
      <c t="str" r="C464">
        <v/>
      </c>
      <c t="str" r="D464">
        <v/>
      </c>
      <c t="str" r="E464">
        <v/>
      </c>
      <c t="str" r="F464">
        <v/>
      </c>
    </row>
    <row r="465">
      <c t="str" r="C465">
        <v/>
      </c>
      <c t="str" r="D465">
        <v/>
      </c>
      <c t="str" r="E465">
        <v/>
      </c>
      <c t="str" r="F465">
        <v/>
      </c>
    </row>
    <row r="466">
      <c t="str" r="C466">
        <v/>
      </c>
      <c t="str" r="D466">
        <v/>
      </c>
      <c t="str" r="E466">
        <v/>
      </c>
      <c t="str" r="F466">
        <v/>
      </c>
    </row>
    <row r="467">
      <c t="str" r="C467">
        <v/>
      </c>
      <c t="str" r="D467">
        <v/>
      </c>
      <c t="str" r="E467">
        <v/>
      </c>
      <c t="str" r="F467">
        <v/>
      </c>
    </row>
    <row r="468">
      <c t="str" r="C468">
        <v/>
      </c>
      <c t="str" r="D468">
        <v/>
      </c>
      <c t="str" r="E468">
        <v/>
      </c>
      <c t="str" r="F468">
        <v/>
      </c>
    </row>
    <row r="469">
      <c t="str" r="C469">
        <v/>
      </c>
      <c t="str" r="D469">
        <v/>
      </c>
      <c t="str" r="E469">
        <v/>
      </c>
      <c t="str" r="F469">
        <v/>
      </c>
    </row>
    <row r="470">
      <c t="str" r="C470">
        <v/>
      </c>
      <c t="str" r="D470">
        <v/>
      </c>
      <c t="str" r="E470">
        <v/>
      </c>
      <c t="str" r="F470">
        <v/>
      </c>
    </row>
    <row r="471">
      <c t="str" r="C471">
        <v/>
      </c>
      <c t="str" r="D471">
        <v/>
      </c>
      <c t="str" r="E471">
        <v/>
      </c>
      <c t="str" r="F471">
        <v/>
      </c>
    </row>
    <row r="472">
      <c t="str" r="C472">
        <v/>
      </c>
      <c t="str" r="D472">
        <v/>
      </c>
      <c t="str" r="E472">
        <v/>
      </c>
      <c t="str" r="F472">
        <v/>
      </c>
    </row>
    <row r="473">
      <c t="str" r="C473">
        <v/>
      </c>
      <c t="str" r="D473">
        <v/>
      </c>
      <c t="str" r="E473">
        <v/>
      </c>
      <c t="str" r="F473">
        <v/>
      </c>
    </row>
    <row r="474">
      <c t="str" r="C474">
        <v/>
      </c>
      <c t="str" r="D474">
        <v/>
      </c>
      <c t="str" r="E474">
        <v/>
      </c>
      <c t="str" r="F474">
        <v/>
      </c>
    </row>
    <row r="475">
      <c t="str" r="C475">
        <v/>
      </c>
      <c t="str" r="D475">
        <v/>
      </c>
      <c t="str" r="E475">
        <v/>
      </c>
      <c t="str" r="F475">
        <v/>
      </c>
    </row>
    <row r="476">
      <c t="str" r="C476">
        <v/>
      </c>
      <c t="str" r="D476">
        <v/>
      </c>
      <c t="str" r="E476">
        <v/>
      </c>
      <c t="str" r="F476">
        <v/>
      </c>
    </row>
    <row r="477">
      <c t="str" r="C477">
        <v/>
      </c>
      <c t="str" r="D477">
        <v/>
      </c>
      <c t="str" r="E477">
        <v/>
      </c>
      <c t="str" r="F477">
        <v/>
      </c>
    </row>
    <row r="478">
      <c t="str" r="C478">
        <v/>
      </c>
      <c t="str" r="D478">
        <v/>
      </c>
      <c t="str" r="E478">
        <v/>
      </c>
      <c t="str" r="F478">
        <v/>
      </c>
    </row>
    <row r="479">
      <c t="str" r="C479">
        <v/>
      </c>
      <c t="str" r="D479">
        <v/>
      </c>
      <c t="str" r="E479">
        <v/>
      </c>
      <c t="str" r="F479">
        <v/>
      </c>
    </row>
    <row r="480">
      <c t="str" r="C480">
        <v/>
      </c>
      <c t="str" r="D480">
        <v/>
      </c>
      <c t="str" r="E480">
        <v/>
      </c>
      <c t="str" r="F480">
        <v/>
      </c>
    </row>
    <row r="481">
      <c t="str" r="C481">
        <v/>
      </c>
      <c t="str" r="D481">
        <v/>
      </c>
      <c t="str" r="E481">
        <v/>
      </c>
      <c t="str" r="F481">
        <v/>
      </c>
    </row>
    <row r="482">
      <c t="str" r="C482">
        <v/>
      </c>
      <c t="str" r="D482">
        <v/>
      </c>
      <c t="str" r="E482">
        <v/>
      </c>
      <c t="str" r="F482">
        <v/>
      </c>
    </row>
    <row r="483">
      <c t="str" r="C483">
        <v/>
      </c>
      <c t="str" r="D483">
        <v/>
      </c>
      <c t="str" r="E483">
        <v/>
      </c>
      <c t="str" r="F483">
        <v/>
      </c>
    </row>
    <row r="484">
      <c t="str" r="C484">
        <v/>
      </c>
      <c t="str" r="D484">
        <v/>
      </c>
      <c t="str" r="E484">
        <v/>
      </c>
      <c t="str" r="F484">
        <v/>
      </c>
    </row>
    <row r="485">
      <c t="str" r="C485">
        <v/>
      </c>
      <c t="str" r="D485">
        <v/>
      </c>
      <c t="str" r="E485">
        <v/>
      </c>
      <c t="str" r="F485">
        <v/>
      </c>
    </row>
    <row r="486">
      <c t="str" r="C486">
        <v/>
      </c>
      <c t="str" r="D486">
        <v/>
      </c>
      <c t="str" r="E486">
        <v/>
      </c>
      <c t="str" r="F486">
        <v/>
      </c>
    </row>
    <row r="487">
      <c t="str" r="C487">
        <v/>
      </c>
      <c t="str" r="D487">
        <v/>
      </c>
      <c t="str" r="E487">
        <v/>
      </c>
      <c t="str" r="F487">
        <v/>
      </c>
    </row>
    <row r="488">
      <c t="str" r="C488">
        <v/>
      </c>
      <c t="str" r="D488">
        <v/>
      </c>
      <c t="str" r="E488">
        <v/>
      </c>
      <c t="str" r="F488">
        <v/>
      </c>
    </row>
    <row r="489">
      <c t="str" r="C489">
        <v/>
      </c>
      <c t="str" r="D489">
        <v/>
      </c>
      <c t="str" r="E489">
        <v/>
      </c>
      <c t="str" r="F489">
        <v/>
      </c>
    </row>
    <row r="490">
      <c t="str" r="C490">
        <v/>
      </c>
      <c t="str" r="D490">
        <v/>
      </c>
      <c t="str" r="E490">
        <v/>
      </c>
      <c t="str" r="F490">
        <v/>
      </c>
    </row>
    <row r="491">
      <c t="str" r="C491">
        <v/>
      </c>
      <c t="str" r="D491">
        <v/>
      </c>
      <c t="str" r="E491">
        <v/>
      </c>
      <c t="str" r="F491">
        <v/>
      </c>
    </row>
    <row r="492">
      <c t="str" r="C492">
        <v/>
      </c>
      <c t="str" r="D492">
        <v/>
      </c>
      <c t="str" r="E492">
        <v/>
      </c>
      <c t="str" r="F492">
        <v/>
      </c>
    </row>
    <row r="493">
      <c t="str" r="C493">
        <v/>
      </c>
      <c t="str" r="D493">
        <v/>
      </c>
      <c t="str" r="E493">
        <v/>
      </c>
      <c t="str" r="F493">
        <v/>
      </c>
    </row>
    <row r="494">
      <c t="str" r="C494">
        <v/>
      </c>
      <c t="str" r="D494">
        <v/>
      </c>
      <c t="str" r="E494">
        <v/>
      </c>
      <c t="str" r="F494">
        <v/>
      </c>
    </row>
    <row r="495">
      <c t="str" r="C495">
        <v/>
      </c>
      <c t="str" r="D495">
        <v/>
      </c>
      <c t="str" r="E495">
        <v/>
      </c>
      <c t="str" r="F495">
        <v/>
      </c>
    </row>
    <row r="496">
      <c t="str" r="C496">
        <v/>
      </c>
      <c t="str" r="D496">
        <v/>
      </c>
      <c t="str" r="E496">
        <v/>
      </c>
      <c t="str" r="F496">
        <v/>
      </c>
    </row>
    <row r="497">
      <c t="str" r="C497">
        <v/>
      </c>
      <c t="str" r="D497">
        <v/>
      </c>
      <c t="str" r="E497">
        <v/>
      </c>
      <c t="str" r="F497">
        <v/>
      </c>
    </row>
    <row r="498">
      <c t="str" r="C498">
        <v/>
      </c>
      <c t="str" r="D498">
        <v/>
      </c>
      <c t="str" r="E498">
        <v/>
      </c>
      <c t="str" r="F498">
        <v/>
      </c>
    </row>
    <row r="499">
      <c t="str" r="C499">
        <v/>
      </c>
      <c t="str" r="D499">
        <v/>
      </c>
      <c t="str" r="E499">
        <v/>
      </c>
      <c t="str" r="F499">
        <v/>
      </c>
    </row>
    <row r="500">
      <c t="str" r="C500">
        <v/>
      </c>
      <c t="str" r="D500">
        <v/>
      </c>
      <c t="str" r="E500">
        <v/>
      </c>
      <c t="str" r="F500">
        <v/>
      </c>
    </row>
    <row r="501">
      <c t="str" r="C501">
        <v/>
      </c>
      <c t="str" r="D501">
        <v/>
      </c>
      <c t="str" r="E501">
        <v/>
      </c>
      <c t="str" r="F501">
        <v/>
      </c>
    </row>
    <row r="502">
      <c t="str" r="C502">
        <v/>
      </c>
      <c t="str" r="D502">
        <v/>
      </c>
      <c t="str" r="E502">
        <v/>
      </c>
      <c t="str" r="F502">
        <v/>
      </c>
    </row>
    <row r="503">
      <c t="str" r="C503">
        <v/>
      </c>
      <c t="str" r="D503">
        <v/>
      </c>
      <c t="str" r="E503">
        <v/>
      </c>
      <c t="str" r="F503">
        <v/>
      </c>
    </row>
    <row r="504">
      <c t="str" r="C504">
        <v/>
      </c>
      <c t="str" r="D504">
        <v/>
      </c>
      <c t="str" r="E504">
        <v/>
      </c>
      <c t="str" r="F504">
        <v/>
      </c>
    </row>
    <row r="505">
      <c t="str" r="C505">
        <v/>
      </c>
      <c t="str" r="D505">
        <v/>
      </c>
      <c t="str" r="E505">
        <v/>
      </c>
      <c t="str" r="F505">
        <v/>
      </c>
    </row>
    <row r="506">
      <c t="str" r="C506">
        <v/>
      </c>
      <c t="str" r="D506">
        <v/>
      </c>
      <c t="str" r="E506">
        <v/>
      </c>
      <c t="str" r="F506">
        <v/>
      </c>
    </row>
    <row r="507">
      <c t="str" r="C507">
        <v/>
      </c>
      <c t="str" r="D507">
        <v/>
      </c>
      <c t="str" r="E507">
        <v/>
      </c>
      <c t="str" r="F507">
        <v/>
      </c>
    </row>
    <row r="508">
      <c t="str" r="C508">
        <v/>
      </c>
      <c t="str" r="D508">
        <v/>
      </c>
      <c t="str" r="E508">
        <v/>
      </c>
      <c t="str" r="F508">
        <v/>
      </c>
    </row>
    <row r="509">
      <c t="str" r="C509">
        <v/>
      </c>
      <c t="str" r="D509">
        <v/>
      </c>
      <c t="str" r="E509">
        <v/>
      </c>
      <c t="str" r="F509">
        <v/>
      </c>
    </row>
    <row r="510">
      <c t="str" r="C510">
        <v/>
      </c>
      <c t="str" r="D510">
        <v/>
      </c>
      <c t="str" r="E510">
        <v/>
      </c>
      <c t="str" r="F510">
        <v/>
      </c>
    </row>
    <row r="511">
      <c t="str" r="C511">
        <v/>
      </c>
      <c t="str" r="D511">
        <v/>
      </c>
      <c t="str" r="E511">
        <v/>
      </c>
      <c t="str" r="F511">
        <v/>
      </c>
    </row>
    <row r="512">
      <c t="str" r="C512">
        <v/>
      </c>
      <c t="str" r="D512">
        <v/>
      </c>
      <c t="str" r="E512">
        <v/>
      </c>
      <c t="str" r="F512">
        <v/>
      </c>
    </row>
    <row r="513">
      <c t="str" r="C513">
        <v/>
      </c>
      <c t="str" r="D513">
        <v/>
      </c>
      <c t="str" r="E513">
        <v/>
      </c>
      <c t="str" r="F513">
        <v/>
      </c>
    </row>
    <row r="514">
      <c t="str" r="C514">
        <v/>
      </c>
      <c t="str" r="D514">
        <v/>
      </c>
      <c t="str" r="E514">
        <v/>
      </c>
      <c t="str" r="F514">
        <v/>
      </c>
    </row>
    <row r="515">
      <c t="str" r="C515">
        <v/>
      </c>
      <c t="str" r="D515">
        <v/>
      </c>
      <c t="str" r="E515">
        <v/>
      </c>
      <c t="str" r="F515">
        <v/>
      </c>
    </row>
    <row r="516">
      <c t="str" r="C516">
        <v/>
      </c>
      <c t="str" r="D516">
        <v/>
      </c>
      <c t="str" r="E516">
        <v/>
      </c>
      <c t="str" r="F516">
        <v/>
      </c>
    </row>
    <row r="517">
      <c t="str" r="C517">
        <v/>
      </c>
      <c t="str" r="D517">
        <v/>
      </c>
      <c t="str" r="E517">
        <v/>
      </c>
      <c t="str" r="F517">
        <v/>
      </c>
    </row>
    <row r="518">
      <c t="str" r="C518">
        <v/>
      </c>
      <c t="str" r="D518">
        <v/>
      </c>
      <c t="str" r="E518">
        <v/>
      </c>
      <c t="str" r="F518">
        <v/>
      </c>
    </row>
    <row r="519">
      <c t="str" r="C519">
        <v/>
      </c>
      <c t="str" r="D519">
        <v/>
      </c>
      <c t="str" r="E519">
        <v/>
      </c>
      <c t="str" r="F519">
        <v/>
      </c>
    </row>
    <row r="520">
      <c t="str" r="C520">
        <v/>
      </c>
      <c t="str" r="D520">
        <v/>
      </c>
      <c t="str" r="E520">
        <v/>
      </c>
      <c t="str" r="F520">
        <v/>
      </c>
    </row>
    <row r="521">
      <c t="str" r="C521">
        <v/>
      </c>
      <c t="str" r="D521">
        <v/>
      </c>
      <c t="str" r="E521">
        <v/>
      </c>
      <c t="str" r="F521">
        <v/>
      </c>
    </row>
    <row r="522">
      <c t="str" r="C522">
        <v/>
      </c>
      <c t="str" r="D522">
        <v/>
      </c>
      <c t="str" r="E522">
        <v/>
      </c>
      <c t="str" r="F522">
        <v/>
      </c>
    </row>
    <row r="523">
      <c t="str" r="C523">
        <v/>
      </c>
      <c t="str" r="D523">
        <v/>
      </c>
      <c t="str" r="E523">
        <v/>
      </c>
      <c t="str" r="F523">
        <v/>
      </c>
    </row>
    <row r="524">
      <c t="str" r="C524">
        <v/>
      </c>
      <c t="str" r="D524">
        <v/>
      </c>
      <c t="str" r="E524">
        <v/>
      </c>
      <c t="str" r="F524">
        <v/>
      </c>
    </row>
    <row r="525">
      <c t="str" r="C525">
        <v/>
      </c>
      <c t="str" r="D525">
        <v/>
      </c>
      <c t="str" r="E525">
        <v/>
      </c>
      <c t="str" r="F525">
        <v/>
      </c>
    </row>
    <row r="526">
      <c t="str" r="C526">
        <v/>
      </c>
      <c t="str" r="D526">
        <v/>
      </c>
      <c t="str" r="E526">
        <v/>
      </c>
      <c t="str" r="F526">
        <v/>
      </c>
    </row>
    <row r="527">
      <c t="str" r="C527">
        <v/>
      </c>
      <c t="str" r="D527">
        <v/>
      </c>
      <c t="str" r="E527">
        <v/>
      </c>
      <c t="str" r="F527">
        <v/>
      </c>
    </row>
    <row r="528">
      <c t="str" r="C528">
        <v/>
      </c>
      <c t="str" r="D528">
        <v/>
      </c>
      <c t="str" r="E528">
        <v/>
      </c>
      <c t="str" r="F528">
        <v/>
      </c>
    </row>
    <row r="529">
      <c t="str" r="C529">
        <v/>
      </c>
      <c t="str" r="D529">
        <v/>
      </c>
      <c t="str" r="E529">
        <v/>
      </c>
      <c t="str" r="F529">
        <v/>
      </c>
    </row>
    <row r="530">
      <c t="str" r="C530">
        <v/>
      </c>
      <c t="str" r="D530">
        <v/>
      </c>
      <c t="str" r="E530">
        <v/>
      </c>
      <c t="str" r="F530">
        <v/>
      </c>
    </row>
    <row r="531">
      <c t="str" r="C531">
        <v/>
      </c>
      <c t="str" r="D531">
        <v/>
      </c>
      <c t="str" r="E531">
        <v/>
      </c>
      <c t="str" r="F531">
        <v/>
      </c>
    </row>
    <row r="532">
      <c t="str" r="C532">
        <v/>
      </c>
      <c t="str" r="D532">
        <v/>
      </c>
      <c t="str" r="E532">
        <v/>
      </c>
      <c t="str" r="F532">
        <v/>
      </c>
    </row>
    <row r="533">
      <c t="str" r="C533">
        <v/>
      </c>
      <c t="str" r="D533">
        <v/>
      </c>
      <c t="str" r="E533">
        <v/>
      </c>
      <c t="str" r="F533">
        <v/>
      </c>
    </row>
    <row r="534">
      <c t="str" r="C534">
        <v/>
      </c>
      <c t="str" r="D534">
        <v/>
      </c>
      <c t="str" r="E534">
        <v/>
      </c>
      <c t="str" r="F534">
        <v/>
      </c>
    </row>
    <row r="535">
      <c t="str" r="C535">
        <v/>
      </c>
      <c t="str" r="D535">
        <v/>
      </c>
      <c t="str" r="E535">
        <v/>
      </c>
      <c t="str" r="F535">
        <v/>
      </c>
    </row>
    <row r="536">
      <c t="str" r="C536">
        <v/>
      </c>
      <c t="str" r="D536">
        <v/>
      </c>
      <c t="str" r="E536">
        <v/>
      </c>
      <c t="str" r="F536">
        <v/>
      </c>
    </row>
    <row r="537">
      <c t="str" r="C537">
        <v/>
      </c>
      <c t="str" r="D537">
        <v/>
      </c>
      <c t="str" r="E537">
        <v/>
      </c>
      <c t="str" r="F537">
        <v/>
      </c>
    </row>
    <row r="538">
      <c t="str" r="C538">
        <v/>
      </c>
      <c t="str" r="D538">
        <v/>
      </c>
      <c t="str" r="E538">
        <v/>
      </c>
      <c t="str" r="F538">
        <v/>
      </c>
    </row>
    <row r="539">
      <c t="str" r="C539">
        <v/>
      </c>
      <c t="str" r="D539">
        <v/>
      </c>
      <c t="str" r="E539">
        <v/>
      </c>
      <c t="str" r="F539">
        <v/>
      </c>
    </row>
    <row r="540">
      <c t="str" r="C540">
        <v/>
      </c>
      <c t="str" r="D540">
        <v/>
      </c>
      <c t="str" r="E540">
        <v/>
      </c>
      <c t="str" r="F540">
        <v/>
      </c>
    </row>
    <row r="541">
      <c t="str" r="C541">
        <v/>
      </c>
      <c t="str" r="D541">
        <v/>
      </c>
      <c t="str" r="E541">
        <v/>
      </c>
      <c t="str" r="F541">
        <v/>
      </c>
    </row>
    <row r="542">
      <c t="str" r="C542">
        <v/>
      </c>
      <c t="str" r="D542">
        <v/>
      </c>
      <c t="str" r="E542">
        <v/>
      </c>
      <c t="str" r="F542">
        <v/>
      </c>
    </row>
    <row r="543">
      <c t="str" r="C543">
        <v/>
      </c>
      <c t="str" r="D543">
        <v/>
      </c>
      <c t="str" r="E543">
        <v/>
      </c>
      <c t="str" r="F543">
        <v/>
      </c>
    </row>
    <row r="544">
      <c t="str" r="C544">
        <v/>
      </c>
      <c t="str" r="D544">
        <v/>
      </c>
      <c t="str" r="E544">
        <v/>
      </c>
      <c t="str" r="F544">
        <v/>
      </c>
    </row>
    <row r="545">
      <c t="str" r="C545">
        <v/>
      </c>
      <c t="str" r="D545">
        <v/>
      </c>
      <c t="str" r="E545">
        <v/>
      </c>
      <c t="str" r="F545">
        <v/>
      </c>
    </row>
    <row r="546">
      <c t="str" r="C546">
        <v/>
      </c>
      <c t="str" r="D546">
        <v/>
      </c>
      <c t="str" r="E546">
        <v/>
      </c>
      <c t="str" r="F546">
        <v/>
      </c>
    </row>
    <row r="547">
      <c t="str" r="C547">
        <v/>
      </c>
      <c t="str" r="D547">
        <v/>
      </c>
      <c t="str" r="E547">
        <v/>
      </c>
      <c t="str" r="F547">
        <v/>
      </c>
    </row>
    <row r="548">
      <c t="str" r="C548">
        <v/>
      </c>
      <c t="str" r="D548">
        <v/>
      </c>
      <c t="str" r="E548">
        <v/>
      </c>
      <c t="str" r="F548">
        <v/>
      </c>
    </row>
    <row r="549">
      <c t="str" r="C549">
        <v/>
      </c>
      <c t="str" r="D549">
        <v/>
      </c>
      <c t="str" r="E549">
        <v/>
      </c>
      <c t="str" r="F549">
        <v/>
      </c>
    </row>
    <row r="550">
      <c t="str" r="C550">
        <v/>
      </c>
      <c t="str" r="D550">
        <v/>
      </c>
      <c t="str" r="E550">
        <v/>
      </c>
      <c t="str" r="F550">
        <v/>
      </c>
    </row>
    <row r="551">
      <c t="str" r="C551">
        <v/>
      </c>
      <c t="str" r="D551">
        <v/>
      </c>
      <c t="str" r="E551">
        <v/>
      </c>
      <c t="str" r="F551">
        <v/>
      </c>
    </row>
    <row r="552">
      <c t="str" r="C552">
        <v/>
      </c>
      <c t="str" r="D552">
        <v/>
      </c>
      <c t="str" r="E552">
        <v/>
      </c>
      <c t="str" r="F552">
        <v/>
      </c>
    </row>
    <row r="553">
      <c t="str" r="C553">
        <v/>
      </c>
      <c t="str" r="D553">
        <v/>
      </c>
      <c t="str" r="E553">
        <v/>
      </c>
      <c t="str" r="F553">
        <v/>
      </c>
    </row>
    <row r="554">
      <c t="str" r="C554">
        <v/>
      </c>
      <c t="str" r="D554">
        <v/>
      </c>
      <c t="str" r="E554">
        <v/>
      </c>
      <c t="str" r="F554">
        <v/>
      </c>
    </row>
    <row r="555">
      <c t="str" r="C555">
        <v/>
      </c>
      <c t="str" r="D555">
        <v/>
      </c>
      <c t="str" r="E555">
        <v/>
      </c>
      <c t="str" r="F555">
        <v/>
      </c>
    </row>
    <row r="556">
      <c t="str" r="C556">
        <v/>
      </c>
      <c t="str" r="D556">
        <v/>
      </c>
      <c t="str" r="E556">
        <v/>
      </c>
      <c t="str" r="F556">
        <v/>
      </c>
    </row>
    <row r="557">
      <c t="str" r="C557">
        <v/>
      </c>
      <c t="str" r="D557">
        <v/>
      </c>
      <c t="str" r="E557">
        <v/>
      </c>
      <c t="str" r="F557">
        <v/>
      </c>
    </row>
    <row r="558">
      <c t="str" r="C558">
        <v/>
      </c>
      <c t="str" r="D558">
        <v/>
      </c>
      <c t="str" r="E558">
        <v/>
      </c>
      <c t="str" r="F558">
        <v/>
      </c>
    </row>
    <row r="559">
      <c t="str" r="C559">
        <v/>
      </c>
      <c t="str" r="D559">
        <v/>
      </c>
      <c t="str" r="E559">
        <v/>
      </c>
      <c t="str" r="F559">
        <v/>
      </c>
    </row>
    <row r="560">
      <c t="str" r="C560">
        <v/>
      </c>
      <c t="str" r="D560">
        <v/>
      </c>
      <c t="str" r="E560">
        <v/>
      </c>
      <c t="str" r="F560">
        <v/>
      </c>
    </row>
    <row r="561">
      <c t="str" r="C561">
        <v/>
      </c>
      <c t="str" r="D561">
        <v/>
      </c>
      <c t="str" r="E561">
        <v/>
      </c>
      <c t="str" r="F561">
        <v/>
      </c>
    </row>
    <row r="562">
      <c t="str" r="C562">
        <v/>
      </c>
      <c t="str" r="D562">
        <v/>
      </c>
      <c t="str" r="E562">
        <v/>
      </c>
      <c t="str" r="F562">
        <v/>
      </c>
    </row>
    <row r="563">
      <c t="str" r="C563">
        <v/>
      </c>
      <c t="str" r="D563">
        <v/>
      </c>
      <c t="str" r="E563">
        <v/>
      </c>
      <c t="str" r="F563">
        <v/>
      </c>
    </row>
    <row r="564">
      <c t="str" r="C564">
        <v/>
      </c>
      <c t="str" r="D564">
        <v/>
      </c>
      <c t="str" r="E564">
        <v/>
      </c>
      <c t="str" r="F564">
        <v/>
      </c>
    </row>
    <row r="565">
      <c t="str" r="C565">
        <v/>
      </c>
      <c t="str" r="D565">
        <v/>
      </c>
      <c t="str" r="E565">
        <v/>
      </c>
      <c t="str" r="F565">
        <v/>
      </c>
    </row>
    <row r="566">
      <c t="str" r="C566">
        <v/>
      </c>
      <c t="str" r="D566">
        <v/>
      </c>
      <c t="str" r="E566">
        <v/>
      </c>
      <c t="str" r="F566">
        <v/>
      </c>
    </row>
    <row r="567">
      <c t="str" r="C567">
        <v/>
      </c>
      <c t="str" r="D567">
        <v/>
      </c>
      <c t="str" r="E567">
        <v/>
      </c>
      <c t="str" r="F567">
        <v/>
      </c>
    </row>
    <row r="568">
      <c t="str" r="C568">
        <v/>
      </c>
      <c t="str" r="D568">
        <v/>
      </c>
      <c t="str" r="E568">
        <v/>
      </c>
      <c t="str" r="F568">
        <v/>
      </c>
    </row>
    <row r="569">
      <c t="str" r="C569">
        <v/>
      </c>
      <c t="str" r="D569">
        <v/>
      </c>
      <c t="str" r="E569">
        <v/>
      </c>
      <c t="str" r="F569">
        <v/>
      </c>
    </row>
    <row r="570">
      <c t="str" r="C570">
        <v/>
      </c>
      <c t="str" r="D570">
        <v/>
      </c>
      <c t="str" r="E570">
        <v/>
      </c>
      <c t="str" r="F570">
        <v/>
      </c>
    </row>
    <row r="571">
      <c t="str" r="C571">
        <v/>
      </c>
      <c t="str" r="D571">
        <v/>
      </c>
      <c t="str" r="E571">
        <v/>
      </c>
      <c t="str" r="F571">
        <v/>
      </c>
    </row>
    <row r="572">
      <c t="str" r="C572">
        <v/>
      </c>
      <c t="str" r="D572">
        <v/>
      </c>
      <c t="str" r="E572">
        <v/>
      </c>
      <c t="str" r="F572">
        <v/>
      </c>
    </row>
    <row r="573">
      <c t="str" r="C573">
        <v/>
      </c>
      <c t="str" r="D573">
        <v/>
      </c>
      <c t="str" r="E573">
        <v/>
      </c>
      <c t="str" r="F573">
        <v/>
      </c>
    </row>
    <row r="574">
      <c t="str" r="C574">
        <v/>
      </c>
      <c t="str" r="D574">
        <v/>
      </c>
      <c t="str" r="E574">
        <v/>
      </c>
      <c t="str" r="F574">
        <v/>
      </c>
    </row>
    <row r="575">
      <c t="str" r="C575">
        <v/>
      </c>
      <c t="str" r="D575">
        <v/>
      </c>
      <c t="str" r="E575">
        <v/>
      </c>
      <c t="str" r="F575">
        <v/>
      </c>
    </row>
    <row r="576">
      <c t="str" r="C576">
        <v/>
      </c>
      <c t="str" r="D576">
        <v/>
      </c>
      <c t="str" r="E576">
        <v/>
      </c>
      <c t="str" r="F576">
        <v/>
      </c>
    </row>
    <row r="577">
      <c t="str" r="C577">
        <v/>
      </c>
      <c t="str" r="D577">
        <v/>
      </c>
      <c t="str" r="E577">
        <v/>
      </c>
      <c t="str" r="F577">
        <v/>
      </c>
    </row>
    <row r="578">
      <c t="str" r="C578">
        <v/>
      </c>
      <c t="str" r="D578">
        <v/>
      </c>
      <c t="str" r="E578">
        <v/>
      </c>
      <c t="str" r="F578">
        <v/>
      </c>
    </row>
    <row r="579">
      <c t="str" r="C579">
        <v/>
      </c>
      <c t="str" r="D579">
        <v/>
      </c>
      <c t="str" r="E579">
        <v/>
      </c>
      <c t="str" r="F579">
        <v/>
      </c>
    </row>
    <row r="580">
      <c t="str" r="C580">
        <v/>
      </c>
      <c t="str" r="D580">
        <v/>
      </c>
      <c t="str" r="E580">
        <v/>
      </c>
      <c t="str" r="F580">
        <v/>
      </c>
    </row>
    <row r="581">
      <c t="str" r="C581">
        <v/>
      </c>
      <c t="str" r="D581">
        <v/>
      </c>
      <c t="str" r="E581">
        <v/>
      </c>
      <c t="str" r="F581">
        <v/>
      </c>
    </row>
    <row r="582">
      <c t="str" r="C582">
        <v/>
      </c>
      <c t="str" r="D582">
        <v/>
      </c>
      <c t="str" r="E582">
        <v/>
      </c>
      <c t="str" r="F582">
        <v/>
      </c>
    </row>
    <row r="583">
      <c t="str" r="C583">
        <v/>
      </c>
      <c t="str" r="D583">
        <v/>
      </c>
      <c t="str" r="E583">
        <v/>
      </c>
      <c t="str" r="F583">
        <v/>
      </c>
    </row>
    <row r="584">
      <c t="str" r="C584">
        <v/>
      </c>
      <c t="str" r="D584">
        <v/>
      </c>
      <c t="str" r="E584">
        <v/>
      </c>
      <c t="str" r="F584">
        <v/>
      </c>
    </row>
    <row r="585">
      <c t="str" r="C585">
        <v/>
      </c>
      <c t="str" r="D585">
        <v/>
      </c>
      <c t="str" r="E585">
        <v/>
      </c>
      <c t="str" r="F585">
        <v/>
      </c>
    </row>
    <row r="586">
      <c t="str" r="C586">
        <v/>
      </c>
      <c t="str" r="D586">
        <v/>
      </c>
      <c t="str" r="E586">
        <v/>
      </c>
      <c t="str" r="F586">
        <v/>
      </c>
    </row>
    <row r="587">
      <c t="str" r="C587">
        <v/>
      </c>
      <c t="str" r="D587">
        <v/>
      </c>
      <c t="str" r="E587">
        <v/>
      </c>
      <c t="str" r="F587">
        <v/>
      </c>
    </row>
    <row r="588">
      <c t="str" r="C588">
        <v/>
      </c>
      <c t="str" r="D588">
        <v/>
      </c>
      <c t="str" r="E588">
        <v/>
      </c>
      <c t="str" r="F588">
        <v/>
      </c>
    </row>
    <row r="589">
      <c t="str" r="C589">
        <v/>
      </c>
      <c t="str" r="D589">
        <v/>
      </c>
      <c t="str" r="E589">
        <v/>
      </c>
      <c t="str" r="F589">
        <v/>
      </c>
    </row>
    <row r="590">
      <c t="str" r="C590">
        <v/>
      </c>
      <c t="str" r="D590">
        <v/>
      </c>
      <c t="str" r="E590">
        <v/>
      </c>
      <c t="str" r="F590">
        <v/>
      </c>
    </row>
    <row r="591">
      <c t="str" r="C591">
        <v/>
      </c>
      <c t="str" r="D591">
        <v/>
      </c>
      <c t="str" r="E591">
        <v/>
      </c>
      <c t="str" r="F591">
        <v/>
      </c>
    </row>
    <row r="592">
      <c t="str" r="C592">
        <v/>
      </c>
      <c t="str" r="D592">
        <v/>
      </c>
      <c t="str" r="E592">
        <v/>
      </c>
      <c t="str" r="F592">
        <v/>
      </c>
    </row>
    <row r="593">
      <c t="str" r="C593">
        <v/>
      </c>
      <c t="str" r="D593">
        <v/>
      </c>
      <c t="str" r="E593">
        <v/>
      </c>
      <c t="str" r="F593">
        <v/>
      </c>
    </row>
    <row r="594">
      <c t="str" r="C594">
        <v/>
      </c>
      <c t="str" r="D594">
        <v/>
      </c>
      <c t="str" r="E594">
        <v/>
      </c>
      <c t="str" r="F594">
        <v/>
      </c>
    </row>
    <row r="595">
      <c t="str" r="C595">
        <v/>
      </c>
      <c t="str" r="D595">
        <v/>
      </c>
      <c t="str" r="E595">
        <v/>
      </c>
      <c t="str" r="F595">
        <v/>
      </c>
    </row>
    <row r="596">
      <c t="str" r="C596">
        <v/>
      </c>
      <c t="str" r="D596">
        <v/>
      </c>
      <c t="str" r="E596">
        <v/>
      </c>
      <c t="str" r="F596">
        <v/>
      </c>
    </row>
    <row r="597">
      <c t="str" r="C597">
        <v/>
      </c>
      <c t="str" r="D597">
        <v/>
      </c>
      <c t="str" r="E597">
        <v/>
      </c>
      <c t="str" r="F597">
        <v/>
      </c>
    </row>
    <row r="598">
      <c t="str" r="C598">
        <v/>
      </c>
      <c t="str" r="D598">
        <v/>
      </c>
      <c t="str" r="E598">
        <v/>
      </c>
      <c t="str" r="F598">
        <v/>
      </c>
    </row>
    <row r="599">
      <c t="str" r="C599">
        <v/>
      </c>
      <c t="str" r="D599">
        <v/>
      </c>
      <c t="str" r="E599">
        <v/>
      </c>
      <c t="str" r="F599">
        <v/>
      </c>
    </row>
    <row r="600">
      <c t="str" r="C600">
        <v/>
      </c>
      <c t="str" r="D600">
        <v/>
      </c>
      <c t="str" r="E600">
        <v/>
      </c>
      <c t="str" r="F600">
        <v/>
      </c>
    </row>
    <row r="601">
      <c t="str" r="C601">
        <v/>
      </c>
      <c t="str" r="D601">
        <v/>
      </c>
      <c t="str" r="E601">
        <v/>
      </c>
      <c t="str" r="F601">
        <v/>
      </c>
    </row>
    <row r="602">
      <c t="str" r="C602">
        <v/>
      </c>
      <c t="str" r="D602">
        <v/>
      </c>
      <c t="str" r="E602">
        <v/>
      </c>
      <c t="str" r="F602">
        <v/>
      </c>
    </row>
    <row r="603">
      <c t="str" r="C603">
        <v/>
      </c>
      <c t="str" r="D603">
        <v/>
      </c>
      <c t="str" r="E603">
        <v/>
      </c>
      <c t="str" r="F603">
        <v/>
      </c>
    </row>
    <row r="604">
      <c t="str" r="C604">
        <v/>
      </c>
      <c t="str" r="D604">
        <v/>
      </c>
      <c t="str" r="E604">
        <v/>
      </c>
      <c t="str" r="F604">
        <v/>
      </c>
    </row>
    <row r="605">
      <c t="str" r="C605">
        <v/>
      </c>
      <c t="str" r="D605">
        <v/>
      </c>
      <c t="str" r="E605">
        <v/>
      </c>
      <c t="str" r="F605">
        <v/>
      </c>
    </row>
    <row r="606">
      <c t="str" r="C606">
        <v/>
      </c>
      <c t="str" r="D606">
        <v/>
      </c>
      <c t="str" r="E606">
        <v/>
      </c>
      <c t="str" r="F606">
        <v/>
      </c>
    </row>
    <row r="607">
      <c t="str" r="C607">
        <v/>
      </c>
      <c t="str" r="D607">
        <v/>
      </c>
      <c t="str" r="E607">
        <v/>
      </c>
      <c t="str" r="F607">
        <v/>
      </c>
    </row>
    <row r="608">
      <c t="str" r="C608">
        <v/>
      </c>
      <c t="str" r="D608">
        <v/>
      </c>
      <c t="str" r="E608">
        <v/>
      </c>
      <c t="str" r="F608">
        <v/>
      </c>
    </row>
    <row r="609">
      <c t="str" r="C609">
        <v/>
      </c>
      <c t="str" r="D609">
        <v/>
      </c>
      <c t="str" r="E609">
        <v/>
      </c>
      <c t="str" r="F609">
        <v/>
      </c>
    </row>
    <row r="610">
      <c t="str" r="C610">
        <v/>
      </c>
      <c t="str" r="D610">
        <v/>
      </c>
      <c t="str" r="E610">
        <v/>
      </c>
      <c t="str" r="F610">
        <v/>
      </c>
    </row>
    <row r="611">
      <c t="str" r="C611">
        <v/>
      </c>
      <c t="str" r="D611">
        <v/>
      </c>
      <c t="str" r="E611">
        <v/>
      </c>
      <c t="str" r="F611">
        <v/>
      </c>
    </row>
    <row r="612">
      <c t="str" r="C612">
        <v/>
      </c>
      <c t="str" r="D612">
        <v/>
      </c>
      <c t="str" r="E612">
        <v/>
      </c>
      <c t="str" r="F612">
        <v/>
      </c>
    </row>
    <row r="613">
      <c t="str" r="C613">
        <v/>
      </c>
      <c t="str" r="D613">
        <v/>
      </c>
      <c t="str" r="E613">
        <v/>
      </c>
      <c t="str" r="F613">
        <v/>
      </c>
    </row>
    <row r="614">
      <c t="str" r="C614">
        <v/>
      </c>
      <c t="str" r="D614">
        <v/>
      </c>
      <c t="str" r="E614">
        <v/>
      </c>
      <c t="str" r="F614">
        <v/>
      </c>
    </row>
    <row r="615">
      <c t="str" r="C615">
        <v/>
      </c>
      <c t="str" r="D615">
        <v/>
      </c>
      <c t="str" r="E615">
        <v/>
      </c>
      <c t="str" r="F615">
        <v/>
      </c>
    </row>
    <row r="616">
      <c t="str" r="C616">
        <v/>
      </c>
      <c t="str" r="D616">
        <v/>
      </c>
      <c t="str" r="E616">
        <v/>
      </c>
      <c t="str" r="F616">
        <v/>
      </c>
    </row>
    <row r="617">
      <c t="str" r="C617">
        <v/>
      </c>
      <c t="str" r="D617">
        <v/>
      </c>
      <c t="str" r="E617">
        <v/>
      </c>
      <c t="str" r="F617">
        <v/>
      </c>
    </row>
    <row r="618">
      <c t="str" r="C618">
        <v/>
      </c>
      <c t="str" r="D618">
        <v/>
      </c>
      <c t="str" r="E618">
        <v/>
      </c>
      <c t="str" r="F618">
        <v/>
      </c>
    </row>
    <row r="619">
      <c t="str" r="C619">
        <v/>
      </c>
      <c t="str" r="D619">
        <v/>
      </c>
      <c t="str" r="E619">
        <v/>
      </c>
      <c t="str" r="F619">
        <v/>
      </c>
    </row>
    <row r="620">
      <c t="str" r="C620">
        <v/>
      </c>
      <c t="str" r="D620">
        <v/>
      </c>
      <c t="str" r="E620">
        <v/>
      </c>
      <c t="str" r="F620">
        <v/>
      </c>
    </row>
    <row r="621">
      <c t="str" r="C621">
        <v/>
      </c>
      <c t="str" r="D621">
        <v/>
      </c>
      <c t="str" r="E621">
        <v/>
      </c>
      <c t="str" r="F621">
        <v/>
      </c>
    </row>
    <row r="622">
      <c t="str" r="C622">
        <v/>
      </c>
      <c t="str" r="D622">
        <v/>
      </c>
      <c t="str" r="E622">
        <v/>
      </c>
      <c t="str" r="F622">
        <v/>
      </c>
    </row>
    <row r="623">
      <c t="str" r="C623">
        <v/>
      </c>
      <c t="str" r="D623">
        <v/>
      </c>
      <c t="str" r="E623">
        <v/>
      </c>
      <c t="str" r="F623">
        <v/>
      </c>
    </row>
    <row r="624">
      <c t="str" r="C624">
        <v/>
      </c>
      <c t="str" r="D624">
        <v/>
      </c>
      <c t="str" r="E624">
        <v/>
      </c>
      <c t="str" r="F624">
        <v/>
      </c>
    </row>
    <row r="625">
      <c t="str" r="C625">
        <v/>
      </c>
      <c t="str" r="D625">
        <v/>
      </c>
      <c t="str" r="E625">
        <v/>
      </c>
      <c t="str" r="F625">
        <v/>
      </c>
    </row>
    <row r="626">
      <c t="str" r="C626">
        <v/>
      </c>
      <c t="str" r="D626">
        <v/>
      </c>
      <c t="str" r="E626">
        <v/>
      </c>
      <c t="str" r="F626">
        <v/>
      </c>
    </row>
    <row r="627">
      <c t="str" r="C627">
        <v/>
      </c>
      <c t="str" r="D627">
        <v/>
      </c>
      <c t="str" r="E627">
        <v/>
      </c>
      <c t="str" r="F627">
        <v/>
      </c>
    </row>
    <row r="628">
      <c t="str" r="C628">
        <v/>
      </c>
      <c t="str" r="D628">
        <v/>
      </c>
      <c t="str" r="E628">
        <v/>
      </c>
      <c t="str" r="F628">
        <v/>
      </c>
    </row>
    <row r="629">
      <c t="str" r="C629">
        <v/>
      </c>
      <c t="str" r="D629">
        <v/>
      </c>
      <c t="str" r="E629">
        <v/>
      </c>
      <c t="str" r="F629">
        <v/>
      </c>
    </row>
    <row r="630">
      <c t="str" r="C630">
        <v/>
      </c>
      <c t="str" r="D630">
        <v/>
      </c>
      <c t="str" r="E630">
        <v/>
      </c>
      <c t="str" r="F630">
        <v/>
      </c>
    </row>
    <row r="631">
      <c t="str" r="C631">
        <v/>
      </c>
      <c t="str" r="D631">
        <v/>
      </c>
      <c t="str" r="E631">
        <v/>
      </c>
      <c t="str" r="F631">
        <v/>
      </c>
    </row>
    <row r="632">
      <c t="str" r="C632">
        <v/>
      </c>
      <c t="str" r="D632">
        <v/>
      </c>
      <c t="str" r="E632">
        <v/>
      </c>
      <c t="str" r="F632">
        <v/>
      </c>
    </row>
    <row r="633">
      <c t="str" r="C633">
        <v/>
      </c>
      <c t="str" r="D633">
        <v/>
      </c>
      <c t="str" r="E633">
        <v/>
      </c>
      <c t="str" r="F633">
        <v/>
      </c>
    </row>
    <row r="634">
      <c t="str" r="C634">
        <v/>
      </c>
      <c t="str" r="D634">
        <v/>
      </c>
      <c t="str" r="E634">
        <v/>
      </c>
      <c t="str" r="F634">
        <v/>
      </c>
    </row>
    <row r="635">
      <c t="str" r="C635">
        <v/>
      </c>
      <c t="str" r="D635">
        <v/>
      </c>
      <c t="str" r="E635">
        <v/>
      </c>
      <c t="str" r="F635">
        <v/>
      </c>
    </row>
    <row r="636">
      <c t="str" r="C636">
        <v/>
      </c>
      <c t="str" r="D636">
        <v/>
      </c>
      <c t="str" r="E636">
        <v/>
      </c>
      <c t="str" r="F636">
        <v/>
      </c>
    </row>
    <row r="637">
      <c t="str" r="C637">
        <v/>
      </c>
      <c t="str" r="D637">
        <v/>
      </c>
      <c t="str" r="E637">
        <v/>
      </c>
      <c t="str" r="F637">
        <v/>
      </c>
    </row>
    <row r="638">
      <c t="str" r="C638">
        <v/>
      </c>
      <c t="str" r="D638">
        <v/>
      </c>
      <c t="str" r="E638">
        <v/>
      </c>
      <c t="str" r="F638">
        <v/>
      </c>
    </row>
    <row r="639">
      <c t="str" r="C639">
        <v/>
      </c>
      <c t="str" r="D639">
        <v/>
      </c>
      <c t="str" r="E639">
        <v/>
      </c>
      <c t="str" r="F639">
        <v/>
      </c>
    </row>
    <row r="640">
      <c t="str" r="C640">
        <v/>
      </c>
      <c t="str" r="D640">
        <v/>
      </c>
      <c t="str" r="E640">
        <v/>
      </c>
      <c t="str" r="F640">
        <v/>
      </c>
    </row>
    <row r="641">
      <c t="str" r="C641">
        <v/>
      </c>
      <c t="str" r="D641">
        <v/>
      </c>
      <c t="str" r="E641">
        <v/>
      </c>
      <c t="str" r="F641">
        <v/>
      </c>
    </row>
    <row r="642">
      <c t="str" r="C642">
        <v/>
      </c>
      <c t="str" r="D642">
        <v/>
      </c>
      <c t="str" r="E642">
        <v/>
      </c>
      <c t="str" r="F642">
        <v/>
      </c>
    </row>
    <row r="643">
      <c t="str" r="C643">
        <v/>
      </c>
      <c t="str" r="D643">
        <v/>
      </c>
      <c t="str" r="E643">
        <v/>
      </c>
      <c t="str" r="F643">
        <v/>
      </c>
    </row>
    <row r="644">
      <c t="str" r="C644">
        <v/>
      </c>
      <c t="str" r="D644">
        <v/>
      </c>
      <c t="str" r="E644">
        <v/>
      </c>
      <c t="str" r="F644">
        <v/>
      </c>
    </row>
    <row r="645">
      <c t="str" r="C645">
        <v/>
      </c>
      <c t="str" r="D645">
        <v/>
      </c>
      <c t="str" r="E645">
        <v/>
      </c>
      <c t="str" r="F645">
        <v/>
      </c>
    </row>
    <row r="646">
      <c t="str" r="C646">
        <v/>
      </c>
      <c t="str" r="D646">
        <v/>
      </c>
      <c t="str" r="E646">
        <v/>
      </c>
      <c t="str" r="F646">
        <v/>
      </c>
    </row>
    <row r="647">
      <c t="str" r="C647">
        <v/>
      </c>
      <c t="str" r="D647">
        <v/>
      </c>
      <c t="str" r="E647">
        <v/>
      </c>
      <c t="str" r="F647">
        <v/>
      </c>
    </row>
    <row r="648">
      <c t="str" r="C648">
        <v/>
      </c>
      <c t="str" r="D648">
        <v/>
      </c>
      <c t="str" r="E648">
        <v/>
      </c>
      <c t="str" r="F648">
        <v/>
      </c>
    </row>
    <row r="649">
      <c t="str" r="C649">
        <v/>
      </c>
      <c t="str" r="D649">
        <v/>
      </c>
      <c t="str" r="E649">
        <v/>
      </c>
      <c t="str" r="F649">
        <v/>
      </c>
    </row>
    <row r="650">
      <c t="str" r="C650">
        <v/>
      </c>
      <c t="str" r="D650">
        <v/>
      </c>
      <c t="str" r="E650">
        <v/>
      </c>
      <c t="str" r="F650">
        <v/>
      </c>
    </row>
    <row r="651">
      <c t="str" r="C651">
        <v/>
      </c>
      <c t="str" r="D651">
        <v/>
      </c>
      <c t="str" r="E651">
        <v/>
      </c>
      <c t="str" r="F651">
        <v/>
      </c>
    </row>
    <row r="652">
      <c t="str" r="C652">
        <v/>
      </c>
      <c t="str" r="D652">
        <v/>
      </c>
      <c t="str" r="E652">
        <v/>
      </c>
      <c t="str" r="F652">
        <v/>
      </c>
    </row>
    <row r="653">
      <c t="str" r="C653">
        <v/>
      </c>
      <c t="str" r="D653">
        <v/>
      </c>
      <c t="str" r="E653">
        <v/>
      </c>
      <c t="str" r="F653">
        <v/>
      </c>
    </row>
    <row r="654">
      <c t="str" r="C654">
        <v/>
      </c>
      <c t="str" r="D654">
        <v/>
      </c>
      <c t="str" r="E654">
        <v/>
      </c>
      <c t="str" r="F654">
        <v/>
      </c>
    </row>
    <row r="655">
      <c t="str" r="C655">
        <v/>
      </c>
      <c t="str" r="D655">
        <v/>
      </c>
      <c t="str" r="E655">
        <v/>
      </c>
      <c t="str" r="F655">
        <v/>
      </c>
    </row>
    <row r="656">
      <c t="str" r="C656">
        <v/>
      </c>
      <c t="str" r="D656">
        <v/>
      </c>
      <c t="str" r="E656">
        <v/>
      </c>
      <c t="str" r="F656">
        <v/>
      </c>
    </row>
    <row r="657">
      <c t="str" r="C657">
        <v/>
      </c>
      <c t="str" r="D657">
        <v/>
      </c>
      <c t="str" r="E657">
        <v/>
      </c>
      <c t="str" r="F657">
        <v/>
      </c>
    </row>
    <row r="658">
      <c t="str" r="C658">
        <v/>
      </c>
      <c t="str" r="D658">
        <v/>
      </c>
      <c t="str" r="E658">
        <v/>
      </c>
      <c t="str" r="F658">
        <v/>
      </c>
    </row>
    <row r="659">
      <c t="str" r="C659">
        <v/>
      </c>
      <c t="str" r="D659">
        <v/>
      </c>
      <c t="str" r="E659">
        <v/>
      </c>
      <c t="str" r="F659">
        <v/>
      </c>
    </row>
    <row r="660">
      <c t="str" r="C660">
        <v/>
      </c>
      <c t="str" r="D660">
        <v/>
      </c>
      <c t="str" r="E660">
        <v/>
      </c>
      <c t="str" r="F660">
        <v/>
      </c>
    </row>
    <row r="661">
      <c t="str" r="C661">
        <v/>
      </c>
      <c t="str" r="D661">
        <v/>
      </c>
      <c t="str" r="E661">
        <v/>
      </c>
      <c t="str" r="F661">
        <v/>
      </c>
    </row>
    <row r="662">
      <c t="str" r="C662">
        <v/>
      </c>
      <c t="str" r="D662">
        <v/>
      </c>
      <c t="str" r="E662">
        <v/>
      </c>
      <c t="str" r="F662">
        <v/>
      </c>
    </row>
    <row r="663">
      <c t="str" r="C663">
        <v/>
      </c>
      <c t="str" r="D663">
        <v/>
      </c>
      <c t="str" r="E663">
        <v/>
      </c>
      <c t="str" r="F663">
        <v/>
      </c>
    </row>
    <row r="664">
      <c t="str" r="C664">
        <v/>
      </c>
      <c t="str" r="D664">
        <v/>
      </c>
      <c t="str" r="E664">
        <v/>
      </c>
      <c t="str" r="F664">
        <v/>
      </c>
    </row>
    <row r="665">
      <c t="str" r="C665">
        <v/>
      </c>
      <c t="str" r="D665">
        <v/>
      </c>
      <c t="str" r="E665">
        <v/>
      </c>
      <c t="str" r="F665">
        <v/>
      </c>
    </row>
    <row r="666">
      <c t="str" r="C666">
        <v/>
      </c>
      <c t="str" r="D666">
        <v/>
      </c>
      <c t="str" r="E666">
        <v/>
      </c>
      <c t="str" r="F666">
        <v/>
      </c>
    </row>
    <row r="667">
      <c t="str" r="C667">
        <v/>
      </c>
      <c t="str" r="D667">
        <v/>
      </c>
      <c t="str" r="E667">
        <v/>
      </c>
      <c t="str" r="F667">
        <v/>
      </c>
    </row>
    <row r="668">
      <c t="str" r="C668">
        <v/>
      </c>
      <c t="str" r="D668">
        <v/>
      </c>
      <c t="str" r="E668">
        <v/>
      </c>
      <c t="str" r="F668">
        <v/>
      </c>
    </row>
    <row r="669">
      <c t="str" r="C669">
        <v/>
      </c>
      <c t="str" r="D669">
        <v/>
      </c>
      <c t="str" r="E669">
        <v/>
      </c>
      <c t="str" r="F669">
        <v/>
      </c>
    </row>
    <row r="670">
      <c t="str" r="C670">
        <v/>
      </c>
      <c t="str" r="D670">
        <v/>
      </c>
      <c t="str" r="E670">
        <v/>
      </c>
      <c t="str" r="F670">
        <v/>
      </c>
    </row>
    <row r="671">
      <c t="str" r="C671">
        <v/>
      </c>
      <c t="str" r="D671">
        <v/>
      </c>
      <c t="str" r="E671">
        <v/>
      </c>
      <c t="str" r="F671">
        <v/>
      </c>
    </row>
    <row r="672">
      <c t="str" r="C672">
        <v/>
      </c>
      <c t="str" r="D672">
        <v/>
      </c>
      <c t="str" r="E672">
        <v/>
      </c>
      <c t="str" r="F672">
        <v/>
      </c>
    </row>
    <row r="673">
      <c t="str" r="C673">
        <v/>
      </c>
      <c t="str" r="D673">
        <v/>
      </c>
      <c t="str" r="E673">
        <v/>
      </c>
      <c t="str" r="F673">
        <v/>
      </c>
    </row>
    <row r="674">
      <c t="str" r="C674">
        <v/>
      </c>
      <c t="str" r="D674">
        <v/>
      </c>
      <c t="str" r="E674">
        <v/>
      </c>
      <c t="str" r="F674">
        <v/>
      </c>
    </row>
    <row r="675">
      <c t="str" r="C675">
        <v/>
      </c>
      <c t="str" r="D675">
        <v/>
      </c>
      <c t="str" r="E675">
        <v/>
      </c>
      <c t="str" r="F675">
        <v/>
      </c>
    </row>
    <row r="676">
      <c t="str" r="C676">
        <v/>
      </c>
      <c t="str" r="D676">
        <v/>
      </c>
      <c t="str" r="E676">
        <v/>
      </c>
      <c t="str" r="F676">
        <v/>
      </c>
    </row>
    <row r="677">
      <c t="str" r="C677">
        <v/>
      </c>
      <c t="str" r="D677">
        <v/>
      </c>
      <c t="str" r="E677">
        <v/>
      </c>
      <c t="str" r="F677">
        <v/>
      </c>
    </row>
    <row r="678">
      <c t="str" r="C678">
        <v/>
      </c>
      <c t="str" r="D678">
        <v/>
      </c>
      <c t="str" r="E678">
        <v/>
      </c>
      <c t="str" r="F678">
        <v/>
      </c>
    </row>
    <row r="679">
      <c t="str" r="C679">
        <v/>
      </c>
      <c t="str" r="D679">
        <v/>
      </c>
      <c t="str" r="E679">
        <v/>
      </c>
      <c t="str" r="F679">
        <v/>
      </c>
    </row>
    <row r="680">
      <c t="str" r="C680">
        <v/>
      </c>
      <c t="str" r="D680">
        <v/>
      </c>
      <c t="str" r="E680">
        <v/>
      </c>
      <c t="str" r="F680">
        <v/>
      </c>
    </row>
    <row r="681">
      <c t="str" r="C681">
        <v/>
      </c>
      <c t="str" r="D681">
        <v/>
      </c>
      <c t="str" r="E681">
        <v/>
      </c>
      <c t="str" r="F681">
        <v/>
      </c>
    </row>
    <row r="682">
      <c t="str" r="C682">
        <v/>
      </c>
      <c t="str" r="D682">
        <v/>
      </c>
      <c t="str" r="E682">
        <v/>
      </c>
      <c t="str" r="F682">
        <v/>
      </c>
    </row>
    <row r="683">
      <c t="str" r="C683">
        <v/>
      </c>
      <c t="str" r="D683">
        <v/>
      </c>
      <c t="str" r="E683">
        <v/>
      </c>
      <c t="str" r="F683">
        <v/>
      </c>
    </row>
    <row r="684">
      <c t="str" r="C684">
        <v/>
      </c>
      <c t="str" r="D684">
        <v/>
      </c>
      <c t="str" r="E684">
        <v/>
      </c>
      <c t="str" r="F684">
        <v/>
      </c>
    </row>
    <row r="685">
      <c t="str" r="C685">
        <v/>
      </c>
      <c t="str" r="D685">
        <v/>
      </c>
      <c t="str" r="E685">
        <v/>
      </c>
      <c t="str" r="F685">
        <v/>
      </c>
    </row>
    <row r="686">
      <c t="str" r="C686">
        <v/>
      </c>
      <c t="str" r="D686">
        <v/>
      </c>
      <c t="str" r="E686">
        <v/>
      </c>
      <c t="str" r="F686">
        <v/>
      </c>
    </row>
    <row r="687">
      <c t="str" r="C687">
        <v/>
      </c>
      <c t="str" r="D687">
        <v/>
      </c>
      <c t="str" r="E687">
        <v/>
      </c>
      <c t="str" r="F687">
        <v/>
      </c>
    </row>
    <row r="688">
      <c t="str" r="C688">
        <v/>
      </c>
      <c t="str" r="D688">
        <v/>
      </c>
      <c t="str" r="E688">
        <v/>
      </c>
      <c t="str" r="F688">
        <v/>
      </c>
    </row>
    <row r="689">
      <c t="str" r="C689">
        <v/>
      </c>
      <c t="str" r="D689">
        <v/>
      </c>
      <c t="str" r="E689">
        <v/>
      </c>
      <c t="str" r="F689">
        <v/>
      </c>
    </row>
    <row r="690">
      <c t="str" r="C690">
        <v/>
      </c>
      <c t="str" r="D690">
        <v/>
      </c>
      <c t="str" r="E690">
        <v/>
      </c>
      <c t="str" r="F690">
        <v/>
      </c>
    </row>
    <row r="691">
      <c t="str" r="C691">
        <v/>
      </c>
      <c t="str" r="D691">
        <v/>
      </c>
      <c t="str" r="E691">
        <v/>
      </c>
      <c t="str" r="F691">
        <v/>
      </c>
    </row>
    <row r="692">
      <c t="str" r="C692">
        <v/>
      </c>
      <c t="str" r="D692">
        <v/>
      </c>
      <c t="str" r="E692">
        <v/>
      </c>
      <c t="str" r="F692">
        <v/>
      </c>
    </row>
    <row r="693">
      <c t="str" r="C693">
        <v/>
      </c>
      <c t="str" r="D693">
        <v/>
      </c>
      <c t="str" r="E693">
        <v/>
      </c>
      <c t="str" r="F693">
        <v/>
      </c>
    </row>
    <row r="694">
      <c t="str" r="C694">
        <v/>
      </c>
      <c t="str" r="D694">
        <v/>
      </c>
      <c t="str" r="E694">
        <v/>
      </c>
      <c t="str" r="F694">
        <v/>
      </c>
    </row>
    <row r="695">
      <c t="str" r="C695">
        <v/>
      </c>
      <c t="str" r="D695">
        <v/>
      </c>
      <c t="str" r="E695">
        <v/>
      </c>
      <c t="str" r="F695">
        <v/>
      </c>
    </row>
    <row r="696">
      <c t="str" r="C696">
        <v/>
      </c>
      <c t="str" r="D696">
        <v/>
      </c>
      <c t="str" r="E696">
        <v/>
      </c>
      <c t="str" r="F696">
        <v/>
      </c>
    </row>
    <row r="697">
      <c t="str" r="C697">
        <v/>
      </c>
      <c t="str" r="D697">
        <v/>
      </c>
      <c t="str" r="E697">
        <v/>
      </c>
      <c t="str" r="F697">
        <v/>
      </c>
    </row>
    <row r="698">
      <c t="str" r="C698">
        <v/>
      </c>
      <c t="str" r="D698">
        <v/>
      </c>
      <c t="str" r="E698">
        <v/>
      </c>
      <c t="str" r="F698">
        <v/>
      </c>
    </row>
    <row r="699">
      <c t="str" r="C699">
        <v/>
      </c>
      <c t="str" r="D699">
        <v/>
      </c>
      <c t="str" r="E699">
        <v/>
      </c>
      <c t="str" r="F699">
        <v/>
      </c>
    </row>
    <row r="700">
      <c t="str" r="C700">
        <v/>
      </c>
      <c t="str" r="D700">
        <v/>
      </c>
      <c t="str" r="E700">
        <v/>
      </c>
      <c t="str" r="F700">
        <v/>
      </c>
    </row>
    <row r="701">
      <c t="str" r="C701">
        <v/>
      </c>
      <c t="str" r="D701">
        <v/>
      </c>
      <c t="str" r="E701">
        <v/>
      </c>
      <c t="str" r="F701">
        <v/>
      </c>
    </row>
    <row r="702">
      <c t="str" r="C702">
        <v/>
      </c>
      <c t="str" r="D702">
        <v/>
      </c>
      <c t="str" r="E702">
        <v/>
      </c>
      <c t="str" r="F702">
        <v/>
      </c>
    </row>
    <row r="703">
      <c t="str" r="C703">
        <v/>
      </c>
      <c t="str" r="D703">
        <v/>
      </c>
      <c t="str" r="E703">
        <v/>
      </c>
      <c t="str" r="F703">
        <v/>
      </c>
    </row>
    <row r="704">
      <c t="str" r="C704">
        <v/>
      </c>
      <c t="str" r="D704">
        <v/>
      </c>
      <c t="str" r="E704">
        <v/>
      </c>
      <c t="str" r="F704">
        <v/>
      </c>
    </row>
    <row r="705">
      <c t="str" r="C705">
        <v/>
      </c>
      <c t="str" r="D705">
        <v/>
      </c>
      <c t="str" r="E705">
        <v/>
      </c>
      <c t="str" r="F705">
        <v/>
      </c>
    </row>
    <row r="706">
      <c t="str" r="C706">
        <v/>
      </c>
      <c t="str" r="D706">
        <v/>
      </c>
      <c t="str" r="E706">
        <v/>
      </c>
      <c t="str" r="F706">
        <v/>
      </c>
    </row>
    <row r="707">
      <c t="str" r="C707">
        <v/>
      </c>
      <c t="str" r="D707">
        <v/>
      </c>
      <c t="str" r="E707">
        <v/>
      </c>
      <c t="str" r="F707">
        <v/>
      </c>
    </row>
    <row r="708">
      <c t="str" r="C708">
        <v/>
      </c>
      <c t="str" r="D708">
        <v/>
      </c>
      <c t="str" r="E708">
        <v/>
      </c>
      <c t="str" r="F708">
        <v/>
      </c>
    </row>
    <row r="709">
      <c t="str" r="C709">
        <v/>
      </c>
      <c t="str" r="D709">
        <v/>
      </c>
      <c t="str" r="E709">
        <v/>
      </c>
      <c t="str" r="F709">
        <v/>
      </c>
    </row>
    <row r="710">
      <c t="str" r="C710">
        <v/>
      </c>
      <c t="str" r="D710">
        <v/>
      </c>
      <c t="str" r="E710">
        <v/>
      </c>
      <c t="str" r="F710">
        <v/>
      </c>
    </row>
    <row r="711">
      <c t="str" r="C711">
        <v/>
      </c>
      <c t="str" r="D711">
        <v/>
      </c>
      <c t="str" r="E711">
        <v/>
      </c>
      <c t="str" r="F711">
        <v/>
      </c>
    </row>
    <row r="712">
      <c t="str" r="C712">
        <v/>
      </c>
      <c t="str" r="D712">
        <v/>
      </c>
      <c t="str" r="E712">
        <v/>
      </c>
      <c t="str" r="F712">
        <v/>
      </c>
    </row>
    <row r="713">
      <c t="str" r="C713">
        <v/>
      </c>
      <c t="str" r="D713">
        <v/>
      </c>
      <c t="str" r="E713">
        <v/>
      </c>
      <c t="str" r="F713">
        <v/>
      </c>
    </row>
    <row r="714">
      <c t="str" r="C714">
        <v/>
      </c>
      <c t="str" r="D714">
        <v/>
      </c>
      <c t="str" r="E714">
        <v/>
      </c>
      <c t="str" r="F714">
        <v/>
      </c>
    </row>
    <row r="715">
      <c t="str" r="C715">
        <v/>
      </c>
      <c t="str" r="D715">
        <v/>
      </c>
      <c t="str" r="E715">
        <v/>
      </c>
      <c t="str" r="F715">
        <v/>
      </c>
    </row>
    <row r="716">
      <c t="str" r="C716">
        <v/>
      </c>
      <c t="str" r="D716">
        <v/>
      </c>
      <c t="str" r="E716">
        <v/>
      </c>
      <c t="str" r="F716">
        <v/>
      </c>
    </row>
    <row r="717">
      <c t="str" r="C717">
        <v/>
      </c>
      <c t="str" r="D717">
        <v/>
      </c>
      <c t="str" r="E717">
        <v/>
      </c>
      <c t="str" r="F717">
        <v/>
      </c>
    </row>
    <row r="718">
      <c t="str" r="C718">
        <v/>
      </c>
      <c t="str" r="D718">
        <v/>
      </c>
      <c t="str" r="E718">
        <v/>
      </c>
      <c t="str" r="F718">
        <v/>
      </c>
    </row>
    <row r="719">
      <c t="str" r="C719">
        <v/>
      </c>
      <c t="str" r="D719">
        <v/>
      </c>
      <c t="str" r="E719">
        <v/>
      </c>
      <c t="str" r="F719">
        <v/>
      </c>
    </row>
    <row r="720">
      <c t="str" r="C720">
        <v/>
      </c>
      <c t="str" r="D720">
        <v/>
      </c>
      <c t="str" r="E720">
        <v/>
      </c>
      <c t="str" r="F720">
        <v/>
      </c>
    </row>
    <row r="721">
      <c t="str" r="C721">
        <v/>
      </c>
      <c t="str" r="D721">
        <v/>
      </c>
      <c t="str" r="E721">
        <v/>
      </c>
      <c t="str" r="F721">
        <v/>
      </c>
    </row>
    <row r="722">
      <c t="str" r="C722">
        <v/>
      </c>
      <c t="str" r="D722">
        <v/>
      </c>
      <c t="str" r="E722">
        <v/>
      </c>
      <c t="str" r="F722">
        <v/>
      </c>
    </row>
    <row r="723">
      <c t="str" r="C723">
        <v/>
      </c>
      <c t="str" r="D723">
        <v/>
      </c>
      <c t="str" r="E723">
        <v/>
      </c>
      <c t="str" r="F723">
        <v/>
      </c>
    </row>
    <row r="724">
      <c t="str" r="C724">
        <v/>
      </c>
      <c t="str" r="D724">
        <v/>
      </c>
      <c t="str" r="E724">
        <v/>
      </c>
      <c t="str" r="F724">
        <v/>
      </c>
    </row>
    <row r="725">
      <c t="str" r="C725">
        <v/>
      </c>
      <c t="str" r="D725">
        <v/>
      </c>
      <c t="str" r="E725">
        <v/>
      </c>
      <c t="str" r="F725">
        <v/>
      </c>
    </row>
    <row r="726">
      <c t="str" r="C726">
        <v/>
      </c>
      <c t="str" r="D726">
        <v/>
      </c>
      <c t="str" r="E726">
        <v/>
      </c>
      <c t="str" r="F726">
        <v/>
      </c>
    </row>
    <row r="727">
      <c t="str" r="C727">
        <v/>
      </c>
      <c t="str" r="D727">
        <v/>
      </c>
      <c t="str" r="E727">
        <v/>
      </c>
      <c t="str" r="F727">
        <v/>
      </c>
    </row>
    <row r="728">
      <c t="str" r="C728">
        <v/>
      </c>
      <c t="str" r="D728">
        <v/>
      </c>
      <c t="str" r="E728">
        <v/>
      </c>
      <c t="str" r="F728">
        <v/>
      </c>
    </row>
    <row r="729">
      <c t="str" r="C729">
        <v/>
      </c>
      <c t="str" r="D729">
        <v/>
      </c>
      <c t="str" r="E729">
        <v/>
      </c>
      <c t="str" r="F729">
        <v/>
      </c>
    </row>
    <row r="730">
      <c t="str" r="C730">
        <v/>
      </c>
      <c t="str" r="D730">
        <v/>
      </c>
      <c t="str" r="E730">
        <v/>
      </c>
      <c t="str" r="F730">
        <v/>
      </c>
    </row>
    <row r="731">
      <c t="str" r="C731">
        <v/>
      </c>
      <c t="str" r="D731">
        <v/>
      </c>
      <c t="str" r="E731">
        <v/>
      </c>
      <c t="str" r="F731">
        <v/>
      </c>
    </row>
    <row r="732">
      <c t="str" r="C732">
        <v/>
      </c>
      <c t="str" r="D732">
        <v/>
      </c>
      <c t="str" r="E732">
        <v/>
      </c>
      <c t="str" r="F732">
        <v/>
      </c>
    </row>
    <row r="733">
      <c t="str" r="C733">
        <v/>
      </c>
      <c t="str" r="D733">
        <v/>
      </c>
      <c t="str" r="E733">
        <v/>
      </c>
      <c t="str" r="F733">
        <v/>
      </c>
    </row>
    <row r="734">
      <c t="str" r="C734">
        <v/>
      </c>
      <c t="str" r="D734">
        <v/>
      </c>
      <c t="str" r="E734">
        <v/>
      </c>
      <c t="str" r="F734">
        <v/>
      </c>
    </row>
    <row r="735">
      <c t="str" r="C735">
        <v/>
      </c>
      <c t="str" r="D735">
        <v/>
      </c>
      <c t="str" r="E735">
        <v/>
      </c>
      <c t="str" r="F735">
        <v/>
      </c>
    </row>
    <row r="736">
      <c t="str" r="C736">
        <v/>
      </c>
      <c t="str" r="D736">
        <v/>
      </c>
      <c t="str" r="E736">
        <v/>
      </c>
      <c t="str" r="F736">
        <v/>
      </c>
    </row>
    <row r="737">
      <c t="str" r="C737">
        <v/>
      </c>
      <c t="str" r="D737">
        <v/>
      </c>
      <c t="str" r="E737">
        <v/>
      </c>
      <c t="str" r="F737">
        <v/>
      </c>
    </row>
    <row r="738">
      <c t="str" r="C738">
        <v/>
      </c>
      <c t="str" r="D738">
        <v/>
      </c>
      <c t="str" r="E738">
        <v/>
      </c>
      <c t="str" r="F738">
        <v/>
      </c>
    </row>
    <row r="739">
      <c t="str" r="C739">
        <v/>
      </c>
      <c t="str" r="D739">
        <v/>
      </c>
      <c t="str" r="E739">
        <v/>
      </c>
      <c t="str" r="F739">
        <v/>
      </c>
    </row>
    <row r="740">
      <c t="str" r="C740">
        <v/>
      </c>
      <c t="str" r="D740">
        <v/>
      </c>
      <c t="str" r="E740">
        <v/>
      </c>
      <c t="str" r="F740">
        <v/>
      </c>
    </row>
    <row r="741">
      <c t="str" r="C741">
        <v/>
      </c>
      <c t="str" r="D741">
        <v/>
      </c>
      <c t="str" r="E741">
        <v/>
      </c>
      <c t="str" r="F741">
        <v/>
      </c>
    </row>
    <row r="742">
      <c t="str" r="C742">
        <v/>
      </c>
      <c t="str" r="D742">
        <v/>
      </c>
      <c t="str" r="E742">
        <v/>
      </c>
      <c t="str" r="F742">
        <v/>
      </c>
    </row>
    <row r="743">
      <c t="str" r="C743">
        <v/>
      </c>
      <c t="str" r="D743">
        <v/>
      </c>
      <c t="str" r="E743">
        <v/>
      </c>
      <c t="str" r="F743">
        <v/>
      </c>
    </row>
    <row r="744">
      <c t="str" r="C744">
        <v/>
      </c>
      <c t="str" r="D744">
        <v/>
      </c>
      <c t="str" r="E744">
        <v/>
      </c>
      <c t="str" r="F744">
        <v/>
      </c>
    </row>
    <row r="745">
      <c t="str" r="C745">
        <v/>
      </c>
      <c t="str" r="D745">
        <v/>
      </c>
      <c t="str" r="E745">
        <v/>
      </c>
      <c t="str" r="F745">
        <v/>
      </c>
    </row>
    <row r="746">
      <c t="str" r="C746">
        <v/>
      </c>
      <c t="str" r="D746">
        <v/>
      </c>
      <c t="str" r="E746">
        <v/>
      </c>
      <c t="str" r="F746">
        <v/>
      </c>
    </row>
    <row r="747">
      <c t="str" r="C747">
        <v/>
      </c>
      <c t="str" r="D747">
        <v/>
      </c>
      <c t="str" r="E747">
        <v/>
      </c>
      <c t="str" r="F747">
        <v/>
      </c>
    </row>
    <row r="748">
      <c t="str" r="C748">
        <v/>
      </c>
      <c t="str" r="D748">
        <v/>
      </c>
      <c t="str" r="E748">
        <v/>
      </c>
      <c t="str" r="F748">
        <v/>
      </c>
    </row>
    <row r="749">
      <c t="str" r="C749">
        <v/>
      </c>
      <c t="str" r="D749">
        <v/>
      </c>
      <c t="str" r="E749">
        <v/>
      </c>
      <c t="str" r="F749">
        <v/>
      </c>
    </row>
    <row r="750">
      <c t="str" r="C750">
        <v/>
      </c>
      <c t="str" r="D750">
        <v/>
      </c>
      <c t="str" r="E750">
        <v/>
      </c>
      <c t="str" r="F750">
        <v/>
      </c>
    </row>
    <row r="751">
      <c t="str" r="C751">
        <v/>
      </c>
      <c t="str" r="D751">
        <v/>
      </c>
      <c t="str" r="E751">
        <v/>
      </c>
      <c t="str" r="F751">
        <v/>
      </c>
    </row>
    <row r="752">
      <c t="str" r="C752">
        <v/>
      </c>
      <c t="str" r="D752">
        <v/>
      </c>
      <c t="str" r="E752">
        <v/>
      </c>
      <c t="str" r="F752">
        <v/>
      </c>
    </row>
    <row r="753">
      <c t="str" r="C753">
        <v/>
      </c>
      <c t="str" r="D753">
        <v/>
      </c>
      <c t="str" r="E753">
        <v/>
      </c>
      <c t="str" r="F753">
        <v/>
      </c>
    </row>
    <row r="754">
      <c t="str" r="C754">
        <v/>
      </c>
      <c t="str" r="D754">
        <v/>
      </c>
      <c t="str" r="E754">
        <v/>
      </c>
      <c t="str" r="F754">
        <v/>
      </c>
    </row>
    <row r="755">
      <c t="str" r="C755">
        <v/>
      </c>
      <c t="str" r="D755">
        <v/>
      </c>
      <c t="str" r="E755">
        <v/>
      </c>
      <c t="str" r="F755">
        <v/>
      </c>
    </row>
    <row r="756">
      <c t="str" r="C756">
        <v/>
      </c>
      <c t="str" r="D756">
        <v/>
      </c>
      <c t="str" r="E756">
        <v/>
      </c>
      <c t="str" r="F756">
        <v/>
      </c>
    </row>
    <row r="757">
      <c t="str" r="C757">
        <v/>
      </c>
      <c t="str" r="D757">
        <v/>
      </c>
      <c t="str" r="E757">
        <v/>
      </c>
      <c t="str" r="F757">
        <v/>
      </c>
    </row>
    <row r="758">
      <c t="str" r="C758">
        <v/>
      </c>
      <c t="str" r="D758">
        <v/>
      </c>
      <c t="str" r="E758">
        <v/>
      </c>
      <c t="str" r="F758">
        <v/>
      </c>
    </row>
    <row r="759">
      <c t="str" r="C759">
        <v/>
      </c>
      <c t="str" r="D759">
        <v/>
      </c>
      <c t="str" r="E759">
        <v/>
      </c>
      <c t="str" r="F759">
        <v/>
      </c>
    </row>
    <row r="760">
      <c t="str" r="C760">
        <v/>
      </c>
      <c t="str" r="D760">
        <v/>
      </c>
      <c t="str" r="E760">
        <v/>
      </c>
      <c t="str" r="F760">
        <v/>
      </c>
    </row>
    <row r="761">
      <c t="str" r="C761">
        <v/>
      </c>
      <c t="str" r="D761">
        <v/>
      </c>
      <c t="str" r="E761">
        <v/>
      </c>
      <c t="str" r="F761">
        <v/>
      </c>
    </row>
    <row r="762">
      <c t="str" r="C762">
        <v/>
      </c>
      <c t="str" r="D762">
        <v/>
      </c>
      <c t="str" r="E762">
        <v/>
      </c>
      <c t="str" r="F762">
        <v/>
      </c>
    </row>
    <row r="763">
      <c t="str" r="C763">
        <v/>
      </c>
      <c t="str" r="D763">
        <v/>
      </c>
      <c t="str" r="E763">
        <v/>
      </c>
      <c t="str" r="F763">
        <v/>
      </c>
    </row>
    <row r="764">
      <c t="str" r="C764">
        <v/>
      </c>
      <c t="str" r="D764">
        <v/>
      </c>
      <c t="str" r="E764">
        <v/>
      </c>
      <c t="str" r="F764">
        <v/>
      </c>
    </row>
    <row r="765">
      <c t="str" r="C765">
        <v/>
      </c>
      <c t="str" r="D765">
        <v/>
      </c>
      <c t="str" r="E765">
        <v/>
      </c>
      <c t="str" r="F765">
        <v/>
      </c>
    </row>
    <row r="766">
      <c t="str" r="C766">
        <v/>
      </c>
      <c t="str" r="D766">
        <v/>
      </c>
      <c t="str" r="E766">
        <v/>
      </c>
      <c t="str" r="F766">
        <v/>
      </c>
    </row>
    <row r="767">
      <c t="str" r="C767">
        <v/>
      </c>
      <c t="str" r="D767">
        <v/>
      </c>
      <c t="str" r="E767">
        <v/>
      </c>
      <c t="str" r="F767">
        <v/>
      </c>
    </row>
    <row r="768">
      <c t="str" r="C768">
        <v/>
      </c>
      <c t="str" r="D768">
        <v/>
      </c>
      <c t="str" r="E768">
        <v/>
      </c>
      <c t="str" r="F768">
        <v/>
      </c>
    </row>
    <row r="769">
      <c t="str" r="C769">
        <v/>
      </c>
      <c t="str" r="D769">
        <v/>
      </c>
      <c t="str" r="E769">
        <v/>
      </c>
      <c t="str" r="F769">
        <v/>
      </c>
    </row>
    <row r="770">
      <c t="str" r="C770">
        <v/>
      </c>
      <c t="str" r="D770">
        <v/>
      </c>
      <c t="str" r="E770">
        <v/>
      </c>
      <c t="str" r="F770">
        <v/>
      </c>
    </row>
    <row r="771">
      <c t="str" r="C771">
        <v/>
      </c>
      <c t="str" r="D771">
        <v/>
      </c>
      <c t="str" r="E771">
        <v/>
      </c>
      <c t="str" r="F771">
        <v/>
      </c>
    </row>
    <row r="772">
      <c t="str" r="C772">
        <v/>
      </c>
      <c t="str" r="D772">
        <v/>
      </c>
      <c t="str" r="E772">
        <v/>
      </c>
      <c t="str" r="F772">
        <v/>
      </c>
    </row>
    <row r="773">
      <c t="str" r="C773">
        <v/>
      </c>
      <c t="str" r="D773">
        <v/>
      </c>
      <c t="str" r="E773">
        <v/>
      </c>
      <c t="str" r="F773">
        <v/>
      </c>
    </row>
    <row r="774">
      <c t="str" r="C774">
        <v/>
      </c>
      <c t="str" r="D774">
        <v/>
      </c>
      <c t="str" r="E774">
        <v/>
      </c>
      <c t="str" r="F774">
        <v/>
      </c>
    </row>
    <row r="775">
      <c t="str" r="C775">
        <v/>
      </c>
      <c t="str" r="D775">
        <v/>
      </c>
      <c t="str" r="E775">
        <v/>
      </c>
      <c t="str" r="F775">
        <v/>
      </c>
    </row>
    <row r="776">
      <c t="str" r="C776">
        <v/>
      </c>
      <c t="str" r="D776">
        <v/>
      </c>
      <c t="str" r="E776">
        <v/>
      </c>
      <c t="str" r="F776">
        <v/>
      </c>
    </row>
    <row r="777">
      <c t="str" r="C777">
        <v/>
      </c>
      <c t="str" r="D777">
        <v/>
      </c>
      <c t="str" r="E777">
        <v/>
      </c>
      <c t="str" r="F777">
        <v/>
      </c>
    </row>
    <row r="778">
      <c t="str" r="C778">
        <v/>
      </c>
      <c t="str" r="D778">
        <v/>
      </c>
      <c t="str" r="E778">
        <v/>
      </c>
      <c t="str" r="F778">
        <v/>
      </c>
    </row>
    <row r="779">
      <c t="str" r="C779">
        <v/>
      </c>
      <c t="str" r="D779">
        <v/>
      </c>
      <c t="str" r="E779">
        <v/>
      </c>
      <c t="str" r="F779">
        <v/>
      </c>
    </row>
    <row r="780">
      <c t="str" r="C780">
        <v/>
      </c>
      <c t="str" r="D780">
        <v/>
      </c>
      <c t="str" r="E780">
        <v/>
      </c>
      <c t="str" r="F780">
        <v/>
      </c>
    </row>
    <row r="781">
      <c t="str" r="C781">
        <v/>
      </c>
      <c t="str" r="D781">
        <v/>
      </c>
      <c t="str" r="E781">
        <v/>
      </c>
      <c t="str" r="F781">
        <v/>
      </c>
    </row>
    <row r="782">
      <c t="str" r="C782">
        <v/>
      </c>
      <c t="str" r="D782">
        <v/>
      </c>
      <c t="str" r="E782">
        <v/>
      </c>
      <c t="str" r="F782">
        <v/>
      </c>
    </row>
    <row r="783">
      <c t="str" r="C783">
        <v/>
      </c>
      <c t="str" r="D783">
        <v/>
      </c>
      <c t="str" r="E783">
        <v/>
      </c>
      <c t="str" r="F783">
        <v/>
      </c>
    </row>
    <row r="784">
      <c t="str" r="C784">
        <v/>
      </c>
      <c t="str" r="D784">
        <v/>
      </c>
      <c t="str" r="E784">
        <v/>
      </c>
      <c t="str" r="F784">
        <v/>
      </c>
    </row>
    <row r="785">
      <c t="str" r="C785">
        <v/>
      </c>
      <c t="str" r="D785">
        <v/>
      </c>
      <c t="str" r="E785">
        <v/>
      </c>
      <c t="str" r="F785">
        <v/>
      </c>
    </row>
    <row r="786">
      <c t="str" r="C786">
        <v/>
      </c>
      <c t="str" r="D786">
        <v/>
      </c>
      <c t="str" r="E786">
        <v/>
      </c>
      <c t="str" r="F786">
        <v/>
      </c>
    </row>
    <row r="787">
      <c t="str" r="C787">
        <v/>
      </c>
      <c t="str" r="D787">
        <v/>
      </c>
      <c t="str" r="E787">
        <v/>
      </c>
      <c t="str" r="F787">
        <v/>
      </c>
    </row>
    <row r="788">
      <c t="str" r="C788">
        <v/>
      </c>
      <c t="str" r="D788">
        <v/>
      </c>
      <c t="str" r="E788">
        <v/>
      </c>
      <c t="str" r="F788">
        <v/>
      </c>
    </row>
    <row r="789">
      <c t="str" r="C789">
        <v/>
      </c>
      <c t="str" r="D789">
        <v/>
      </c>
      <c t="str" r="E789">
        <v/>
      </c>
      <c t="str" r="F789">
        <v/>
      </c>
    </row>
    <row r="790">
      <c t="str" r="C790">
        <v/>
      </c>
      <c t="str" r="D790">
        <v/>
      </c>
      <c t="str" r="E790">
        <v/>
      </c>
      <c t="str" r="F790">
        <v/>
      </c>
    </row>
    <row r="791">
      <c t="str" r="C791">
        <v/>
      </c>
      <c t="str" r="D791">
        <v/>
      </c>
      <c t="str" r="E791">
        <v/>
      </c>
      <c t="str" r="F791">
        <v/>
      </c>
    </row>
    <row r="792">
      <c t="str" r="C792">
        <v/>
      </c>
      <c t="str" r="D792">
        <v/>
      </c>
      <c t="str" r="E792">
        <v/>
      </c>
      <c t="str" r="F792">
        <v/>
      </c>
    </row>
    <row r="793">
      <c t="str" r="C793">
        <v/>
      </c>
      <c t="str" r="D793">
        <v/>
      </c>
      <c t="str" r="E793">
        <v/>
      </c>
      <c t="str" r="F793">
        <v/>
      </c>
    </row>
    <row r="794">
      <c t="str" r="C794">
        <v/>
      </c>
      <c t="str" r="D794">
        <v/>
      </c>
      <c t="str" r="E794">
        <v/>
      </c>
      <c t="str" r="F794">
        <v/>
      </c>
    </row>
    <row r="795">
      <c t="str" r="C795">
        <v/>
      </c>
      <c t="str" r="D795">
        <v/>
      </c>
      <c t="str" r="E795">
        <v/>
      </c>
      <c t="str" r="F795">
        <v/>
      </c>
    </row>
    <row r="796">
      <c t="str" r="C796">
        <v/>
      </c>
      <c t="str" r="D796">
        <v/>
      </c>
      <c t="str" r="E796">
        <v/>
      </c>
      <c t="str" r="F796">
        <v/>
      </c>
    </row>
    <row r="797">
      <c t="str" r="C797">
        <v/>
      </c>
      <c t="str" r="D797">
        <v/>
      </c>
      <c t="str" r="E797">
        <v/>
      </c>
      <c t="str" r="F797">
        <v/>
      </c>
    </row>
    <row r="798">
      <c t="str" r="C798">
        <v/>
      </c>
      <c t="str" r="D798">
        <v/>
      </c>
      <c t="str" r="E798">
        <v/>
      </c>
      <c t="str" r="F798">
        <v/>
      </c>
    </row>
    <row r="799">
      <c t="str" r="C799">
        <v/>
      </c>
      <c t="str" r="D799">
        <v/>
      </c>
      <c t="str" r="E799">
        <v/>
      </c>
      <c t="str" r="F799">
        <v/>
      </c>
    </row>
    <row r="800">
      <c t="str" r="C800">
        <v/>
      </c>
      <c t="str" r="D800">
        <v/>
      </c>
      <c t="str" r="E800">
        <v/>
      </c>
      <c t="str" r="F800">
        <v/>
      </c>
    </row>
    <row r="801">
      <c t="str" r="C801">
        <v/>
      </c>
      <c t="str" r="D801">
        <v/>
      </c>
      <c t="str" r="E801">
        <v/>
      </c>
      <c t="str" r="F801">
        <v/>
      </c>
    </row>
    <row r="802">
      <c t="str" r="C802">
        <v/>
      </c>
      <c t="str" r="D802">
        <v/>
      </c>
      <c t="str" r="E802">
        <v/>
      </c>
      <c t="str" r="F802">
        <v/>
      </c>
    </row>
    <row r="803">
      <c t="str" r="C803">
        <v/>
      </c>
      <c t="str" r="D803">
        <v/>
      </c>
      <c t="str" r="E803">
        <v/>
      </c>
      <c t="str" r="F803">
        <v/>
      </c>
    </row>
    <row r="804">
      <c t="str" r="C804">
        <v/>
      </c>
      <c t="str" r="D804">
        <v/>
      </c>
      <c t="str" r="E804">
        <v/>
      </c>
      <c t="str" r="F804">
        <v/>
      </c>
    </row>
    <row r="805">
      <c t="str" r="C805">
        <v/>
      </c>
      <c t="str" r="D805">
        <v/>
      </c>
      <c t="str" r="E805">
        <v/>
      </c>
      <c t="str" r="F805">
        <v/>
      </c>
    </row>
    <row r="806">
      <c t="str" r="C806">
        <v/>
      </c>
      <c t="str" r="D806">
        <v/>
      </c>
      <c t="str" r="E806">
        <v/>
      </c>
      <c t="str" r="F806">
        <v/>
      </c>
    </row>
    <row r="807">
      <c t="str" r="C807">
        <v/>
      </c>
      <c t="str" r="D807">
        <v/>
      </c>
      <c t="str" r="E807">
        <v/>
      </c>
      <c t="str" r="F807">
        <v/>
      </c>
    </row>
    <row r="808">
      <c t="str" r="C808">
        <v/>
      </c>
      <c t="str" r="D808">
        <v/>
      </c>
      <c t="str" r="E808">
        <v/>
      </c>
      <c t="str" r="F808">
        <v/>
      </c>
    </row>
    <row r="809">
      <c t="str" r="C809">
        <v/>
      </c>
      <c t="str" r="D809">
        <v/>
      </c>
      <c t="str" r="E809">
        <v/>
      </c>
      <c t="str" r="F809">
        <v/>
      </c>
    </row>
    <row r="810">
      <c t="str" r="C810">
        <v/>
      </c>
      <c t="str" r="D810">
        <v/>
      </c>
      <c t="str" r="E810">
        <v/>
      </c>
      <c t="str" r="F810">
        <v/>
      </c>
    </row>
    <row r="811">
      <c t="str" r="C811">
        <v/>
      </c>
      <c t="str" r="D811">
        <v/>
      </c>
      <c t="str" r="E811">
        <v/>
      </c>
      <c t="str" r="F811">
        <v/>
      </c>
    </row>
    <row r="812">
      <c t="str" r="C812">
        <v/>
      </c>
      <c t="str" r="D812">
        <v/>
      </c>
      <c t="str" r="E812">
        <v/>
      </c>
      <c t="str" r="F812">
        <v/>
      </c>
    </row>
    <row r="813">
      <c t="str" r="C813">
        <v/>
      </c>
      <c t="str" r="D813">
        <v/>
      </c>
      <c t="str" r="E813">
        <v/>
      </c>
      <c t="str" r="F813">
        <v/>
      </c>
    </row>
    <row r="814">
      <c t="str" r="C814">
        <v/>
      </c>
      <c t="str" r="D814">
        <v/>
      </c>
      <c t="str" r="E814">
        <v/>
      </c>
      <c t="str" r="F814">
        <v/>
      </c>
    </row>
    <row r="815">
      <c t="str" r="C815">
        <v/>
      </c>
      <c t="str" r="D815">
        <v/>
      </c>
      <c t="str" r="E815">
        <v/>
      </c>
      <c t="str" r="F815">
        <v/>
      </c>
    </row>
    <row r="816">
      <c t="str" r="C816">
        <v/>
      </c>
      <c t="str" r="D816">
        <v/>
      </c>
      <c t="str" r="E816">
        <v/>
      </c>
      <c t="str" r="F816">
        <v/>
      </c>
    </row>
    <row r="817">
      <c t="str" r="C817">
        <v/>
      </c>
      <c t="str" r="D817">
        <v/>
      </c>
      <c t="str" r="E817">
        <v/>
      </c>
      <c t="str" r="F817">
        <v/>
      </c>
    </row>
    <row r="818">
      <c t="str" r="C818">
        <v/>
      </c>
      <c t="str" r="D818">
        <v/>
      </c>
      <c t="str" r="E818">
        <v/>
      </c>
      <c t="str" r="F818">
        <v/>
      </c>
    </row>
    <row r="819">
      <c t="str" r="C819">
        <v/>
      </c>
      <c t="str" r="D819">
        <v/>
      </c>
      <c t="str" r="E819">
        <v/>
      </c>
      <c t="str" r="F819">
        <v/>
      </c>
    </row>
    <row r="820">
      <c t="str" r="C820">
        <v/>
      </c>
      <c t="str" r="D820">
        <v/>
      </c>
      <c t="str" r="E820">
        <v/>
      </c>
      <c t="str" r="F820">
        <v/>
      </c>
    </row>
    <row r="821">
      <c t="str" r="C821">
        <v/>
      </c>
      <c t="str" r="D821">
        <v/>
      </c>
      <c t="str" r="E821">
        <v/>
      </c>
      <c t="str" r="F821">
        <v/>
      </c>
    </row>
    <row r="822">
      <c t="str" r="C822">
        <v/>
      </c>
      <c t="str" r="D822">
        <v/>
      </c>
      <c t="str" r="E822">
        <v/>
      </c>
      <c t="str" r="F822">
        <v/>
      </c>
    </row>
    <row r="823">
      <c t="str" r="C823">
        <v/>
      </c>
      <c t="str" r="D823">
        <v/>
      </c>
      <c t="str" r="E823">
        <v/>
      </c>
      <c t="str" r="F823">
        <v/>
      </c>
    </row>
    <row r="824">
      <c t="str" r="C824">
        <v/>
      </c>
      <c t="str" r="D824">
        <v/>
      </c>
      <c t="str" r="E824">
        <v/>
      </c>
      <c t="str" r="F824">
        <v/>
      </c>
    </row>
    <row r="825">
      <c t="str" r="C825">
        <v/>
      </c>
      <c t="str" r="D825">
        <v/>
      </c>
      <c t="str" r="E825">
        <v/>
      </c>
      <c t="str" r="F825">
        <v/>
      </c>
    </row>
    <row r="826">
      <c t="str" r="C826">
        <v/>
      </c>
      <c t="str" r="D826">
        <v/>
      </c>
      <c t="str" r="E826">
        <v/>
      </c>
      <c t="str" r="F826">
        <v/>
      </c>
    </row>
    <row r="827">
      <c t="str" r="C827">
        <v/>
      </c>
      <c t="str" r="D827">
        <v/>
      </c>
      <c t="str" r="E827">
        <v/>
      </c>
      <c t="str" r="F827">
        <v/>
      </c>
    </row>
    <row r="828">
      <c t="str" r="C828">
        <v/>
      </c>
      <c t="str" r="D828">
        <v/>
      </c>
      <c t="str" r="E828">
        <v/>
      </c>
      <c t="str" r="F828">
        <v/>
      </c>
    </row>
    <row r="829">
      <c t="str" r="C829">
        <v/>
      </c>
      <c t="str" r="D829">
        <v/>
      </c>
      <c t="str" r="E829">
        <v/>
      </c>
      <c t="str" r="F829">
        <v/>
      </c>
    </row>
    <row r="830">
      <c t="str" r="C830">
        <v/>
      </c>
      <c t="str" r="D830">
        <v/>
      </c>
      <c t="str" r="E830">
        <v/>
      </c>
      <c t="str" r="F830">
        <v/>
      </c>
    </row>
    <row r="831">
      <c t="str" r="C831">
        <v/>
      </c>
      <c t="str" r="D831">
        <v/>
      </c>
      <c t="str" r="E831">
        <v/>
      </c>
      <c t="str" r="F831">
        <v/>
      </c>
    </row>
    <row r="832">
      <c t="str" r="C832">
        <v/>
      </c>
      <c t="str" r="D832">
        <v/>
      </c>
      <c t="str" r="E832">
        <v/>
      </c>
      <c t="str" r="F832">
        <v/>
      </c>
    </row>
    <row r="833">
      <c t="str" r="C833">
        <v/>
      </c>
      <c t="str" r="D833">
        <v/>
      </c>
      <c t="str" r="E833">
        <v/>
      </c>
      <c t="str" r="F833">
        <v/>
      </c>
    </row>
    <row r="834">
      <c t="str" r="C834">
        <v/>
      </c>
      <c t="str" r="D834">
        <v/>
      </c>
      <c t="str" r="E834">
        <v/>
      </c>
      <c t="str" r="F834">
        <v/>
      </c>
    </row>
    <row r="835">
      <c t="str" r="C835">
        <v/>
      </c>
      <c t="str" r="D835">
        <v/>
      </c>
      <c t="str" r="E835">
        <v/>
      </c>
      <c t="str" r="F835">
        <v/>
      </c>
    </row>
    <row r="836">
      <c t="str" r="C836">
        <v/>
      </c>
      <c t="str" r="D836">
        <v/>
      </c>
      <c t="str" r="E836">
        <v/>
      </c>
      <c t="str" r="F836">
        <v/>
      </c>
    </row>
    <row r="837">
      <c t="str" r="C837">
        <v/>
      </c>
      <c t="str" r="D837">
        <v/>
      </c>
      <c t="str" r="E837">
        <v/>
      </c>
      <c t="str" r="F837">
        <v/>
      </c>
    </row>
    <row r="838">
      <c t="str" r="C838">
        <v/>
      </c>
      <c t="str" r="D838">
        <v/>
      </c>
      <c t="str" r="E838">
        <v/>
      </c>
      <c t="str" r="F838">
        <v/>
      </c>
    </row>
    <row r="839">
      <c t="str" r="C839">
        <v/>
      </c>
      <c t="str" r="D839">
        <v/>
      </c>
      <c t="str" r="E839">
        <v/>
      </c>
      <c t="str" r="F839">
        <v/>
      </c>
    </row>
    <row r="840">
      <c t="str" r="C840">
        <v/>
      </c>
      <c t="str" r="D840">
        <v/>
      </c>
      <c t="str" r="E840">
        <v/>
      </c>
      <c t="str" r="F840">
        <v/>
      </c>
    </row>
    <row r="841">
      <c t="str" r="C841">
        <v/>
      </c>
      <c t="str" r="D841">
        <v/>
      </c>
      <c t="str" r="E841">
        <v/>
      </c>
      <c t="str" r="F841">
        <v/>
      </c>
    </row>
    <row r="842">
      <c t="str" r="C842">
        <v/>
      </c>
      <c t="str" r="D842">
        <v/>
      </c>
      <c t="str" r="E842">
        <v/>
      </c>
      <c t="str" r="F842">
        <v/>
      </c>
    </row>
    <row r="843">
      <c t="str" r="C843">
        <v/>
      </c>
      <c t="str" r="D843">
        <v/>
      </c>
      <c t="str" r="E843">
        <v/>
      </c>
      <c t="str" r="F843">
        <v/>
      </c>
    </row>
    <row r="844">
      <c t="str" r="C844">
        <v/>
      </c>
      <c t="str" r="D844">
        <v/>
      </c>
      <c t="str" r="E844">
        <v/>
      </c>
      <c t="str" r="F844">
        <v/>
      </c>
    </row>
    <row r="845">
      <c t="str" r="C845">
        <v/>
      </c>
      <c t="str" r="D845">
        <v/>
      </c>
      <c t="str" r="E845">
        <v/>
      </c>
      <c t="str" r="F845">
        <v/>
      </c>
    </row>
    <row r="846">
      <c t="str" r="C846">
        <v/>
      </c>
      <c t="str" r="D846">
        <v/>
      </c>
      <c t="str" r="E846">
        <v/>
      </c>
      <c t="str" r="F846">
        <v/>
      </c>
    </row>
    <row r="847">
      <c t="str" r="C847">
        <v/>
      </c>
      <c t="str" r="D847">
        <v/>
      </c>
      <c t="str" r="E847">
        <v/>
      </c>
      <c t="str" r="F847">
        <v/>
      </c>
    </row>
    <row r="848">
      <c t="str" r="C848">
        <v/>
      </c>
      <c t="str" r="D848">
        <v/>
      </c>
      <c t="str" r="E848">
        <v/>
      </c>
      <c t="str" r="F848">
        <v/>
      </c>
    </row>
    <row r="849">
      <c t="str" r="C849">
        <v/>
      </c>
      <c t="str" r="D849">
        <v/>
      </c>
      <c t="str" r="E849">
        <v/>
      </c>
      <c t="str" r="F849">
        <v/>
      </c>
    </row>
    <row r="850">
      <c t="str" r="C850">
        <v/>
      </c>
      <c t="str" r="D850">
        <v/>
      </c>
      <c t="str" r="E850">
        <v/>
      </c>
      <c t="str" r="F850">
        <v/>
      </c>
    </row>
    <row r="851">
      <c t="str" r="C851">
        <v/>
      </c>
      <c t="str" r="D851">
        <v/>
      </c>
      <c t="str" r="E851">
        <v/>
      </c>
      <c t="str" r="F851">
        <v/>
      </c>
    </row>
    <row r="852">
      <c t="str" r="C852">
        <v/>
      </c>
      <c t="str" r="D852">
        <v/>
      </c>
      <c t="str" r="E852">
        <v/>
      </c>
      <c t="str" r="F852">
        <v/>
      </c>
    </row>
    <row r="853">
      <c t="str" r="C853">
        <v/>
      </c>
      <c t="str" r="D853">
        <v/>
      </c>
      <c t="str" r="E853">
        <v/>
      </c>
      <c t="str" r="F853">
        <v/>
      </c>
    </row>
    <row r="854">
      <c t="str" r="C854">
        <v/>
      </c>
      <c t="str" r="D854">
        <v/>
      </c>
      <c t="str" r="E854">
        <v/>
      </c>
      <c t="str" r="F854">
        <v/>
      </c>
    </row>
    <row r="855">
      <c t="str" r="C855">
        <v/>
      </c>
      <c t="str" r="D855">
        <v/>
      </c>
      <c t="str" r="E855">
        <v/>
      </c>
      <c t="str" r="F855">
        <v/>
      </c>
    </row>
    <row r="856">
      <c t="str" r="C856">
        <v/>
      </c>
      <c t="str" r="D856">
        <v/>
      </c>
      <c t="str" r="E856">
        <v/>
      </c>
      <c t="str" r="F856">
        <v/>
      </c>
    </row>
    <row r="857">
      <c t="str" r="C857">
        <v/>
      </c>
      <c t="str" r="D857">
        <v/>
      </c>
      <c t="str" r="E857">
        <v/>
      </c>
      <c t="str" r="F857">
        <v/>
      </c>
    </row>
    <row r="858">
      <c t="str" r="C858">
        <v/>
      </c>
      <c t="str" r="D858">
        <v/>
      </c>
      <c t="str" r="E858">
        <v/>
      </c>
      <c t="str" r="F858">
        <v/>
      </c>
    </row>
    <row r="859">
      <c t="str" r="C859">
        <v/>
      </c>
      <c t="str" r="D859">
        <v/>
      </c>
      <c t="str" r="E859">
        <v/>
      </c>
      <c t="str" r="F859">
        <v/>
      </c>
    </row>
    <row r="860">
      <c t="str" r="C860">
        <v/>
      </c>
      <c t="str" r="D860">
        <v/>
      </c>
      <c t="str" r="E860">
        <v/>
      </c>
      <c t="str" r="F860">
        <v/>
      </c>
    </row>
    <row r="861">
      <c t="str" r="C861">
        <v/>
      </c>
      <c t="str" r="D861">
        <v/>
      </c>
      <c t="str" r="E861">
        <v/>
      </c>
      <c t="str" r="F861">
        <v/>
      </c>
    </row>
    <row r="862">
      <c t="str" r="C862">
        <v/>
      </c>
      <c t="str" r="D862">
        <v/>
      </c>
      <c t="str" r="E862">
        <v/>
      </c>
      <c t="str" r="F862">
        <v/>
      </c>
    </row>
    <row r="863">
      <c t="str" r="C863">
        <v/>
      </c>
      <c t="str" r="D863">
        <v/>
      </c>
      <c t="str" r="E863">
        <v/>
      </c>
      <c t="str" r="F863">
        <v/>
      </c>
    </row>
    <row r="864">
      <c t="str" r="C864">
        <v/>
      </c>
      <c t="str" r="D864">
        <v/>
      </c>
      <c t="str" r="E864">
        <v/>
      </c>
      <c t="str" r="F864">
        <v/>
      </c>
    </row>
    <row r="865">
      <c t="str" r="C865">
        <v/>
      </c>
      <c t="str" r="D865">
        <v/>
      </c>
      <c t="str" r="E865">
        <v/>
      </c>
      <c t="str" r="F865">
        <v/>
      </c>
    </row>
    <row r="866">
      <c t="str" r="C866">
        <v/>
      </c>
      <c t="str" r="D866">
        <v/>
      </c>
      <c t="str" r="E866">
        <v/>
      </c>
      <c t="str" r="F866">
        <v/>
      </c>
    </row>
    <row r="867">
      <c t="str" r="C867">
        <v/>
      </c>
      <c t="str" r="D867">
        <v/>
      </c>
      <c t="str" r="E867">
        <v/>
      </c>
      <c t="str" r="F867">
        <v/>
      </c>
    </row>
    <row r="868">
      <c t="str" r="C868">
        <v/>
      </c>
      <c t="str" r="D868">
        <v/>
      </c>
      <c t="str" r="E868">
        <v/>
      </c>
      <c t="str" r="F868">
        <v/>
      </c>
    </row>
    <row r="869">
      <c t="str" r="C869">
        <v/>
      </c>
      <c t="str" r="D869">
        <v/>
      </c>
      <c t="str" r="E869">
        <v/>
      </c>
      <c t="str" r="F869">
        <v/>
      </c>
    </row>
    <row r="870">
      <c t="str" r="C870">
        <v/>
      </c>
      <c t="str" r="D870">
        <v/>
      </c>
      <c t="str" r="E870">
        <v/>
      </c>
      <c t="str" r="F870">
        <v/>
      </c>
    </row>
    <row r="871">
      <c t="str" r="C871">
        <v/>
      </c>
      <c t="str" r="D871">
        <v/>
      </c>
      <c t="str" r="E871">
        <v/>
      </c>
      <c t="str" r="F871">
        <v/>
      </c>
    </row>
    <row r="872">
      <c t="str" r="C872">
        <v/>
      </c>
      <c t="str" r="D872">
        <v/>
      </c>
      <c t="str" r="E872">
        <v/>
      </c>
      <c t="str" r="F872">
        <v/>
      </c>
    </row>
    <row r="873">
      <c t="str" r="C873">
        <v/>
      </c>
      <c t="str" r="D873">
        <v/>
      </c>
      <c t="str" r="E873">
        <v/>
      </c>
      <c t="str" r="F873">
        <v/>
      </c>
    </row>
    <row r="874">
      <c t="str" r="C874">
        <v/>
      </c>
      <c t="str" r="D874">
        <v/>
      </c>
      <c t="str" r="E874">
        <v/>
      </c>
      <c t="str" r="F874">
        <v/>
      </c>
    </row>
    <row r="875">
      <c t="str" r="C875">
        <v/>
      </c>
      <c t="str" r="D875">
        <v/>
      </c>
      <c t="str" r="E875">
        <v/>
      </c>
      <c t="str" r="F875">
        <v/>
      </c>
    </row>
    <row r="876">
      <c t="str" r="C876">
        <v/>
      </c>
      <c t="str" r="D876">
        <v/>
      </c>
      <c t="str" r="E876">
        <v/>
      </c>
      <c t="str" r="F876">
        <v/>
      </c>
    </row>
    <row r="877">
      <c t="str" r="C877">
        <v/>
      </c>
      <c t="str" r="D877">
        <v/>
      </c>
      <c t="str" r="E877">
        <v/>
      </c>
      <c t="str" r="F877">
        <v/>
      </c>
    </row>
    <row r="878">
      <c t="str" r="C878">
        <v/>
      </c>
      <c t="str" r="D878">
        <v/>
      </c>
      <c t="str" r="E878">
        <v/>
      </c>
      <c t="str" r="F878">
        <v/>
      </c>
    </row>
    <row r="879">
      <c t="str" r="C879">
        <v/>
      </c>
      <c t="str" r="D879">
        <v/>
      </c>
      <c t="str" r="E879">
        <v/>
      </c>
      <c t="str" r="F879">
        <v/>
      </c>
    </row>
    <row r="880">
      <c t="str" r="C880">
        <v/>
      </c>
      <c t="str" r="D880">
        <v/>
      </c>
      <c t="str" r="E880">
        <v/>
      </c>
      <c t="str" r="F880">
        <v/>
      </c>
    </row>
    <row r="881">
      <c t="str" r="C881">
        <v/>
      </c>
      <c t="str" r="D881">
        <v/>
      </c>
      <c t="str" r="E881">
        <v/>
      </c>
      <c t="str" r="F881">
        <v/>
      </c>
    </row>
    <row r="882">
      <c t="str" r="C882">
        <v/>
      </c>
      <c t="str" r="D882">
        <v/>
      </c>
      <c t="str" r="E882">
        <v/>
      </c>
      <c t="str" r="F882">
        <v/>
      </c>
    </row>
    <row r="883">
      <c t="str" r="C883">
        <v/>
      </c>
      <c t="str" r="D883">
        <v/>
      </c>
      <c t="str" r="E883">
        <v/>
      </c>
      <c t="str" r="F883">
        <v/>
      </c>
    </row>
    <row r="884">
      <c t="str" r="C884">
        <v/>
      </c>
      <c t="str" r="D884">
        <v/>
      </c>
      <c t="str" r="E884">
        <v/>
      </c>
      <c t="str" r="F884">
        <v/>
      </c>
    </row>
    <row r="885">
      <c t="str" r="C885">
        <v/>
      </c>
      <c t="str" r="D885">
        <v/>
      </c>
      <c t="str" r="E885">
        <v/>
      </c>
      <c t="str" r="F885">
        <v/>
      </c>
    </row>
    <row r="886">
      <c t="str" r="C886">
        <v/>
      </c>
      <c t="str" r="D886">
        <v/>
      </c>
      <c t="str" r="E886">
        <v/>
      </c>
      <c t="str" r="F886">
        <v/>
      </c>
    </row>
    <row r="887">
      <c t="str" r="C887">
        <v/>
      </c>
      <c t="str" r="D887">
        <v/>
      </c>
      <c t="str" r="E887">
        <v/>
      </c>
      <c t="str" r="F887">
        <v/>
      </c>
    </row>
    <row r="888">
      <c t="str" r="C888">
        <v/>
      </c>
      <c t="str" r="D888">
        <v/>
      </c>
      <c t="str" r="E888">
        <v/>
      </c>
      <c t="str" r="F888">
        <v/>
      </c>
    </row>
    <row r="889">
      <c t="str" r="C889">
        <v/>
      </c>
      <c t="str" r="D889">
        <v/>
      </c>
      <c t="str" r="E889">
        <v/>
      </c>
      <c t="str" r="F889">
        <v/>
      </c>
    </row>
    <row r="890">
      <c t="str" r="C890">
        <v/>
      </c>
      <c t="str" r="D890">
        <v/>
      </c>
      <c t="str" r="E890">
        <v/>
      </c>
      <c t="str" r="F890">
        <v/>
      </c>
    </row>
    <row r="891">
      <c t="str" r="C891">
        <v/>
      </c>
      <c t="str" r="D891">
        <v/>
      </c>
      <c t="str" r="E891">
        <v/>
      </c>
      <c t="str" r="F891">
        <v/>
      </c>
    </row>
    <row r="892">
      <c t="str" r="C892">
        <v/>
      </c>
      <c t="str" r="D892">
        <v/>
      </c>
      <c t="str" r="E892">
        <v/>
      </c>
      <c t="str" r="F892">
        <v/>
      </c>
    </row>
    <row r="893">
      <c t="str" r="C893">
        <v/>
      </c>
      <c t="str" r="D893">
        <v/>
      </c>
      <c t="str" r="E893">
        <v/>
      </c>
      <c t="str" r="F893">
        <v/>
      </c>
    </row>
    <row r="894">
      <c t="str" r="C894">
        <v/>
      </c>
      <c t="str" r="D894">
        <v/>
      </c>
      <c t="str" r="E894">
        <v/>
      </c>
      <c t="str" r="F894">
        <v/>
      </c>
    </row>
    <row r="895">
      <c t="str" r="C895">
        <v/>
      </c>
      <c t="str" r="D895">
        <v/>
      </c>
      <c t="str" r="E895">
        <v/>
      </c>
      <c t="str" r="F895">
        <v/>
      </c>
    </row>
    <row r="896">
      <c t="str" r="C896">
        <v/>
      </c>
      <c t="str" r="D896">
        <v/>
      </c>
      <c t="str" r="E896">
        <v/>
      </c>
      <c t="str" r="F896">
        <v/>
      </c>
    </row>
    <row r="897">
      <c t="str" r="C897">
        <v/>
      </c>
      <c t="str" r="D897">
        <v/>
      </c>
      <c t="str" r="E897">
        <v/>
      </c>
      <c t="str" r="F897">
        <v/>
      </c>
    </row>
    <row r="898">
      <c t="str" r="C898">
        <v/>
      </c>
      <c t="str" r="D898">
        <v/>
      </c>
      <c t="str" r="E898">
        <v/>
      </c>
      <c t="str" r="F898">
        <v/>
      </c>
    </row>
    <row r="899">
      <c t="str" r="C899">
        <v/>
      </c>
      <c t="str" r="D899">
        <v/>
      </c>
      <c t="str" r="E899">
        <v/>
      </c>
      <c t="str" r="F899">
        <v/>
      </c>
    </row>
    <row r="900">
      <c t="str" r="C900">
        <v/>
      </c>
      <c t="str" r="D900">
        <v/>
      </c>
      <c t="str" r="E900">
        <v/>
      </c>
      <c t="str" r="F900">
        <v/>
      </c>
    </row>
    <row r="901">
      <c t="str" r="C901">
        <v/>
      </c>
      <c t="str" r="D901">
        <v/>
      </c>
      <c t="str" r="E901">
        <v/>
      </c>
      <c t="str" r="F901">
        <v/>
      </c>
    </row>
    <row r="902">
      <c t="str" r="C902">
        <v/>
      </c>
      <c t="str" r="D902">
        <v/>
      </c>
      <c t="str" r="E902">
        <v/>
      </c>
      <c t="str" r="F902">
        <v/>
      </c>
    </row>
    <row r="903">
      <c t="str" r="C903">
        <v/>
      </c>
      <c t="str" r="D903">
        <v/>
      </c>
      <c t="str" r="E903">
        <v/>
      </c>
      <c t="str" r="F903">
        <v/>
      </c>
    </row>
    <row r="904">
      <c t="str" r="C904">
        <v/>
      </c>
      <c t="str" r="D904">
        <v/>
      </c>
      <c t="str" r="E904">
        <v/>
      </c>
      <c t="str" r="F904">
        <v/>
      </c>
    </row>
    <row r="905">
      <c t="str" r="C905">
        <v/>
      </c>
      <c t="str" r="D905">
        <v/>
      </c>
      <c t="str" r="E905">
        <v/>
      </c>
      <c t="str" r="F905">
        <v/>
      </c>
    </row>
    <row r="906">
      <c t="str" r="C906">
        <v/>
      </c>
      <c t="str" r="D906">
        <v/>
      </c>
      <c t="str" r="E906">
        <v/>
      </c>
      <c t="str" r="F906">
        <v/>
      </c>
    </row>
    <row r="907">
      <c t="str" r="C907">
        <v/>
      </c>
      <c t="str" r="D907">
        <v/>
      </c>
      <c t="str" r="E907">
        <v/>
      </c>
      <c t="str" r="F907">
        <v/>
      </c>
    </row>
    <row r="908">
      <c t="str" r="C908">
        <v/>
      </c>
      <c t="str" r="D908">
        <v/>
      </c>
      <c t="str" r="E908">
        <v/>
      </c>
      <c t="str" r="F908">
        <v/>
      </c>
    </row>
    <row r="909">
      <c t="str" r="C909">
        <v/>
      </c>
      <c t="str" r="D909">
        <v/>
      </c>
      <c t="str" r="E909">
        <v/>
      </c>
      <c t="str" r="F909">
        <v/>
      </c>
    </row>
    <row r="910">
      <c t="str" r="C910">
        <v/>
      </c>
      <c t="str" r="D910">
        <v/>
      </c>
      <c t="str" r="E910">
        <v/>
      </c>
      <c t="str" r="F910">
        <v/>
      </c>
    </row>
    <row r="911">
      <c t="str" r="C911">
        <v/>
      </c>
      <c t="str" r="D911">
        <v/>
      </c>
      <c t="str" r="E911">
        <v/>
      </c>
      <c t="str" r="F911">
        <v/>
      </c>
    </row>
    <row r="912">
      <c t="str" r="C912">
        <v/>
      </c>
      <c t="str" r="D912">
        <v/>
      </c>
      <c t="str" r="E912">
        <v/>
      </c>
      <c t="str" r="F912">
        <v/>
      </c>
    </row>
    <row r="913">
      <c t="str" r="C913">
        <v/>
      </c>
      <c t="str" r="D913">
        <v/>
      </c>
      <c t="str" r="E913">
        <v/>
      </c>
      <c t="str" r="F913">
        <v/>
      </c>
    </row>
    <row r="914">
      <c t="str" r="C914">
        <v/>
      </c>
      <c t="str" r="D914">
        <v/>
      </c>
      <c t="str" r="E914">
        <v/>
      </c>
      <c t="str" r="F914">
        <v/>
      </c>
    </row>
    <row r="915">
      <c t="str" r="C915">
        <v/>
      </c>
      <c t="str" r="D915">
        <v/>
      </c>
      <c t="str" r="E915">
        <v/>
      </c>
      <c t="str" r="F915">
        <v/>
      </c>
    </row>
    <row r="916">
      <c t="str" r="C916">
        <v/>
      </c>
      <c t="str" r="D916">
        <v/>
      </c>
      <c t="str" r="E916">
        <v/>
      </c>
      <c t="str" r="F916">
        <v/>
      </c>
    </row>
    <row r="917">
      <c t="str" r="C917">
        <v/>
      </c>
      <c t="str" r="D917">
        <v/>
      </c>
      <c t="str" r="E917">
        <v/>
      </c>
      <c t="str" r="F917">
        <v/>
      </c>
    </row>
    <row r="918">
      <c t="str" r="C918">
        <v/>
      </c>
      <c t="str" r="D918">
        <v/>
      </c>
      <c t="str" r="E918">
        <v/>
      </c>
      <c t="str" r="F918">
        <v/>
      </c>
    </row>
    <row r="919">
      <c t="str" r="C919">
        <v/>
      </c>
      <c t="str" r="D919">
        <v/>
      </c>
      <c t="str" r="E919">
        <v/>
      </c>
      <c t="str" r="F919">
        <v/>
      </c>
    </row>
    <row r="920">
      <c t="str" r="C920">
        <v/>
      </c>
      <c t="str" r="D920">
        <v/>
      </c>
      <c t="str" r="E920">
        <v/>
      </c>
      <c t="str" r="F920">
        <v/>
      </c>
    </row>
    <row r="921">
      <c t="str" r="C921">
        <v/>
      </c>
      <c t="str" r="D921">
        <v/>
      </c>
      <c t="str" r="E921">
        <v/>
      </c>
      <c t="str" r="F921">
        <v/>
      </c>
    </row>
    <row r="922">
      <c t="str" r="C922">
        <v/>
      </c>
      <c t="str" r="D922">
        <v/>
      </c>
      <c t="str" r="E922">
        <v/>
      </c>
      <c t="str" r="F922">
        <v/>
      </c>
    </row>
    <row r="923">
      <c t="str" r="C923">
        <v/>
      </c>
      <c t="str" r="D923">
        <v/>
      </c>
      <c t="str" r="E923">
        <v/>
      </c>
      <c t="str" r="F923">
        <v/>
      </c>
    </row>
    <row r="924">
      <c t="str" r="C924">
        <v/>
      </c>
      <c t="str" r="D924">
        <v/>
      </c>
      <c t="str" r="E924">
        <v/>
      </c>
      <c t="str" r="F924">
        <v/>
      </c>
    </row>
    <row r="925">
      <c t="str" r="C925">
        <v/>
      </c>
      <c t="str" r="D925">
        <v/>
      </c>
      <c t="str" r="E925">
        <v/>
      </c>
      <c t="str" r="F925">
        <v/>
      </c>
    </row>
    <row r="926">
      <c t="str" r="C926">
        <v/>
      </c>
      <c t="str" r="D926">
        <v/>
      </c>
      <c t="str" r="E926">
        <v/>
      </c>
      <c t="str" r="F926">
        <v/>
      </c>
    </row>
    <row r="927">
      <c t="str" r="C927">
        <v/>
      </c>
      <c t="str" r="D927">
        <v/>
      </c>
      <c t="str" r="E927">
        <v/>
      </c>
      <c t="str" r="F927">
        <v/>
      </c>
    </row>
    <row r="928">
      <c t="str" r="C928">
        <v/>
      </c>
      <c t="str" r="D928">
        <v/>
      </c>
      <c t="str" r="E928">
        <v/>
      </c>
      <c t="str" r="F928">
        <v/>
      </c>
    </row>
    <row r="929">
      <c t="str" r="C929">
        <v/>
      </c>
      <c t="str" r="D929">
        <v/>
      </c>
      <c t="str" r="E929">
        <v/>
      </c>
      <c t="str" r="F929">
        <v/>
      </c>
    </row>
    <row r="930">
      <c t="str" r="C930">
        <v/>
      </c>
      <c t="str" r="D930">
        <v/>
      </c>
      <c t="str" r="E930">
        <v/>
      </c>
      <c t="str" r="F930">
        <v/>
      </c>
    </row>
    <row r="931">
      <c t="str" r="C931">
        <v/>
      </c>
      <c t="str" r="D931">
        <v/>
      </c>
      <c t="str" r="E931">
        <v/>
      </c>
      <c t="str" r="F931">
        <v/>
      </c>
    </row>
    <row r="932">
      <c t="str" r="C932">
        <v/>
      </c>
      <c t="str" r="D932">
        <v/>
      </c>
      <c t="str" r="E932">
        <v/>
      </c>
      <c t="str" r="F932">
        <v/>
      </c>
    </row>
    <row r="933">
      <c t="str" r="C933">
        <v/>
      </c>
      <c t="str" r="D933">
        <v/>
      </c>
      <c t="str" r="E933">
        <v/>
      </c>
      <c t="str" r="F933">
        <v/>
      </c>
    </row>
    <row r="934">
      <c t="str" r="C934">
        <v/>
      </c>
      <c t="str" r="D934">
        <v/>
      </c>
      <c t="str" r="E934">
        <v/>
      </c>
      <c t="str" r="F934">
        <v/>
      </c>
    </row>
    <row r="935">
      <c t="str" r="C935">
        <v/>
      </c>
      <c t="str" r="D935">
        <v/>
      </c>
      <c t="str" r="E935">
        <v/>
      </c>
      <c t="str" r="F935">
        <v/>
      </c>
    </row>
    <row r="936">
      <c t="str" r="C936">
        <v/>
      </c>
      <c t="str" r="D936">
        <v/>
      </c>
      <c t="str" r="E936">
        <v/>
      </c>
      <c t="str" r="F936">
        <v/>
      </c>
    </row>
    <row r="937">
      <c t="str" r="C937">
        <v/>
      </c>
      <c t="str" r="D937">
        <v/>
      </c>
      <c t="str" r="E937">
        <v/>
      </c>
      <c t="str" r="F937">
        <v/>
      </c>
    </row>
    <row r="938">
      <c t="str" r="C938">
        <v/>
      </c>
      <c t="str" r="D938">
        <v/>
      </c>
      <c t="str" r="E938">
        <v/>
      </c>
      <c t="str" r="F938">
        <v/>
      </c>
    </row>
    <row r="939">
      <c t="str" r="C939">
        <v/>
      </c>
      <c t="str" r="D939">
        <v/>
      </c>
      <c t="str" r="E939">
        <v/>
      </c>
      <c t="str" r="F939">
        <v/>
      </c>
    </row>
    <row r="940">
      <c t="str" r="C940">
        <v/>
      </c>
      <c t="str" r="D940">
        <v/>
      </c>
      <c t="str" r="E940">
        <v/>
      </c>
      <c t="str" r="F940">
        <v/>
      </c>
    </row>
    <row r="941">
      <c t="str" r="C941">
        <v/>
      </c>
      <c t="str" r="D941">
        <v/>
      </c>
      <c t="str" r="E941">
        <v/>
      </c>
      <c t="str" r="F941">
        <v/>
      </c>
    </row>
    <row r="942">
      <c t="str" r="C942">
        <v/>
      </c>
      <c t="str" r="D942">
        <v/>
      </c>
      <c t="str" r="E942">
        <v/>
      </c>
      <c t="str" r="F942">
        <v/>
      </c>
    </row>
    <row r="943">
      <c t="str" r="C943">
        <v/>
      </c>
      <c t="str" r="D943">
        <v/>
      </c>
      <c t="str" r="E943">
        <v/>
      </c>
      <c t="str" r="F943">
        <v/>
      </c>
    </row>
    <row r="944">
      <c t="str" r="C944">
        <v/>
      </c>
      <c t="str" r="D944">
        <v/>
      </c>
      <c t="str" r="E944">
        <v/>
      </c>
      <c t="str" r="F944">
        <v/>
      </c>
    </row>
    <row r="945">
      <c t="str" r="C945">
        <v/>
      </c>
      <c t="str" r="D945">
        <v/>
      </c>
      <c t="str" r="E945">
        <v/>
      </c>
      <c t="str" r="F945">
        <v/>
      </c>
    </row>
    <row r="946">
      <c t="str" r="C946">
        <v/>
      </c>
      <c t="str" r="D946">
        <v/>
      </c>
      <c t="str" r="E946">
        <v/>
      </c>
      <c t="str" r="F946">
        <v/>
      </c>
    </row>
    <row r="947">
      <c t="str" r="C947">
        <v/>
      </c>
      <c t="str" r="D947">
        <v/>
      </c>
      <c t="str" r="E947">
        <v/>
      </c>
      <c t="str" r="F947">
        <v/>
      </c>
    </row>
    <row r="948">
      <c t="str" r="C948">
        <v/>
      </c>
      <c t="str" r="D948">
        <v/>
      </c>
      <c t="str" r="E948">
        <v/>
      </c>
      <c t="str" r="F948">
        <v/>
      </c>
    </row>
    <row r="949">
      <c t="str" r="C949">
        <v/>
      </c>
      <c t="str" r="D949">
        <v/>
      </c>
      <c t="str" r="E949">
        <v/>
      </c>
      <c t="str" r="F949">
        <v/>
      </c>
    </row>
    <row r="950">
      <c t="str" r="C950">
        <v/>
      </c>
      <c t="str" r="D950">
        <v/>
      </c>
      <c t="str" r="E950">
        <v/>
      </c>
      <c t="str" r="F950">
        <v/>
      </c>
    </row>
    <row r="951">
      <c t="str" r="C951">
        <v/>
      </c>
      <c t="str" r="D951">
        <v/>
      </c>
      <c t="str" r="E951">
        <v/>
      </c>
      <c t="str" r="F951">
        <v/>
      </c>
    </row>
    <row r="952">
      <c t="str" r="C952">
        <v/>
      </c>
      <c t="str" r="D952">
        <v/>
      </c>
      <c t="str" r="E952">
        <v/>
      </c>
      <c t="str" r="F952">
        <v/>
      </c>
    </row>
    <row r="953">
      <c t="str" r="C953">
        <v/>
      </c>
      <c t="str" r="D953">
        <v/>
      </c>
      <c t="str" r="E953">
        <v/>
      </c>
      <c t="str" r="F953">
        <v/>
      </c>
    </row>
    <row r="954">
      <c t="str" r="C954">
        <v/>
      </c>
      <c t="str" r="D954">
        <v/>
      </c>
      <c t="str" r="E954">
        <v/>
      </c>
      <c t="str" r="F954">
        <v/>
      </c>
    </row>
    <row r="955">
      <c t="str" r="C955">
        <v/>
      </c>
      <c t="str" r="D955">
        <v/>
      </c>
      <c t="str" r="E955">
        <v/>
      </c>
      <c t="str" r="F955">
        <v/>
      </c>
    </row>
    <row r="956">
      <c t="str" r="C956">
        <v/>
      </c>
      <c t="str" r="D956">
        <v/>
      </c>
      <c t="str" r="E956">
        <v/>
      </c>
      <c t="str" r="F956">
        <v/>
      </c>
    </row>
    <row r="957">
      <c t="str" r="C957">
        <v/>
      </c>
      <c t="str" r="D957">
        <v/>
      </c>
      <c t="str" r="E957">
        <v/>
      </c>
      <c t="str" r="F957">
        <v/>
      </c>
    </row>
    <row r="958">
      <c t="str" r="C958">
        <v/>
      </c>
      <c t="str" r="D958">
        <v/>
      </c>
      <c t="str" r="E958">
        <v/>
      </c>
      <c t="str" r="F958">
        <v/>
      </c>
    </row>
    <row r="959">
      <c t="str" r="C959">
        <v/>
      </c>
      <c t="str" r="D959">
        <v/>
      </c>
      <c t="str" r="E959">
        <v/>
      </c>
      <c t="str" r="F959">
        <v/>
      </c>
    </row>
    <row r="960">
      <c t="str" r="C960">
        <v/>
      </c>
      <c t="str" r="D960">
        <v/>
      </c>
      <c t="str" r="E960">
        <v/>
      </c>
      <c t="str" r="F960">
        <v/>
      </c>
    </row>
    <row r="961">
      <c t="str" r="C961">
        <v/>
      </c>
      <c t="str" r="D961">
        <v/>
      </c>
      <c t="str" r="E961">
        <v/>
      </c>
      <c t="str" r="F961">
        <v/>
      </c>
    </row>
    <row r="962">
      <c t="str" r="C962">
        <v/>
      </c>
      <c t="str" r="D962">
        <v/>
      </c>
      <c t="str" r="E962">
        <v/>
      </c>
      <c t="str" r="F962">
        <v/>
      </c>
    </row>
    <row r="963">
      <c t="str" r="C963">
        <v/>
      </c>
      <c t="str" r="D963">
        <v/>
      </c>
      <c t="str" r="E963">
        <v/>
      </c>
      <c t="str" r="F963">
        <v/>
      </c>
    </row>
    <row r="964">
      <c t="str" r="C964">
        <v/>
      </c>
      <c t="str" r="D964">
        <v/>
      </c>
      <c t="str" r="E964">
        <v/>
      </c>
      <c t="str" r="F964">
        <v/>
      </c>
    </row>
    <row r="965">
      <c t="str" r="C965">
        <v/>
      </c>
      <c t="str" r="D965">
        <v/>
      </c>
      <c t="str" r="E965">
        <v/>
      </c>
      <c t="str" r="F965">
        <v/>
      </c>
    </row>
    <row r="966">
      <c t="str" r="C966">
        <v/>
      </c>
      <c t="str" r="D966">
        <v/>
      </c>
      <c t="str" r="E966">
        <v/>
      </c>
      <c t="str" r="F966">
        <v/>
      </c>
    </row>
    <row r="967">
      <c t="str" r="C967">
        <v/>
      </c>
      <c t="str" r="D967">
        <v/>
      </c>
      <c t="str" r="E967">
        <v/>
      </c>
      <c t="str" r="F967">
        <v/>
      </c>
    </row>
    <row r="968">
      <c t="str" r="C968">
        <v/>
      </c>
      <c t="str" r="D968">
        <v/>
      </c>
      <c t="str" r="E968">
        <v/>
      </c>
      <c t="str" r="F968">
        <v/>
      </c>
    </row>
    <row r="969">
      <c t="str" r="C969">
        <v/>
      </c>
      <c t="str" r="D969">
        <v/>
      </c>
      <c t="str" r="E969">
        <v/>
      </c>
      <c t="str" r="F969">
        <v/>
      </c>
    </row>
    <row r="970">
      <c t="str" r="C970">
        <v/>
      </c>
      <c t="str" r="D970">
        <v/>
      </c>
      <c t="str" r="E970">
        <v/>
      </c>
      <c t="str" r="F970">
        <v/>
      </c>
    </row>
    <row r="971">
      <c t="str" r="C971">
        <v/>
      </c>
      <c t="str" r="D971">
        <v/>
      </c>
      <c t="str" r="E971">
        <v/>
      </c>
      <c t="str" r="F971">
        <v/>
      </c>
    </row>
    <row r="972">
      <c t="str" r="C972">
        <v/>
      </c>
      <c t="str" r="D972">
        <v/>
      </c>
      <c t="str" r="E972">
        <v/>
      </c>
      <c t="str" r="F972">
        <v/>
      </c>
    </row>
    <row r="973">
      <c t="str" r="C973">
        <v/>
      </c>
      <c t="str" r="D973">
        <v/>
      </c>
      <c t="str" r="E973">
        <v/>
      </c>
      <c t="str" r="F973">
        <v/>
      </c>
    </row>
    <row r="974">
      <c t="str" r="C974">
        <v/>
      </c>
      <c t="str" r="D974">
        <v/>
      </c>
      <c t="str" r="E974">
        <v/>
      </c>
      <c t="str" r="F974">
        <v/>
      </c>
    </row>
    <row r="975">
      <c t="str" r="C975">
        <v/>
      </c>
      <c t="str" r="D975">
        <v/>
      </c>
      <c t="str" r="E975">
        <v/>
      </c>
      <c t="str" r="F975">
        <v/>
      </c>
    </row>
    <row r="976">
      <c t="str" r="C976">
        <v/>
      </c>
      <c t="str" r="D976">
        <v/>
      </c>
      <c t="str" r="E976">
        <v/>
      </c>
      <c t="str" r="F976">
        <v/>
      </c>
    </row>
    <row r="977">
      <c t="str" r="C977">
        <v/>
      </c>
      <c t="str" r="D977">
        <v/>
      </c>
      <c t="str" r="E977">
        <v/>
      </c>
      <c t="str" r="F977">
        <v/>
      </c>
    </row>
    <row r="978">
      <c t="str" r="C978">
        <v/>
      </c>
      <c t="str" r="D978">
        <v/>
      </c>
      <c t="str" r="E978">
        <v/>
      </c>
      <c t="str" r="F978">
        <v/>
      </c>
    </row>
    <row r="979">
      <c t="str" r="C979">
        <v/>
      </c>
      <c t="str" r="D979">
        <v/>
      </c>
      <c t="str" r="E979">
        <v/>
      </c>
      <c t="str" r="F979">
        <v/>
      </c>
    </row>
    <row r="980">
      <c t="str" r="C980">
        <v/>
      </c>
      <c t="str" r="D980">
        <v/>
      </c>
      <c t="str" r="E980">
        <v/>
      </c>
      <c t="str" r="F980">
        <v/>
      </c>
    </row>
    <row r="981">
      <c t="str" r="C981">
        <v/>
      </c>
      <c t="str" r="D981">
        <v/>
      </c>
      <c t="str" r="E981">
        <v/>
      </c>
      <c t="str" r="F981">
        <v/>
      </c>
    </row>
    <row r="982">
      <c t="str" r="C982">
        <v/>
      </c>
      <c t="str" r="D982">
        <v/>
      </c>
      <c t="str" r="E982">
        <v/>
      </c>
      <c t="str" r="F982">
        <v/>
      </c>
    </row>
    <row r="983">
      <c t="str" r="C983">
        <v/>
      </c>
      <c t="str" r="D983">
        <v/>
      </c>
      <c t="str" r="E983">
        <v/>
      </c>
      <c t="str" r="F983">
        <v/>
      </c>
    </row>
    <row r="984">
      <c t="str" r="C984">
        <v/>
      </c>
      <c t="str" r="D984">
        <v/>
      </c>
      <c t="str" r="E984">
        <v/>
      </c>
      <c t="str" r="F984">
        <v/>
      </c>
    </row>
    <row r="985">
      <c t="str" r="C985">
        <v/>
      </c>
      <c t="str" r="D985">
        <v/>
      </c>
      <c t="str" r="E985">
        <v/>
      </c>
      <c t="str" r="F985">
        <v/>
      </c>
    </row>
    <row r="986">
      <c t="str" r="C986">
        <v/>
      </c>
      <c t="str" r="D986">
        <v/>
      </c>
      <c t="str" r="E986">
        <v/>
      </c>
      <c t="str" r="F986">
        <v/>
      </c>
    </row>
    <row r="987">
      <c t="str" r="C987">
        <v/>
      </c>
      <c t="str" r="D987">
        <v/>
      </c>
      <c t="str" r="E987">
        <v/>
      </c>
      <c t="str" r="F987">
        <v/>
      </c>
    </row>
    <row r="988">
      <c t="str" r="C988">
        <v/>
      </c>
      <c t="str" r="D988">
        <v/>
      </c>
      <c t="str" r="E988">
        <v/>
      </c>
      <c t="str" r="F988">
        <v/>
      </c>
    </row>
    <row r="989">
      <c t="str" r="C989">
        <v/>
      </c>
      <c t="str" r="D989">
        <v/>
      </c>
      <c t="str" r="E989">
        <v/>
      </c>
      <c t="str" r="F989">
        <v/>
      </c>
    </row>
    <row r="990">
      <c t="str" r="C990">
        <v/>
      </c>
      <c t="str" r="D990">
        <v/>
      </c>
      <c t="str" r="E990">
        <v/>
      </c>
      <c t="str" r="F990">
        <v/>
      </c>
    </row>
    <row r="991">
      <c t="str" r="C991">
        <v/>
      </c>
      <c t="str" r="D991">
        <v/>
      </c>
      <c t="str" r="E991">
        <v/>
      </c>
      <c t="str" r="F991">
        <v/>
      </c>
    </row>
    <row r="992">
      <c t="str" r="C992">
        <v/>
      </c>
      <c t="str" r="D992">
        <v/>
      </c>
      <c t="str" r="E992">
        <v/>
      </c>
      <c t="str" r="F992">
        <v/>
      </c>
    </row>
    <row r="993">
      <c t="str" r="C993">
        <v/>
      </c>
      <c t="str" r="D993">
        <v/>
      </c>
      <c t="str" r="E993">
        <v/>
      </c>
      <c t="str" r="F993">
        <v/>
      </c>
    </row>
    <row r="994">
      <c t="str" r="C994">
        <v/>
      </c>
      <c t="str" r="D994">
        <v/>
      </c>
      <c t="str" r="E994">
        <v/>
      </c>
      <c t="str" r="F994">
        <v/>
      </c>
    </row>
    <row r="995">
      <c t="str" r="C995">
        <v/>
      </c>
      <c t="str" r="D995">
        <v/>
      </c>
      <c t="str" r="E995">
        <v/>
      </c>
      <c t="str" r="F995">
        <v/>
      </c>
    </row>
    <row r="996">
      <c t="str" r="C996">
        <v/>
      </c>
      <c t="str" r="D996">
        <v/>
      </c>
      <c t="str" r="E996">
        <v/>
      </c>
      <c t="str" r="F996">
        <v/>
      </c>
    </row>
    <row r="997">
      <c t="str" r="C997">
        <v/>
      </c>
      <c t="str" r="D997">
        <v/>
      </c>
      <c t="str" r="E997">
        <v/>
      </c>
      <c t="str" r="F997">
        <v/>
      </c>
    </row>
    <row r="998">
      <c t="str" r="C998">
        <v/>
      </c>
      <c t="str" r="D998">
        <v/>
      </c>
      <c t="str" r="E998">
        <v/>
      </c>
      <c t="str" r="F998">
        <v/>
      </c>
    </row>
    <row r="999">
      <c t="str" r="C999">
        <v/>
      </c>
      <c t="str" r="D999">
        <v/>
      </c>
      <c t="str" r="E999">
        <v/>
      </c>
      <c t="str" r="F999">
        <v/>
      </c>
    </row>
    <row r="1000">
      <c t="str" r="C1000">
        <v/>
      </c>
      <c t="str" r="D1000">
        <v/>
      </c>
      <c t="str" r="E1000">
        <v/>
      </c>
      <c t="str" r="F1000">
        <v/>
      </c>
    </row>
    <row r="1001">
      <c t="str" r="C1001">
        <v/>
      </c>
      <c t="str" r="D1001">
        <v/>
      </c>
      <c t="str" r="E1001">
        <v/>
      </c>
      <c t="str" r="F1001">
        <v/>
      </c>
    </row>
    <row r="1002">
      <c t="str" r="C1002">
        <v/>
      </c>
      <c t="str" r="D1002">
        <v/>
      </c>
      <c t="str" r="E1002">
        <v/>
      </c>
      <c t="str" r="F1002">
        <v/>
      </c>
    </row>
    <row r="1003">
      <c t="str" r="C1003">
        <v/>
      </c>
      <c t="str" r="D1003">
        <v/>
      </c>
      <c t="str" r="E1003">
        <v/>
      </c>
      <c t="str" r="F1003">
        <v/>
      </c>
    </row>
    <row r="1004">
      <c t="str" r="C1004">
        <v/>
      </c>
      <c t="str" r="D1004">
        <v/>
      </c>
      <c t="str" r="E1004">
        <v/>
      </c>
      <c t="str" r="F1004">
        <v/>
      </c>
    </row>
    <row r="1005">
      <c t="str" r="C1005">
        <v/>
      </c>
      <c t="str" r="D1005">
        <v/>
      </c>
      <c t="str" r="E1005">
        <v/>
      </c>
      <c t="str" r="F1005">
        <v/>
      </c>
    </row>
    <row r="1006">
      <c t="str" r="C1006">
        <v/>
      </c>
      <c t="str" r="D1006">
        <v/>
      </c>
      <c t="str" r="E1006">
        <v/>
      </c>
      <c t="str" r="F1006">
        <v/>
      </c>
    </row>
    <row r="1007">
      <c t="str" r="C1007">
        <v/>
      </c>
      <c t="str" r="D1007">
        <v/>
      </c>
      <c t="str" r="E1007">
        <v/>
      </c>
      <c t="str" r="F1007">
        <v/>
      </c>
    </row>
    <row r="1008">
      <c t="str" r="C1008">
        <v/>
      </c>
      <c t="str" r="D1008">
        <v/>
      </c>
      <c t="str" r="E1008">
        <v/>
      </c>
      <c t="str" r="F1008">
        <v/>
      </c>
    </row>
    <row r="1009">
      <c t="str" r="C1009">
        <v/>
      </c>
      <c t="str" r="D1009">
        <v/>
      </c>
      <c t="str" r="E1009">
        <v/>
      </c>
      <c t="str" r="F1009">
        <v/>
      </c>
    </row>
    <row r="1010">
      <c t="str" r="C1010">
        <v/>
      </c>
      <c t="str" r="D1010">
        <v/>
      </c>
      <c t="str" r="E1010">
        <v/>
      </c>
      <c t="str" r="F1010">
        <v/>
      </c>
    </row>
    <row r="1011">
      <c t="str" r="C1011">
        <v/>
      </c>
      <c t="str" r="D1011">
        <v/>
      </c>
      <c t="str" r="E1011">
        <v/>
      </c>
      <c t="str" r="F1011">
        <v/>
      </c>
    </row>
    <row r="1012">
      <c t="str" r="C1012">
        <v/>
      </c>
      <c t="str" r="D1012">
        <v/>
      </c>
      <c t="str" r="E1012">
        <v/>
      </c>
      <c t="str" r="F1012">
        <v/>
      </c>
    </row>
    <row r="1013">
      <c t="str" r="C1013">
        <v/>
      </c>
      <c t="str" r="D1013">
        <v/>
      </c>
      <c t="str" r="E1013">
        <v/>
      </c>
      <c t="str" r="F1013">
        <v/>
      </c>
    </row>
    <row r="1014">
      <c t="str" r="C1014">
        <v/>
      </c>
      <c t="str" r="D1014">
        <v/>
      </c>
      <c t="str" r="E1014">
        <v/>
      </c>
      <c t="str" r="F1014">
        <v/>
      </c>
    </row>
    <row r="1015">
      <c t="str" r="C1015">
        <v/>
      </c>
      <c t="str" r="D1015">
        <v/>
      </c>
      <c t="str" r="E1015">
        <v/>
      </c>
      <c t="str" r="F1015">
        <v/>
      </c>
    </row>
    <row r="1016">
      <c t="str" r="C1016">
        <v/>
      </c>
      <c t="str" r="D1016">
        <v/>
      </c>
      <c t="str" r="E1016">
        <v/>
      </c>
      <c t="str" r="F1016">
        <v/>
      </c>
    </row>
    <row r="1017">
      <c t="str" r="C1017">
        <v/>
      </c>
      <c t="str" r="D1017">
        <v/>
      </c>
      <c t="str" r="E1017">
        <v/>
      </c>
      <c t="str" r="F1017">
        <v/>
      </c>
    </row>
    <row r="1018">
      <c t="str" r="C1018">
        <v/>
      </c>
      <c t="str" r="D1018">
        <v/>
      </c>
      <c t="str" r="E1018">
        <v/>
      </c>
      <c t="str" r="F1018">
        <v/>
      </c>
    </row>
    <row r="1019">
      <c t="str" r="C1019">
        <v/>
      </c>
      <c t="str" r="D1019">
        <v/>
      </c>
      <c t="str" r="E1019">
        <v/>
      </c>
      <c t="str" r="F1019">
        <v/>
      </c>
    </row>
    <row r="1020">
      <c t="str" r="C1020">
        <v/>
      </c>
      <c t="str" r="D1020">
        <v/>
      </c>
      <c t="str" r="E1020">
        <v/>
      </c>
      <c t="str" r="F1020">
        <v/>
      </c>
    </row>
    <row r="1021">
      <c t="str" r="C1021">
        <v/>
      </c>
      <c t="str" r="D1021">
        <v/>
      </c>
      <c t="str" r="E1021">
        <v/>
      </c>
      <c t="str" r="F1021">
        <v/>
      </c>
    </row>
    <row r="1022">
      <c t="str" r="C1022">
        <v/>
      </c>
      <c t="str" r="D1022">
        <v/>
      </c>
      <c t="str" r="E1022">
        <v/>
      </c>
      <c t="str" r="F1022">
        <v/>
      </c>
    </row>
    <row r="1023">
      <c t="str" r="C1023">
        <v/>
      </c>
      <c t="str" r="D1023">
        <v/>
      </c>
      <c t="str" r="E1023">
        <v/>
      </c>
      <c t="str" r="F1023">
        <v/>
      </c>
    </row>
    <row r="1024">
      <c t="str" r="C1024">
        <v/>
      </c>
      <c t="str" r="D1024">
        <v/>
      </c>
      <c t="str" r="E1024">
        <v/>
      </c>
      <c t="str" r="F1024">
        <v/>
      </c>
    </row>
    <row r="1025">
      <c t="str" r="C1025">
        <v/>
      </c>
      <c t="str" r="D1025">
        <v/>
      </c>
      <c t="str" r="E1025">
        <v/>
      </c>
      <c t="str" r="F1025">
        <v/>
      </c>
    </row>
    <row r="1026">
      <c t="str" r="C1026">
        <v/>
      </c>
      <c t="str" r="D1026">
        <v/>
      </c>
      <c t="str" r="E1026">
        <v/>
      </c>
      <c t="str" r="F1026">
        <v/>
      </c>
    </row>
    <row r="1027">
      <c t="str" r="C1027">
        <v/>
      </c>
      <c t="str" r="D1027">
        <v/>
      </c>
      <c t="str" r="E1027">
        <v/>
      </c>
      <c t="str" r="F1027">
        <v/>
      </c>
    </row>
    <row r="1028">
      <c t="str" r="C1028">
        <v/>
      </c>
      <c t="str" r="D1028">
        <v/>
      </c>
      <c t="str" r="E1028">
        <v/>
      </c>
      <c t="str" r="F1028">
        <v/>
      </c>
    </row>
    <row r="1029">
      <c t="str" r="C1029">
        <v/>
      </c>
      <c t="str" r="D1029">
        <v/>
      </c>
      <c t="str" r="E1029">
        <v/>
      </c>
      <c t="str" r="F1029">
        <v/>
      </c>
    </row>
    <row r="1030">
      <c t="str" r="C1030">
        <v/>
      </c>
      <c t="str" r="D1030">
        <v/>
      </c>
      <c t="str" r="E1030">
        <v/>
      </c>
      <c t="str" r="F1030">
        <v/>
      </c>
    </row>
    <row r="1031">
      <c t="str" r="C1031">
        <v/>
      </c>
      <c t="str" r="D1031">
        <v/>
      </c>
      <c t="str" r="E1031">
        <v/>
      </c>
      <c t="str" r="F1031">
        <v/>
      </c>
    </row>
    <row r="1032">
      <c t="str" r="C1032">
        <v/>
      </c>
      <c t="str" r="D1032">
        <v/>
      </c>
      <c t="str" r="E1032">
        <v/>
      </c>
      <c t="str" r="F1032">
        <v/>
      </c>
    </row>
    <row r="1033">
      <c t="str" r="C1033">
        <v/>
      </c>
      <c t="str" r="D1033">
        <v/>
      </c>
      <c t="str" r="E1033">
        <v/>
      </c>
      <c t="str" r="F1033">
        <v/>
      </c>
    </row>
    <row r="1034">
      <c t="str" r="C1034">
        <v/>
      </c>
      <c t="str" r="D1034">
        <v/>
      </c>
      <c t="str" r="E1034">
        <v/>
      </c>
      <c t="str" r="F1034">
        <v/>
      </c>
    </row>
    <row r="1035">
      <c t="str" r="C1035">
        <v/>
      </c>
      <c t="str" r="D1035">
        <v/>
      </c>
      <c t="str" r="E1035">
        <v/>
      </c>
      <c t="str" r="F1035">
        <v/>
      </c>
    </row>
    <row r="1036">
      <c t="str" r="C1036">
        <v/>
      </c>
      <c t="str" r="D1036">
        <v/>
      </c>
      <c t="str" r="E1036">
        <v/>
      </c>
      <c t="str" r="F1036">
        <v/>
      </c>
    </row>
    <row r="1037">
      <c t="str" r="C1037">
        <v/>
      </c>
      <c t="str" r="D1037">
        <v/>
      </c>
      <c t="str" r="E1037">
        <v/>
      </c>
      <c t="str" r="F1037">
        <v/>
      </c>
    </row>
    <row r="1038">
      <c t="str" r="C1038">
        <v/>
      </c>
      <c t="str" r="D1038">
        <v/>
      </c>
      <c t="str" r="E1038">
        <v/>
      </c>
      <c t="str" r="F1038">
        <v/>
      </c>
    </row>
    <row r="1039">
      <c t="str" r="C1039">
        <v/>
      </c>
      <c t="str" r="D1039">
        <v/>
      </c>
      <c t="str" r="E1039">
        <v/>
      </c>
      <c t="str" r="F1039">
        <v/>
      </c>
    </row>
    <row r="1040">
      <c t="str" r="C1040">
        <v/>
      </c>
      <c t="str" r="D1040">
        <v/>
      </c>
      <c t="str" r="E1040">
        <v/>
      </c>
      <c t="str" r="F1040">
        <v/>
      </c>
    </row>
    <row r="1041">
      <c t="str" r="C1041">
        <v/>
      </c>
      <c t="str" r="D1041">
        <v/>
      </c>
      <c t="str" r="E1041">
        <v/>
      </c>
      <c t="str" r="F1041">
        <v/>
      </c>
    </row>
    <row r="1042">
      <c t="str" r="C1042">
        <v/>
      </c>
      <c t="str" r="D1042">
        <v/>
      </c>
      <c t="str" r="E1042">
        <v/>
      </c>
      <c t="str" r="F1042">
        <v/>
      </c>
    </row>
    <row r="1043">
      <c t="str" r="C1043">
        <v/>
      </c>
      <c t="str" r="D1043">
        <v/>
      </c>
      <c t="str" r="E1043">
        <v/>
      </c>
      <c t="str" r="F1043">
        <v/>
      </c>
    </row>
    <row r="1044">
      <c t="str" r="C1044">
        <v/>
      </c>
      <c t="str" r="D1044">
        <v/>
      </c>
      <c t="str" r="E1044">
        <v/>
      </c>
      <c t="str" r="F1044">
        <v/>
      </c>
    </row>
    <row r="1045">
      <c t="str" r="C1045">
        <v/>
      </c>
      <c t="str" r="D1045">
        <v/>
      </c>
      <c t="str" r="E1045">
        <v/>
      </c>
      <c t="str" r="F1045">
        <v/>
      </c>
    </row>
    <row r="1046">
      <c t="str" r="C1046">
        <v/>
      </c>
      <c t="str" r="D1046">
        <v/>
      </c>
      <c t="str" r="E1046">
        <v/>
      </c>
      <c t="str" r="F1046">
        <v/>
      </c>
    </row>
    <row r="1047">
      <c t="str" r="C1047">
        <v/>
      </c>
      <c t="str" r="D1047">
        <v/>
      </c>
      <c t="str" r="E1047">
        <v/>
      </c>
      <c t="str" r="F1047">
        <v/>
      </c>
    </row>
    <row r="1048">
      <c t="str" r="C1048">
        <v/>
      </c>
      <c t="str" r="D1048">
        <v/>
      </c>
      <c t="str" r="E1048">
        <v/>
      </c>
      <c t="str" r="F1048">
        <v/>
      </c>
    </row>
    <row r="1049">
      <c t="str" r="C1049">
        <v/>
      </c>
      <c t="str" r="D1049">
        <v/>
      </c>
      <c t="str" r="E1049">
        <v/>
      </c>
      <c t="str" r="F1049">
        <v/>
      </c>
    </row>
    <row r="1050">
      <c t="str" r="C1050">
        <v/>
      </c>
      <c t="str" r="D1050">
        <v/>
      </c>
      <c t="str" r="E1050">
        <v/>
      </c>
      <c t="str" r="F1050">
        <v/>
      </c>
    </row>
    <row r="1051">
      <c t="str" r="C1051">
        <v/>
      </c>
      <c t="str" r="D1051">
        <v/>
      </c>
      <c t="str" r="E1051">
        <v/>
      </c>
      <c t="str" r="F1051">
        <v/>
      </c>
    </row>
    <row r="1052">
      <c t="str" r="C1052">
        <v/>
      </c>
      <c t="str" r="D1052">
        <v/>
      </c>
      <c t="str" r="E1052">
        <v/>
      </c>
      <c t="str" r="F1052">
        <v/>
      </c>
    </row>
    <row r="1053">
      <c t="str" r="C1053">
        <v/>
      </c>
      <c t="str" r="D1053">
        <v/>
      </c>
      <c t="str" r="E1053">
        <v/>
      </c>
      <c t="str" r="F1053">
        <v/>
      </c>
    </row>
    <row r="1054">
      <c t="str" r="C1054">
        <v/>
      </c>
      <c t="str" r="D1054">
        <v/>
      </c>
      <c t="str" r="E1054">
        <v/>
      </c>
      <c t="str" r="F1054">
        <v/>
      </c>
    </row>
    <row r="1055">
      <c t="str" r="C1055">
        <v/>
      </c>
      <c t="str" r="D1055">
        <v/>
      </c>
      <c t="str" r="E1055">
        <v/>
      </c>
      <c t="str" r="F1055">
        <v/>
      </c>
    </row>
    <row r="1056">
      <c t="str" r="C1056">
        <v/>
      </c>
      <c t="str" r="D1056">
        <v/>
      </c>
      <c t="str" r="E1056">
        <v/>
      </c>
      <c t="str" r="F1056">
        <v/>
      </c>
    </row>
    <row r="1057">
      <c t="str" r="C1057">
        <v/>
      </c>
      <c t="str" r="D1057">
        <v/>
      </c>
      <c t="str" r="E1057">
        <v/>
      </c>
      <c t="str" r="F1057">
        <v/>
      </c>
    </row>
    <row r="1058">
      <c t="str" r="C1058">
        <v/>
      </c>
      <c t="str" r="D1058">
        <v/>
      </c>
      <c t="str" r="E1058">
        <v/>
      </c>
      <c t="str" r="F1058">
        <v/>
      </c>
    </row>
    <row r="1059">
      <c t="str" r="C1059">
        <v/>
      </c>
      <c t="str" r="D1059">
        <v/>
      </c>
      <c t="str" r="E1059">
        <v/>
      </c>
      <c t="str" r="F1059">
        <v/>
      </c>
    </row>
    <row r="1060">
      <c t="str" r="C1060">
        <v/>
      </c>
      <c t="str" r="D1060">
        <v/>
      </c>
      <c t="str" r="E1060">
        <v/>
      </c>
      <c t="str" r="F1060">
        <v/>
      </c>
    </row>
    <row r="1061">
      <c t="str" r="C1061">
        <v/>
      </c>
      <c t="str" r="D1061">
        <v/>
      </c>
      <c t="str" r="E1061">
        <v/>
      </c>
      <c t="str" r="F1061">
        <v/>
      </c>
    </row>
    <row r="1062">
      <c t="str" r="C1062">
        <v/>
      </c>
      <c t="str" r="D1062">
        <v/>
      </c>
      <c t="str" r="E1062">
        <v/>
      </c>
      <c t="str" r="F1062">
        <v/>
      </c>
    </row>
    <row r="1063">
      <c t="str" r="C1063">
        <v/>
      </c>
      <c t="str" r="D1063">
        <v/>
      </c>
      <c t="str" r="E1063">
        <v/>
      </c>
      <c t="str" r="F1063">
        <v/>
      </c>
    </row>
    <row r="1064">
      <c t="str" r="C1064">
        <v/>
      </c>
      <c t="str" r="D1064">
        <v/>
      </c>
      <c t="str" r="E1064">
        <v/>
      </c>
      <c t="str" r="F1064">
        <v/>
      </c>
    </row>
    <row r="1065">
      <c t="str" r="C1065">
        <v/>
      </c>
      <c t="str" r="D1065">
        <v/>
      </c>
      <c t="str" r="E1065">
        <v/>
      </c>
      <c t="str" r="F1065">
        <v/>
      </c>
    </row>
    <row r="1066">
      <c t="str" r="C1066">
        <v/>
      </c>
      <c t="str" r="D1066">
        <v/>
      </c>
      <c t="str" r="E1066">
        <v/>
      </c>
      <c t="str" r="F1066">
        <v/>
      </c>
    </row>
    <row r="1067">
      <c t="str" r="C1067">
        <v/>
      </c>
      <c t="str" r="D1067">
        <v/>
      </c>
      <c t="str" r="E1067">
        <v/>
      </c>
      <c t="str" r="F1067">
        <v/>
      </c>
    </row>
    <row r="1068">
      <c t="str" r="C1068">
        <v/>
      </c>
      <c t="str" r="D1068">
        <v/>
      </c>
      <c t="str" r="E1068">
        <v/>
      </c>
      <c t="str" r="F1068">
        <v/>
      </c>
    </row>
    <row r="1069">
      <c t="str" r="C1069">
        <v/>
      </c>
      <c t="str" r="D1069">
        <v/>
      </c>
      <c t="str" r="E1069">
        <v/>
      </c>
      <c t="str" r="F1069">
        <v/>
      </c>
    </row>
    <row r="1070">
      <c t="str" r="C1070">
        <v/>
      </c>
      <c t="str" r="D1070">
        <v/>
      </c>
      <c t="str" r="E1070">
        <v/>
      </c>
      <c t="str" r="F1070">
        <v/>
      </c>
    </row>
    <row r="1071">
      <c t="str" r="C1071">
        <v/>
      </c>
      <c t="str" r="D1071">
        <v/>
      </c>
      <c t="str" r="E1071">
        <v/>
      </c>
      <c t="str" r="F1071">
        <v/>
      </c>
    </row>
    <row r="1072">
      <c t="str" r="C1072">
        <v/>
      </c>
      <c t="str" r="D1072">
        <v/>
      </c>
      <c t="str" r="E1072">
        <v/>
      </c>
      <c t="str" r="F1072">
        <v/>
      </c>
    </row>
    <row r="1073">
      <c t="str" r="C1073">
        <v/>
      </c>
      <c t="str" r="D1073">
        <v/>
      </c>
      <c t="str" r="E1073">
        <v/>
      </c>
      <c t="str" r="F1073">
        <v/>
      </c>
    </row>
    <row r="1074">
      <c t="str" r="C1074">
        <v/>
      </c>
      <c t="str" r="D1074">
        <v/>
      </c>
      <c t="str" r="E1074">
        <v/>
      </c>
      <c t="str" r="F1074">
        <v/>
      </c>
    </row>
    <row r="1075">
      <c t="str" r="C1075">
        <v/>
      </c>
      <c t="str" r="D1075">
        <v/>
      </c>
      <c t="str" r="E1075">
        <v/>
      </c>
      <c t="str" r="F1075">
        <v/>
      </c>
    </row>
    <row r="1076">
      <c t="str" r="C1076">
        <v/>
      </c>
      <c t="str" r="D1076">
        <v/>
      </c>
      <c t="str" r="E1076">
        <v/>
      </c>
      <c t="str" r="F1076">
        <v/>
      </c>
    </row>
    <row r="1077">
      <c t="str" r="C1077">
        <v/>
      </c>
      <c t="str" r="D1077">
        <v/>
      </c>
      <c t="str" r="E1077">
        <v/>
      </c>
      <c t="str" r="F1077">
        <v/>
      </c>
    </row>
    <row r="1078">
      <c t="str" r="C1078">
        <v/>
      </c>
      <c t="str" r="D1078">
        <v/>
      </c>
      <c t="str" r="E1078">
        <v/>
      </c>
      <c t="str" r="F1078">
        <v/>
      </c>
    </row>
    <row r="1079">
      <c t="str" r="C1079">
        <v/>
      </c>
      <c t="str" r="D1079">
        <v/>
      </c>
      <c t="str" r="E1079">
        <v/>
      </c>
      <c t="str" r="F1079">
        <v/>
      </c>
    </row>
    <row r="1080">
      <c t="str" r="C1080">
        <v/>
      </c>
      <c t="str" r="D1080">
        <v/>
      </c>
      <c t="str" r="E1080">
        <v/>
      </c>
      <c t="str" r="F1080">
        <v/>
      </c>
    </row>
    <row r="1081">
      <c t="str" r="C1081">
        <v/>
      </c>
      <c t="str" r="D1081">
        <v/>
      </c>
      <c t="str" r="E1081">
        <v/>
      </c>
      <c t="str" r="F1081">
        <v/>
      </c>
    </row>
    <row r="1082">
      <c t="str" r="C1082">
        <v/>
      </c>
      <c t="str" r="D1082">
        <v/>
      </c>
      <c t="str" r="E1082">
        <v/>
      </c>
      <c t="str" r="F1082">
        <v/>
      </c>
    </row>
    <row r="1083">
      <c t="str" r="C1083">
        <v/>
      </c>
      <c t="str" r="D1083">
        <v/>
      </c>
      <c t="str" r="E1083">
        <v/>
      </c>
      <c t="str" r="F1083">
        <v/>
      </c>
    </row>
    <row r="1084">
      <c t="str" r="C1084">
        <v/>
      </c>
      <c t="str" r="D1084">
        <v/>
      </c>
      <c t="str" r="E1084">
        <v/>
      </c>
      <c t="str" r="F1084">
        <v/>
      </c>
    </row>
    <row r="1085">
      <c t="str" r="C1085">
        <v/>
      </c>
      <c t="str" r="D1085">
        <v/>
      </c>
      <c t="str" r="E1085">
        <v/>
      </c>
      <c t="str" r="F1085">
        <v/>
      </c>
    </row>
    <row r="1086">
      <c t="str" r="C1086">
        <v/>
      </c>
      <c t="str" r="D1086">
        <v/>
      </c>
      <c t="str" r="E1086">
        <v/>
      </c>
      <c t="str" r="F1086">
        <v/>
      </c>
    </row>
    <row r="1087">
      <c t="str" r="C1087">
        <v/>
      </c>
      <c t="str" r="D1087">
        <v/>
      </c>
      <c t="str" r="E1087">
        <v/>
      </c>
      <c t="str" r="F1087">
        <v/>
      </c>
    </row>
    <row r="1088">
      <c t="str" r="C1088">
        <v/>
      </c>
      <c t="str" r="D1088">
        <v/>
      </c>
      <c t="str" r="E1088">
        <v/>
      </c>
      <c t="str" r="F1088">
        <v/>
      </c>
    </row>
    <row r="1089">
      <c t="str" r="C1089">
        <v/>
      </c>
      <c t="str" r="D1089">
        <v/>
      </c>
      <c t="str" r="E1089">
        <v/>
      </c>
      <c t="str" r="F1089">
        <v/>
      </c>
    </row>
    <row r="1090">
      <c t="str" r="C1090">
        <v/>
      </c>
      <c t="str" r="D1090">
        <v/>
      </c>
      <c t="str" r="E1090">
        <v/>
      </c>
      <c t="str" r="F1090">
        <v/>
      </c>
    </row>
    <row r="1091">
      <c t="str" r="C1091">
        <v/>
      </c>
      <c t="str" r="D1091">
        <v/>
      </c>
      <c t="str" r="E1091">
        <v/>
      </c>
      <c t="str" r="F1091">
        <v/>
      </c>
    </row>
    <row r="1092">
      <c t="str" r="C1092">
        <v/>
      </c>
      <c t="str" r="D1092">
        <v/>
      </c>
      <c t="str" r="E1092">
        <v/>
      </c>
      <c t="str" r="F1092">
        <v/>
      </c>
    </row>
    <row r="1093">
      <c t="str" r="C1093">
        <v/>
      </c>
      <c t="str" r="D1093">
        <v/>
      </c>
      <c t="str" r="E1093">
        <v/>
      </c>
      <c t="str" r="F1093">
        <v/>
      </c>
    </row>
    <row r="1094">
      <c t="str" r="C1094">
        <v/>
      </c>
      <c t="str" r="D1094">
        <v/>
      </c>
      <c t="str" r="E1094">
        <v/>
      </c>
      <c t="str" r="F1094">
        <v/>
      </c>
    </row>
    <row r="1095">
      <c t="str" r="C1095">
        <v/>
      </c>
      <c t="str" r="D1095">
        <v/>
      </c>
      <c t="str" r="E1095">
        <v/>
      </c>
      <c t="str" r="F1095">
        <v/>
      </c>
    </row>
    <row r="1096">
      <c t="str" r="C1096">
        <v/>
      </c>
      <c t="str" r="D1096">
        <v/>
      </c>
      <c t="str" r="E1096">
        <v/>
      </c>
      <c t="str" r="F1096">
        <v/>
      </c>
    </row>
    <row r="1097">
      <c t="str" r="C1097">
        <v/>
      </c>
      <c t="str" r="D1097">
        <v/>
      </c>
      <c t="str" r="E1097">
        <v/>
      </c>
      <c t="str" r="F1097">
        <v/>
      </c>
    </row>
    <row r="1098">
      <c t="str" r="C1098">
        <v/>
      </c>
      <c t="str" r="D1098">
        <v/>
      </c>
      <c t="str" r="E1098">
        <v/>
      </c>
      <c t="str" r="F1098">
        <v/>
      </c>
    </row>
    <row r="1099">
      <c t="str" r="C1099">
        <v/>
      </c>
      <c t="str" r="D1099">
        <v/>
      </c>
      <c t="str" r="E1099">
        <v/>
      </c>
      <c t="str" r="F1099">
        <v/>
      </c>
    </row>
    <row r="1100">
      <c t="str" r="C1100">
        <v/>
      </c>
      <c t="str" r="D1100">
        <v/>
      </c>
      <c t="str" r="E1100">
        <v/>
      </c>
      <c t="str" r="F1100">
        <v/>
      </c>
    </row>
    <row r="1101">
      <c t="str" r="C1101">
        <v/>
      </c>
      <c t="str" r="D1101">
        <v/>
      </c>
      <c t="str" r="E1101">
        <v/>
      </c>
      <c t="str" r="F1101">
        <v/>
      </c>
    </row>
    <row r="1102">
      <c t="str" r="C1102">
        <v/>
      </c>
      <c t="str" r="D1102">
        <v/>
      </c>
      <c t="str" r="E1102">
        <v/>
      </c>
      <c t="str" r="F1102">
        <v/>
      </c>
    </row>
    <row r="1103">
      <c t="str" r="C1103">
        <v/>
      </c>
      <c t="str" r="D1103">
        <v/>
      </c>
      <c t="str" r="E1103">
        <v/>
      </c>
      <c t="str" r="F1103">
        <v/>
      </c>
    </row>
    <row r="1104">
      <c t="str" r="C1104">
        <v/>
      </c>
      <c t="str" r="D1104">
        <v/>
      </c>
      <c t="str" r="E1104">
        <v/>
      </c>
      <c t="str" r="F1104">
        <v/>
      </c>
    </row>
    <row r="1105">
      <c t="str" r="C1105">
        <v/>
      </c>
      <c t="str" r="D1105">
        <v/>
      </c>
      <c t="str" r="E1105">
        <v/>
      </c>
      <c t="str" r="F1105">
        <v/>
      </c>
    </row>
    <row r="1106">
      <c t="str" r="C1106">
        <v/>
      </c>
      <c t="str" r="D1106">
        <v/>
      </c>
      <c t="str" r="E1106">
        <v/>
      </c>
      <c t="str" r="F1106">
        <v/>
      </c>
    </row>
    <row r="1107">
      <c t="str" r="C1107">
        <v/>
      </c>
      <c t="str" r="D1107">
        <v/>
      </c>
      <c t="str" r="E1107">
        <v/>
      </c>
      <c t="str" r="F1107">
        <v/>
      </c>
    </row>
    <row r="1108">
      <c t="str" r="C1108">
        <v/>
      </c>
      <c t="str" r="D1108">
        <v/>
      </c>
      <c t="str" r="E1108">
        <v/>
      </c>
      <c t="str" r="F1108">
        <v/>
      </c>
    </row>
    <row r="1109">
      <c t="str" r="C1109">
        <v/>
      </c>
      <c t="str" r="D1109">
        <v/>
      </c>
      <c t="str" r="E1109">
        <v/>
      </c>
      <c t="str" r="F1109">
        <v/>
      </c>
    </row>
    <row r="1110">
      <c t="str" r="C1110">
        <v/>
      </c>
      <c t="str" r="D1110">
        <v/>
      </c>
      <c t="str" r="E1110">
        <v/>
      </c>
      <c t="str" r="F1110">
        <v/>
      </c>
    </row>
    <row r="1111">
      <c t="str" r="C1111">
        <v/>
      </c>
      <c t="str" r="D1111">
        <v/>
      </c>
      <c t="str" r="E1111">
        <v/>
      </c>
      <c t="str" r="F1111">
        <v/>
      </c>
    </row>
    <row r="1112">
      <c t="str" r="C1112">
        <v/>
      </c>
      <c t="str" r="D1112">
        <v/>
      </c>
      <c t="str" r="E1112">
        <v/>
      </c>
      <c t="str" r="F1112">
        <v/>
      </c>
    </row>
    <row r="1113">
      <c t="str" r="C1113">
        <v/>
      </c>
      <c t="str" r="D1113">
        <v/>
      </c>
      <c t="str" r="E1113">
        <v/>
      </c>
      <c t="str" r="F1113">
        <v/>
      </c>
    </row>
    <row r="1114">
      <c t="str" r="C1114">
        <v/>
      </c>
      <c t="str" r="D1114">
        <v/>
      </c>
      <c t="str" r="E1114">
        <v/>
      </c>
      <c t="str" r="F1114">
        <v/>
      </c>
    </row>
    <row r="1115">
      <c t="str" r="C1115">
        <v/>
      </c>
      <c t="str" r="D1115">
        <v/>
      </c>
      <c t="str" r="E1115">
        <v/>
      </c>
      <c t="str" r="F1115">
        <v/>
      </c>
    </row>
    <row r="1116">
      <c t="str" r="C1116">
        <v/>
      </c>
      <c t="str" r="D1116">
        <v/>
      </c>
      <c t="str" r="E1116">
        <v/>
      </c>
      <c t="str" r="F1116">
        <v/>
      </c>
    </row>
    <row r="1117">
      <c t="str" r="C1117">
        <v/>
      </c>
      <c t="str" r="D1117">
        <v/>
      </c>
      <c t="str" r="E1117">
        <v/>
      </c>
      <c t="str" r="F1117">
        <v/>
      </c>
    </row>
    <row r="1118">
      <c t="str" r="C1118">
        <v/>
      </c>
      <c t="str" r="D1118">
        <v/>
      </c>
      <c t="str" r="E1118">
        <v/>
      </c>
      <c t="str" r="F1118">
        <v/>
      </c>
    </row>
    <row r="1119">
      <c t="str" r="C1119">
        <v/>
      </c>
      <c t="str" r="D1119">
        <v/>
      </c>
      <c t="str" r="E1119">
        <v/>
      </c>
      <c t="str" r="F1119">
        <v/>
      </c>
    </row>
    <row r="1120">
      <c t="str" r="C1120">
        <v/>
      </c>
      <c t="str" r="D1120">
        <v/>
      </c>
      <c t="str" r="E1120">
        <v/>
      </c>
      <c t="str" r="F1120">
        <v/>
      </c>
    </row>
    <row r="1121">
      <c t="str" r="C1121">
        <v/>
      </c>
      <c t="str" r="D1121">
        <v/>
      </c>
      <c t="str" r="E1121">
        <v/>
      </c>
      <c t="str" r="F1121">
        <v/>
      </c>
    </row>
    <row r="1122">
      <c t="str" r="C1122">
        <v/>
      </c>
      <c t="str" r="D1122">
        <v/>
      </c>
      <c t="str" r="E1122">
        <v/>
      </c>
      <c t="str" r="F1122">
        <v/>
      </c>
    </row>
    <row r="1123">
      <c t="str" r="C1123">
        <v/>
      </c>
      <c t="str" r="D1123">
        <v/>
      </c>
      <c t="str" r="E1123">
        <v/>
      </c>
      <c t="str" r="F1123">
        <v/>
      </c>
    </row>
    <row r="1124">
      <c t="str" r="C1124">
        <v/>
      </c>
      <c t="str" r="D1124">
        <v/>
      </c>
      <c t="str" r="E1124">
        <v/>
      </c>
      <c t="str" r="F1124">
        <v/>
      </c>
    </row>
    <row r="1125">
      <c t="str" r="C1125">
        <v/>
      </c>
      <c t="str" r="D1125">
        <v/>
      </c>
      <c t="str" r="E1125">
        <v/>
      </c>
      <c t="str" r="F1125">
        <v/>
      </c>
    </row>
    <row r="1126">
      <c t="str" r="C1126">
        <v/>
      </c>
      <c t="str" r="D1126">
        <v/>
      </c>
      <c t="str" r="E1126">
        <v/>
      </c>
      <c t="str" r="F1126">
        <v/>
      </c>
    </row>
    <row r="1127">
      <c t="str" r="C1127">
        <v/>
      </c>
      <c t="str" r="D1127">
        <v/>
      </c>
      <c t="str" r="E1127">
        <v/>
      </c>
      <c t="str" r="F1127">
        <v/>
      </c>
    </row>
    <row r="1128">
      <c t="str" r="C1128">
        <v/>
      </c>
      <c t="str" r="D1128">
        <v/>
      </c>
      <c t="str" r="E1128">
        <v/>
      </c>
      <c t="str" r="F1128">
        <v/>
      </c>
    </row>
    <row r="1129">
      <c t="str" r="C1129">
        <v/>
      </c>
      <c t="str" r="D1129">
        <v/>
      </c>
      <c t="str" r="E1129">
        <v/>
      </c>
      <c t="str" r="F1129">
        <v/>
      </c>
    </row>
    <row r="1130">
      <c t="str" r="C1130">
        <v/>
      </c>
      <c t="str" r="D1130">
        <v/>
      </c>
      <c t="str" r="E1130">
        <v/>
      </c>
      <c t="str" r="F1130">
        <v/>
      </c>
    </row>
    <row r="1131">
      <c t="str" r="C1131">
        <v/>
      </c>
      <c t="str" r="D1131">
        <v/>
      </c>
      <c t="str" r="E1131">
        <v/>
      </c>
      <c t="str" r="F1131">
        <v/>
      </c>
    </row>
    <row r="1132">
      <c t="str" r="C1132">
        <v/>
      </c>
      <c t="str" r="D1132">
        <v/>
      </c>
      <c t="str" r="E1132">
        <v/>
      </c>
      <c t="str" r="F1132">
        <v/>
      </c>
    </row>
    <row r="1133">
      <c t="str" r="C1133">
        <v/>
      </c>
      <c t="str" r="D1133">
        <v/>
      </c>
      <c t="str" r="E1133">
        <v/>
      </c>
      <c t="str" r="F1133">
        <v/>
      </c>
    </row>
    <row r="1134">
      <c t="str" r="C1134">
        <v/>
      </c>
      <c t="str" r="D1134">
        <v/>
      </c>
      <c t="str" r="E1134">
        <v/>
      </c>
      <c t="str" r="F1134">
        <v/>
      </c>
    </row>
    <row r="1135">
      <c t="str" r="C1135">
        <v/>
      </c>
      <c t="str" r="D1135">
        <v/>
      </c>
      <c t="str" r="E1135">
        <v/>
      </c>
      <c t="str" r="F1135">
        <v/>
      </c>
    </row>
    <row r="1136">
      <c t="str" r="C1136">
        <v/>
      </c>
      <c t="str" r="D1136">
        <v/>
      </c>
      <c t="str" r="E1136">
        <v/>
      </c>
      <c t="str" r="F1136">
        <v/>
      </c>
    </row>
    <row r="1137">
      <c t="str" r="C1137">
        <v/>
      </c>
      <c t="str" r="D1137">
        <v/>
      </c>
      <c t="str" r="E1137">
        <v/>
      </c>
      <c t="str" r="F1137">
        <v/>
      </c>
    </row>
    <row r="1138">
      <c t="str" r="C1138">
        <v/>
      </c>
      <c t="str" r="D1138">
        <v/>
      </c>
      <c t="str" r="E1138">
        <v/>
      </c>
      <c t="str" r="F1138">
        <v/>
      </c>
    </row>
    <row r="1139">
      <c t="str" r="C1139">
        <v/>
      </c>
      <c t="str" r="D1139">
        <v/>
      </c>
      <c t="str" r="E1139">
        <v/>
      </c>
      <c t="str" r="F1139">
        <v/>
      </c>
    </row>
    <row r="1140">
      <c t="str" r="C1140">
        <v/>
      </c>
      <c t="str" r="D1140">
        <v/>
      </c>
      <c t="str" r="E1140">
        <v/>
      </c>
      <c t="str" r="F1140">
        <v/>
      </c>
    </row>
    <row r="1141">
      <c t="str" r="C1141">
        <v/>
      </c>
      <c t="str" r="D1141">
        <v/>
      </c>
      <c t="str" r="E1141">
        <v/>
      </c>
      <c t="str" r="F1141">
        <v/>
      </c>
    </row>
    <row r="1142">
      <c t="str" r="C1142">
        <v/>
      </c>
      <c t="str" r="D1142">
        <v/>
      </c>
      <c t="str" r="E1142">
        <v/>
      </c>
      <c t="str" r="F1142">
        <v/>
      </c>
    </row>
    <row r="1143">
      <c t="str" r="C1143">
        <v/>
      </c>
      <c t="str" r="D1143">
        <v/>
      </c>
      <c t="str" r="E1143">
        <v/>
      </c>
      <c t="str" r="F1143">
        <v/>
      </c>
    </row>
    <row r="1144">
      <c t="str" r="C1144">
        <v/>
      </c>
      <c t="str" r="D1144">
        <v/>
      </c>
      <c t="str" r="E1144">
        <v/>
      </c>
      <c t="str" r="F1144">
        <v/>
      </c>
    </row>
    <row r="1145">
      <c t="str" r="C1145">
        <v/>
      </c>
      <c t="str" r="D1145">
        <v/>
      </c>
      <c t="str" r="E1145">
        <v/>
      </c>
      <c t="str" r="F1145">
        <v/>
      </c>
    </row>
    <row r="1146">
      <c t="str" r="C1146">
        <v/>
      </c>
      <c t="str" r="D1146">
        <v/>
      </c>
      <c t="str" r="E1146">
        <v/>
      </c>
      <c t="str" r="F1146">
        <v/>
      </c>
    </row>
    <row r="1147">
      <c t="str" r="C1147">
        <v/>
      </c>
      <c t="str" r="D1147">
        <v/>
      </c>
      <c t="str" r="E1147">
        <v/>
      </c>
      <c t="str" r="F1147">
        <v/>
      </c>
    </row>
    <row r="1148">
      <c t="str" r="C1148">
        <v/>
      </c>
      <c t="str" r="D1148">
        <v/>
      </c>
      <c t="str" r="E1148">
        <v/>
      </c>
      <c t="str" r="F1148">
        <v/>
      </c>
    </row>
    <row r="1149">
      <c t="str" r="C1149">
        <v/>
      </c>
      <c t="str" r="D1149">
        <v/>
      </c>
      <c t="str" r="E1149">
        <v/>
      </c>
      <c t="str" r="F1149">
        <v/>
      </c>
    </row>
    <row r="1150">
      <c t="str" r="C1150">
        <v/>
      </c>
      <c t="str" r="D1150">
        <v/>
      </c>
      <c t="str" r="E1150">
        <v/>
      </c>
      <c t="str" r="F1150">
        <v/>
      </c>
    </row>
    <row r="1151">
      <c t="str" r="C1151">
        <v/>
      </c>
      <c t="str" r="D1151">
        <v/>
      </c>
      <c t="str" r="E1151">
        <v/>
      </c>
      <c t="str" r="F1151">
        <v/>
      </c>
    </row>
    <row r="1152">
      <c t="str" r="C1152">
        <v/>
      </c>
      <c t="str" r="D1152">
        <v/>
      </c>
      <c t="str" r="E1152">
        <v/>
      </c>
      <c t="str" r="F1152">
        <v/>
      </c>
    </row>
    <row r="1153">
      <c t="str" r="C1153">
        <v/>
      </c>
      <c t="str" r="D1153">
        <v/>
      </c>
      <c t="str" r="E1153">
        <v/>
      </c>
      <c t="str" r="F1153">
        <v/>
      </c>
    </row>
    <row r="1154">
      <c t="str" r="C1154">
        <v/>
      </c>
      <c t="str" r="D1154">
        <v/>
      </c>
      <c t="str" r="E1154">
        <v/>
      </c>
      <c t="str" r="F1154">
        <v/>
      </c>
    </row>
    <row r="1155">
      <c t="str" r="C1155">
        <v/>
      </c>
      <c t="str" r="D1155">
        <v/>
      </c>
      <c t="str" r="E1155">
        <v/>
      </c>
      <c t="str" r="F1155">
        <v/>
      </c>
    </row>
    <row r="1156">
      <c t="str" r="C1156">
        <v/>
      </c>
      <c t="str" r="D1156">
        <v/>
      </c>
      <c t="str" r="E1156">
        <v/>
      </c>
      <c t="str" r="F1156">
        <v/>
      </c>
    </row>
    <row r="1157">
      <c t="str" r="C1157">
        <v/>
      </c>
      <c t="str" r="D1157">
        <v/>
      </c>
      <c t="str" r="E1157">
        <v/>
      </c>
      <c t="str" r="F1157">
        <v/>
      </c>
    </row>
    <row r="1158">
      <c t="str" r="C1158">
        <v/>
      </c>
      <c t="str" r="D1158">
        <v/>
      </c>
      <c t="str" r="E1158">
        <v/>
      </c>
      <c t="str" r="F1158">
        <v/>
      </c>
    </row>
    <row r="1159">
      <c t="str" r="C1159">
        <v/>
      </c>
      <c t="str" r="D1159">
        <v/>
      </c>
      <c t="str" r="E1159">
        <v/>
      </c>
      <c t="str" r="F1159">
        <v/>
      </c>
    </row>
    <row r="1160">
      <c t="str" r="C1160">
        <v/>
      </c>
      <c t="str" r="D1160">
        <v/>
      </c>
      <c t="str" r="E1160">
        <v/>
      </c>
      <c t="str" r="F1160">
        <v/>
      </c>
    </row>
    <row r="1161">
      <c t="str" r="C1161">
        <v/>
      </c>
      <c t="str" r="D1161">
        <v/>
      </c>
      <c t="str" r="E1161">
        <v/>
      </c>
      <c t="str" r="F1161">
        <v/>
      </c>
    </row>
    <row r="1162">
      <c t="str" r="C1162">
        <v/>
      </c>
      <c t="str" r="D1162">
        <v/>
      </c>
      <c t="str" r="E1162">
        <v/>
      </c>
      <c t="str" r="F1162">
        <v/>
      </c>
    </row>
    <row r="1163">
      <c t="str" r="C1163">
        <v/>
      </c>
      <c t="str" r="D1163">
        <v/>
      </c>
      <c t="str" r="E1163">
        <v/>
      </c>
      <c t="str" r="F1163">
        <v/>
      </c>
    </row>
    <row r="1164">
      <c t="str" r="C1164">
        <v/>
      </c>
      <c t="str" r="D1164">
        <v/>
      </c>
      <c t="str" r="E1164">
        <v/>
      </c>
      <c t="str" r="F1164">
        <v/>
      </c>
    </row>
    <row r="1165">
      <c t="str" r="C1165">
        <v/>
      </c>
      <c t="str" r="D1165">
        <v/>
      </c>
      <c t="str" r="E1165">
        <v/>
      </c>
      <c t="str" r="F1165">
        <v/>
      </c>
    </row>
    <row r="1166">
      <c t="str" r="C1166">
        <v/>
      </c>
      <c t="str" r="D1166">
        <v/>
      </c>
      <c t="str" r="E1166">
        <v/>
      </c>
      <c t="str" r="F1166">
        <v/>
      </c>
    </row>
    <row r="1167">
      <c t="str" r="C1167">
        <v/>
      </c>
      <c t="str" r="D1167">
        <v/>
      </c>
      <c t="str" r="E1167">
        <v/>
      </c>
      <c t="str" r="F1167">
        <v/>
      </c>
    </row>
    <row r="1168">
      <c t="str" r="C1168">
        <v/>
      </c>
      <c t="str" r="D1168">
        <v/>
      </c>
      <c t="str" r="E1168">
        <v/>
      </c>
      <c t="str" r="F1168">
        <v/>
      </c>
    </row>
    <row r="1169">
      <c t="str" r="C1169">
        <v/>
      </c>
      <c t="str" r="D1169">
        <v/>
      </c>
      <c t="str" r="E1169">
        <v/>
      </c>
      <c t="str" r="F1169">
        <v/>
      </c>
    </row>
    <row r="1170">
      <c t="str" r="C1170">
        <v/>
      </c>
      <c t="str" r="D1170">
        <v/>
      </c>
      <c t="str" r="E1170">
        <v/>
      </c>
      <c t="str" r="F1170">
        <v/>
      </c>
    </row>
    <row r="1171">
      <c t="str" r="C1171">
        <v/>
      </c>
      <c t="str" r="D1171">
        <v/>
      </c>
      <c t="str" r="E1171">
        <v/>
      </c>
      <c t="str" r="F1171">
        <v/>
      </c>
    </row>
    <row r="1172">
      <c t="str" r="C1172">
        <v/>
      </c>
      <c t="str" r="D1172">
        <v/>
      </c>
      <c t="str" r="E1172">
        <v/>
      </c>
      <c t="str" r="F1172">
        <v/>
      </c>
    </row>
    <row r="1173">
      <c t="str" r="C1173">
        <v/>
      </c>
      <c t="str" r="D1173">
        <v/>
      </c>
      <c t="str" r="E1173">
        <v/>
      </c>
      <c t="str" r="F1173">
        <v/>
      </c>
    </row>
    <row r="1174">
      <c t="str" r="C1174">
        <v/>
      </c>
      <c t="str" r="D1174">
        <v/>
      </c>
      <c t="str" r="E1174">
        <v/>
      </c>
      <c t="str" r="F1174">
        <v/>
      </c>
    </row>
    <row r="1175">
      <c t="str" r="C1175">
        <v/>
      </c>
      <c t="str" r="D1175">
        <v/>
      </c>
      <c t="str" r="E1175">
        <v/>
      </c>
      <c t="str" r="F1175">
        <v/>
      </c>
    </row>
    <row r="1176">
      <c t="str" r="C1176">
        <v/>
      </c>
      <c t="str" r="D1176">
        <v/>
      </c>
      <c t="str" r="E1176">
        <v/>
      </c>
      <c t="str" r="F1176">
        <v/>
      </c>
    </row>
    <row r="1177">
      <c t="str" r="C1177">
        <v/>
      </c>
      <c t="str" r="D1177">
        <v/>
      </c>
      <c t="str" r="E1177">
        <v/>
      </c>
      <c t="str" r="F1177">
        <v/>
      </c>
    </row>
    <row r="1178">
      <c t="str" r="C1178">
        <v/>
      </c>
      <c t="str" r="D1178">
        <v/>
      </c>
      <c t="str" r="E1178">
        <v/>
      </c>
      <c t="str" r="F1178">
        <v/>
      </c>
    </row>
    <row r="1179">
      <c t="str" r="C1179">
        <v/>
      </c>
      <c t="str" r="D1179">
        <v/>
      </c>
      <c t="str" r="E1179">
        <v/>
      </c>
      <c t="str" r="F1179">
        <v/>
      </c>
    </row>
    <row r="1180">
      <c t="str" r="C1180">
        <v/>
      </c>
      <c t="str" r="D1180">
        <v/>
      </c>
      <c t="str" r="E1180">
        <v/>
      </c>
      <c t="str" r="F1180">
        <v/>
      </c>
    </row>
    <row r="1181">
      <c t="str" r="C1181">
        <v/>
      </c>
      <c t="str" r="D1181">
        <v/>
      </c>
      <c t="str" r="E1181">
        <v/>
      </c>
      <c t="str" r="F1181">
        <v/>
      </c>
    </row>
    <row r="1182">
      <c t="str" r="C1182">
        <v/>
      </c>
      <c t="str" r="D1182">
        <v/>
      </c>
      <c t="str" r="E1182">
        <v/>
      </c>
      <c t="str" r="F1182">
        <v/>
      </c>
    </row>
    <row r="1183">
      <c t="str" r="C1183">
        <v/>
      </c>
      <c t="str" r="D1183">
        <v/>
      </c>
      <c t="str" r="E1183">
        <v/>
      </c>
      <c t="str" r="F1183">
        <v/>
      </c>
    </row>
    <row r="1184">
      <c t="str" r="C1184">
        <v/>
      </c>
      <c t="str" r="D1184">
        <v/>
      </c>
      <c t="str" r="E1184">
        <v/>
      </c>
      <c t="str" r="F1184">
        <v/>
      </c>
    </row>
    <row r="1185">
      <c t="str" r="C1185">
        <v/>
      </c>
      <c t="str" r="D1185">
        <v/>
      </c>
      <c t="str" r="E1185">
        <v/>
      </c>
      <c t="str" r="F1185">
        <v/>
      </c>
    </row>
    <row r="1186">
      <c t="str" r="C1186">
        <v/>
      </c>
      <c t="str" r="D1186">
        <v/>
      </c>
      <c t="str" r="E1186">
        <v/>
      </c>
      <c t="str" r="F1186">
        <v/>
      </c>
    </row>
    <row r="1187">
      <c t="str" r="C1187">
        <v/>
      </c>
      <c t="str" r="D1187">
        <v/>
      </c>
      <c t="str" r="E1187">
        <v/>
      </c>
      <c t="str" r="F1187">
        <v/>
      </c>
    </row>
    <row r="1188">
      <c t="str" r="C1188">
        <v/>
      </c>
      <c t="str" r="D1188">
        <v/>
      </c>
      <c t="str" r="E1188">
        <v/>
      </c>
      <c t="str" r="F1188">
        <v/>
      </c>
    </row>
    <row r="1189">
      <c t="str" r="C1189">
        <v/>
      </c>
      <c t="str" r="D1189">
        <v/>
      </c>
      <c t="str" r="E1189">
        <v/>
      </c>
      <c t="str" r="F1189">
        <v/>
      </c>
    </row>
    <row r="1190">
      <c t="str" r="C1190">
        <v/>
      </c>
      <c t="str" r="D1190">
        <v/>
      </c>
      <c t="str" r="E1190">
        <v/>
      </c>
      <c t="str" r="F1190">
        <v/>
      </c>
    </row>
    <row r="1191">
      <c t="str" r="C1191">
        <v/>
      </c>
      <c t="str" r="D1191">
        <v/>
      </c>
      <c t="str" r="E1191">
        <v/>
      </c>
      <c t="str" r="F1191">
        <v/>
      </c>
    </row>
    <row r="1192">
      <c t="str" r="C1192">
        <v/>
      </c>
      <c t="str" r="D1192">
        <v/>
      </c>
      <c t="str" r="E1192">
        <v/>
      </c>
      <c t="str" r="F1192">
        <v/>
      </c>
    </row>
    <row r="1193">
      <c t="str" r="C1193">
        <v/>
      </c>
      <c t="str" r="D1193">
        <v/>
      </c>
      <c t="str" r="E1193">
        <v/>
      </c>
      <c t="str" r="F1193">
        <v/>
      </c>
    </row>
    <row r="1194">
      <c t="str" r="C1194">
        <v/>
      </c>
      <c t="str" r="D1194">
        <v/>
      </c>
      <c t="str" r="E1194">
        <v/>
      </c>
      <c t="str" r="F1194">
        <v/>
      </c>
    </row>
    <row r="1195">
      <c t="str" r="C1195">
        <v/>
      </c>
      <c t="str" r="D1195">
        <v/>
      </c>
      <c t="str" r="E1195">
        <v/>
      </c>
      <c t="str" r="F1195">
        <v/>
      </c>
    </row>
    <row r="1196">
      <c t="str" r="C1196">
        <v/>
      </c>
      <c t="str" r="D1196">
        <v/>
      </c>
      <c t="str" r="E1196">
        <v/>
      </c>
      <c t="str" r="F1196">
        <v/>
      </c>
    </row>
    <row r="1197">
      <c t="str" r="C1197">
        <v/>
      </c>
      <c t="str" r="D1197">
        <v/>
      </c>
      <c t="str" r="E1197">
        <v/>
      </c>
      <c t="str" r="F1197">
        <v/>
      </c>
    </row>
    <row r="1198">
      <c t="str" r="C1198">
        <v/>
      </c>
      <c t="str" r="D1198">
        <v/>
      </c>
      <c t="str" r="E1198">
        <v/>
      </c>
      <c t="str" r="F1198">
        <v/>
      </c>
    </row>
    <row r="1199">
      <c t="str" r="C1199">
        <v/>
      </c>
      <c t="str" r="D1199">
        <v/>
      </c>
      <c t="str" r="E1199">
        <v/>
      </c>
      <c t="str" r="F1199">
        <v/>
      </c>
    </row>
    <row r="1200">
      <c t="str" r="C1200">
        <v/>
      </c>
      <c t="str" r="D1200">
        <v/>
      </c>
      <c t="str" r="E1200">
        <v/>
      </c>
      <c t="str" r="F1200">
        <v/>
      </c>
    </row>
    <row r="1201">
      <c t="str" r="C1201">
        <v/>
      </c>
      <c t="str" r="D1201">
        <v/>
      </c>
      <c t="str" r="E1201">
        <v/>
      </c>
      <c t="str" r="F1201">
        <v/>
      </c>
    </row>
    <row r="1202">
      <c t="str" r="C1202">
        <v/>
      </c>
      <c t="str" r="D1202">
        <v/>
      </c>
      <c t="str" r="E1202">
        <v/>
      </c>
      <c t="str" r="F1202">
        <v/>
      </c>
    </row>
    <row r="1203">
      <c t="str" r="C1203">
        <v/>
      </c>
      <c t="str" r="D1203">
        <v/>
      </c>
      <c t="str" r="E1203">
        <v/>
      </c>
      <c t="str" r="F1203">
        <v/>
      </c>
    </row>
    <row r="1204">
      <c t="str" r="C1204">
        <v/>
      </c>
      <c t="str" r="D1204">
        <v/>
      </c>
      <c t="str" r="E1204">
        <v/>
      </c>
      <c t="str" r="F1204">
        <v/>
      </c>
    </row>
    <row r="1205">
      <c t="str" r="C1205">
        <v/>
      </c>
      <c t="str" r="D1205">
        <v/>
      </c>
      <c t="str" r="E1205">
        <v/>
      </c>
      <c t="str" r="F1205">
        <v/>
      </c>
    </row>
    <row r="1206">
      <c t="str" r="C1206">
        <v/>
      </c>
      <c t="str" r="D1206">
        <v/>
      </c>
      <c t="str" r="E1206">
        <v/>
      </c>
      <c t="str" r="F1206">
        <v/>
      </c>
    </row>
    <row r="1207">
      <c t="str" r="C1207">
        <v/>
      </c>
      <c t="str" r="D1207">
        <v/>
      </c>
      <c t="str" r="E1207">
        <v/>
      </c>
      <c t="str" r="F1207">
        <v/>
      </c>
    </row>
    <row r="1208">
      <c t="str" r="C1208">
        <v/>
      </c>
      <c t="str" r="D1208">
        <v/>
      </c>
      <c t="str" r="E1208">
        <v/>
      </c>
      <c t="str" r="F1208">
        <v/>
      </c>
    </row>
    <row r="1209">
      <c t="str" r="C1209">
        <v/>
      </c>
      <c t="str" r="D1209">
        <v/>
      </c>
      <c t="str" r="E1209">
        <v/>
      </c>
      <c t="str" r="F1209">
        <v/>
      </c>
    </row>
    <row r="1210">
      <c t="str" r="C1210">
        <v/>
      </c>
      <c t="str" r="D1210">
        <v/>
      </c>
      <c t="str" r="E1210">
        <v/>
      </c>
      <c t="str" r="F1210">
        <v/>
      </c>
    </row>
    <row r="1211">
      <c t="str" r="C1211">
        <v/>
      </c>
      <c t="str" r="D1211">
        <v/>
      </c>
      <c t="str" r="E1211">
        <v/>
      </c>
      <c t="str" r="F1211">
        <v/>
      </c>
    </row>
    <row r="1212">
      <c t="str" r="C1212">
        <v/>
      </c>
      <c t="str" r="D1212">
        <v/>
      </c>
      <c t="str" r="E1212">
        <v/>
      </c>
      <c t="str" r="F1212">
        <v/>
      </c>
    </row>
    <row r="1213">
      <c t="str" r="C1213">
        <v/>
      </c>
      <c t="str" r="D1213">
        <v/>
      </c>
      <c t="str" r="E1213">
        <v/>
      </c>
      <c t="str" r="F1213">
        <v/>
      </c>
    </row>
    <row r="1214">
      <c t="str" r="C1214">
        <v/>
      </c>
      <c t="str" r="D1214">
        <v/>
      </c>
      <c t="str" r="E1214">
        <v/>
      </c>
      <c t="str" r="F1214">
        <v/>
      </c>
    </row>
    <row r="1215">
      <c t="str" r="C1215">
        <v/>
      </c>
      <c t="str" r="D1215">
        <v/>
      </c>
      <c t="str" r="E1215">
        <v/>
      </c>
      <c t="str" r="F1215">
        <v/>
      </c>
    </row>
    <row r="1216">
      <c t="str" r="C1216">
        <v/>
      </c>
      <c t="str" r="D1216">
        <v/>
      </c>
      <c t="str" r="E1216">
        <v/>
      </c>
      <c t="str" r="F1216">
        <v/>
      </c>
    </row>
    <row r="1217">
      <c t="str" r="C1217">
        <v/>
      </c>
      <c t="str" r="D1217">
        <v/>
      </c>
      <c t="str" r="E1217">
        <v/>
      </c>
      <c t="str" r="F1217">
        <v/>
      </c>
    </row>
    <row r="1218">
      <c t="str" r="C1218">
        <v/>
      </c>
      <c t="str" r="D1218">
        <v/>
      </c>
      <c t="str" r="E1218">
        <v/>
      </c>
      <c t="str" r="F1218">
        <v/>
      </c>
    </row>
    <row r="1219">
      <c t="str" r="C1219">
        <v/>
      </c>
      <c t="str" r="D1219">
        <v/>
      </c>
      <c t="str" r="E1219">
        <v/>
      </c>
      <c t="str" r="F1219">
        <v/>
      </c>
    </row>
    <row r="1220">
      <c t="str" r="C1220">
        <v/>
      </c>
      <c t="str" r="D1220">
        <v/>
      </c>
      <c t="str" r="E1220">
        <v/>
      </c>
      <c t="str" r="F1220">
        <v/>
      </c>
    </row>
    <row r="1221">
      <c t="str" r="C1221">
        <v/>
      </c>
      <c t="str" r="D1221">
        <v/>
      </c>
      <c t="str" r="E1221">
        <v/>
      </c>
      <c t="str" r="F1221">
        <v/>
      </c>
    </row>
    <row r="1222">
      <c t="str" r="C1222">
        <v/>
      </c>
      <c t="str" r="D1222">
        <v/>
      </c>
      <c t="str" r="E1222">
        <v/>
      </c>
      <c t="str" r="F1222">
        <v/>
      </c>
    </row>
    <row r="1223">
      <c t="str" r="C1223">
        <v/>
      </c>
      <c t="str" r="D1223">
        <v/>
      </c>
      <c t="str" r="E1223">
        <v/>
      </c>
      <c t="str" r="F1223">
        <v/>
      </c>
    </row>
    <row r="1224">
      <c t="str" r="C1224">
        <v/>
      </c>
      <c t="str" r="D1224">
        <v/>
      </c>
      <c t="str" r="E1224">
        <v/>
      </c>
      <c t="str" r="F1224">
        <v/>
      </c>
    </row>
    <row r="1225">
      <c t="str" r="C1225">
        <v/>
      </c>
      <c t="str" r="D1225">
        <v/>
      </c>
      <c t="str" r="E1225">
        <v/>
      </c>
      <c t="str" r="F1225">
        <v/>
      </c>
    </row>
    <row r="1226">
      <c t="str" r="C1226">
        <v/>
      </c>
      <c t="str" r="D1226">
        <v/>
      </c>
      <c t="str" r="E1226">
        <v/>
      </c>
      <c t="str" r="F1226">
        <v/>
      </c>
    </row>
    <row r="1227">
      <c t="str" r="C1227">
        <v/>
      </c>
      <c t="str" r="D1227">
        <v/>
      </c>
      <c t="str" r="E1227">
        <v/>
      </c>
      <c t="str" r="F1227">
        <v/>
      </c>
    </row>
    <row r="1228">
      <c t="str" r="C1228">
        <v/>
      </c>
      <c t="str" r="D1228">
        <v/>
      </c>
      <c t="str" r="E1228">
        <v/>
      </c>
      <c t="str" r="F1228">
        <v/>
      </c>
    </row>
    <row r="1229">
      <c t="str" r="C1229">
        <v/>
      </c>
      <c t="str" r="D1229">
        <v/>
      </c>
      <c t="str" r="E1229">
        <v/>
      </c>
      <c t="str" r="F1229">
        <v/>
      </c>
    </row>
    <row r="1230">
      <c t="str" r="C1230">
        <v/>
      </c>
      <c t="str" r="D1230">
        <v/>
      </c>
      <c t="str" r="E1230">
        <v/>
      </c>
      <c t="str" r="F1230">
        <v/>
      </c>
    </row>
    <row r="1231">
      <c t="str" r="C1231">
        <v/>
      </c>
      <c t="str" r="D1231">
        <v/>
      </c>
      <c t="str" r="E1231">
        <v/>
      </c>
      <c t="str" r="F1231">
        <v/>
      </c>
    </row>
    <row r="1232">
      <c t="str" r="C1232">
        <v/>
      </c>
      <c t="str" r="D1232">
        <v/>
      </c>
      <c t="str" r="E1232">
        <v/>
      </c>
      <c t="str" r="F1232">
        <v/>
      </c>
    </row>
    <row r="1233">
      <c t="str" r="C1233">
        <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4.0"/>
    <col min="2" customWidth="1" max="2" width="19.43"/>
    <col min="3" customWidth="1" max="4" width="13.0"/>
    <col min="8" customWidth="1" max="8" width="46.86"/>
    <col min="9" max="9" hidden="1"/>
    <col min="10" customWidth="1" max="10" hidden="1" width="5.57"/>
    <col min="11" customWidth="1" max="14" hidden="1" width="18.71"/>
    <col min="15" max="17" hidden="1"/>
    <col min="18" customWidth="1" max="18" width="4.57"/>
  </cols>
  <sheetData>
    <row customHeight="1" r="1" ht="56.25">
      <c t="str" s="56" r="B1">
        <f>"TAGS Archive for "&amp;Readme_Settings!B10</f>
        <v>TAGS Archive for #yearofulysses</v>
      </c>
      <c s="56" r="C1"/>
      <c s="56" r="D1"/>
      <c s="56" r="E1"/>
      <c s="56" r="F1"/>
      <c s="56" r="G1"/>
      <c s="56" r="H1"/>
    </row>
    <row customHeight="1" r="2" ht="15.75">
      <c s="59" r="E2"/>
      <c t="s" r="I2">
        <v>16714</v>
      </c>
      <c t="s" r="J2">
        <v>16715</v>
      </c>
      <c t="s" r="P2">
        <v>16716</v>
      </c>
    </row>
    <row r="3">
      <c t="s" s="103" r="B3">
        <v>16717</v>
      </c>
      <c t="s" s="103" r="C3">
        <v>16718</v>
      </c>
      <c t="s" s="103" r="D3">
        <v>16719</v>
      </c>
      <c r="I3">
        <f>(((ROUNDUP(D$4,0)-ROUNDDOWN(C$4))/30)*(ROW()-3))+ROUNDDOWN(C$4)</f>
        <v>41068</v>
      </c>
      <c r="J3">
        <f ref="J3:J34" t="array">FREQUENCY(Archive!E:E,I3:I33)</f>
        <v>0</v>
      </c>
      <c s="59" r="K3">
        <f>ROUND(K4,1)-(1/24)</f>
        <v>41435.8583333333</v>
      </c>
      <c r="L3">
        <f ref="L3:L29" t="array">FREQUENCY(Archive!E:E,K3:K28)</f>
        <v>3849</v>
      </c>
      <c s="25" r="M3">
        <f>M4-((1/24)/60)</f>
        <v>41436.8405092593</v>
      </c>
      <c r="N3">
        <f ref="N3:N65" t="array">FREQUENCY(Archive!E:E,M3:M64)</f>
        <v>3851</v>
      </c>
      <c t="str" r="P3">
        <f>Summary!E2</f>
        <v>mvp1922</v>
      </c>
      <c r="Q3">
        <f>Summary!F2</f>
        <v>408</v>
      </c>
    </row>
    <row customHeight="1" r="4" ht="18.0">
      <c t="str" s="76" r="B4">
        <f>Summary!I5&amp;" Tweets"</f>
        <v>3397 Tweets</v>
      </c>
      <c s="46" r="C4">
        <f>MIN(Archive!E1:E)</f>
        <v>41068.2035069444</v>
      </c>
      <c s="46" r="D4">
        <f>MAX(Archive!E1:E)</f>
        <v>41436.8828703704</v>
      </c>
      <c r="I4">
        <f>(((ROUNDUP(D$4,0)-ROUNDDOWN(C$4))/30)*(ROW()-3))+ROUNDDOWN(C$4)</f>
        <v>41080.3</v>
      </c>
      <c r="J4">
        <v>343</v>
      </c>
      <c s="59" r="K4">
        <f>K5-(1/24)</f>
        <v>41435.9</v>
      </c>
      <c r="L4">
        <v>0</v>
      </c>
      <c s="25" r="M4">
        <f>M5-((1/24)/60)</f>
        <v>41436.8412037037</v>
      </c>
      <c r="N4">
        <v>0</v>
      </c>
      <c t="str" r="P4">
        <f>Summary!E3</f>
        <v>janineutell</v>
      </c>
      <c r="Q4">
        <f>Summary!F3</f>
        <v>353</v>
      </c>
    </row>
    <row r="5">
      <c t="str" s="102" r="B5">
        <f>((Summary!I2&amp;" Links ")&amp;Summary!I3)&amp;" RTs"</f>
        <v>1006 Links 1076 RTs</v>
      </c>
      <c s="99" r="C5"/>
      <c s="99" r="D5"/>
      <c r="I5">
        <f>(((ROUNDUP(D$4,0)-ROUNDDOWN(C$4))/30)*(ROW()-3))+ROUNDDOWN(C$4)</f>
        <v>41092.6</v>
      </c>
      <c r="J5">
        <v>794</v>
      </c>
      <c s="59" r="K5">
        <f>K6-(1/24)</f>
        <v>41435.9416666667</v>
      </c>
      <c r="L5">
        <v>0</v>
      </c>
      <c s="25" r="M5">
        <f>M6-((1/24)/60)</f>
        <v>41436.8418981481</v>
      </c>
      <c r="N5">
        <v>0</v>
      </c>
      <c t="str" r="P5">
        <f>Summary!E4</f>
        <v>GhostProf</v>
      </c>
      <c r="Q5">
        <f>Summary!F4</f>
        <v>322</v>
      </c>
    </row>
    <row r="6">
      <c s="36" r="B6"/>
      <c s="99" r="C6"/>
      <c s="99" r="D6"/>
      <c r="I6">
        <f>(((ROUNDUP(D$4,0)-ROUNDDOWN(C$4))/30)*(ROW()-3))+ROUNDDOWN(C$4)</f>
        <v>41104.9</v>
      </c>
      <c r="J6">
        <v>447</v>
      </c>
      <c s="59" r="K6">
        <f>K7-(1/24)</f>
        <v>41435.9833333333</v>
      </c>
      <c r="L6">
        <v>0</v>
      </c>
      <c s="25" r="M6">
        <f>M7-((1/24)/60)</f>
        <v>41436.8425925926</v>
      </c>
      <c r="N6">
        <v>0</v>
      </c>
      <c t="str" r="P6">
        <f>Summary!E5</f>
        <v>BobRBogle</v>
      </c>
      <c r="Q6">
        <f>Summary!F5</f>
        <v>187</v>
      </c>
    </row>
    <row r="7">
      <c r="I7">
        <f>(((ROUNDUP(D$4,0)-ROUNDDOWN(C$4))/30)*(ROW()-3))+ROUNDDOWN(C$4)</f>
        <v>41117.2</v>
      </c>
      <c r="J7">
        <v>39</v>
      </c>
      <c s="59" r="K7">
        <f>K8-(1/24)</f>
        <v>41436.025</v>
      </c>
      <c r="L7">
        <v>0</v>
      </c>
      <c s="25" r="M7">
        <f>M8-((1/24)/60)</f>
        <v>41436.843287037</v>
      </c>
      <c r="N7">
        <v>0</v>
      </c>
      <c t="str" r="P7">
        <f>Summary!E6</f>
        <v>cforster</v>
      </c>
      <c r="Q7">
        <f>Summary!F6</f>
        <v>179</v>
      </c>
    </row>
    <row r="8">
      <c r="I8">
        <f>(((ROUNDUP(D$4,0)-ROUNDDOWN(C$4))/30)*(ROW()-3))+ROUNDDOWN(C$4)</f>
        <v>41129.5</v>
      </c>
      <c r="J8">
        <v>208</v>
      </c>
      <c s="59" r="K8">
        <f>K9-(1/24)</f>
        <v>41436.0666666667</v>
      </c>
      <c r="L8">
        <v>0</v>
      </c>
      <c s="25" r="M8">
        <f>M9-((1/24)/60)</f>
        <v>41436.8439814815</v>
      </c>
      <c r="N8">
        <v>0</v>
      </c>
      <c t="str" r="P8">
        <f>Summary!E7</f>
        <v>2lysses</v>
      </c>
      <c r="Q8">
        <f>Summary!F7</f>
        <v>164</v>
      </c>
    </row>
    <row r="9">
      <c r="I9">
        <f>(((ROUNDUP(D$4,0)-ROUNDDOWN(C$4))/30)*(ROW()-3))+ROUNDDOWN(C$4)</f>
        <v>41141.8</v>
      </c>
      <c r="J9">
        <v>94</v>
      </c>
      <c s="59" r="K9">
        <f>K10-(1/24)</f>
        <v>41436.1083333333</v>
      </c>
      <c r="L9">
        <v>0</v>
      </c>
      <c s="25" r="M9">
        <f>M10-((1/24)/60)</f>
        <v>41436.8446759259</v>
      </c>
      <c r="N9">
        <v>0</v>
      </c>
      <c t="str" r="P9">
        <f>Summary!E8</f>
        <v>cthomasmurphy</v>
      </c>
      <c r="Q9">
        <f>Summary!F8</f>
        <v>156</v>
      </c>
    </row>
    <row r="10">
      <c r="I10">
        <f>(((ROUNDUP(D$4,0)-ROUNDDOWN(C$4))/30)*(ROW()-3))+ROUNDDOWN(C$4)</f>
        <v>41154.1</v>
      </c>
      <c r="J10">
        <v>98</v>
      </c>
      <c s="59" r="K10">
        <f>K11-(1/24)</f>
        <v>41436.15</v>
      </c>
      <c r="L10">
        <v>0</v>
      </c>
      <c s="25" r="M10">
        <f>M11-((1/24)/60)</f>
        <v>41436.8453703704</v>
      </c>
      <c r="N10">
        <v>0</v>
      </c>
      <c t="str" r="P10">
        <f>Summary!E9</f>
        <v>mchlstvns</v>
      </c>
      <c r="Q10">
        <f>Summary!F9</f>
        <v>141</v>
      </c>
    </row>
    <row r="11">
      <c r="I11">
        <f>(((ROUNDUP(D$4,0)-ROUNDDOWN(C$4))/30)*(ROW()-3))+ROUNDDOWN(C$4)</f>
        <v>41166.4</v>
      </c>
      <c r="J11">
        <v>29</v>
      </c>
      <c s="59" r="K11">
        <f>K12-(1/24)</f>
        <v>41436.1916666667</v>
      </c>
      <c r="L11">
        <v>0</v>
      </c>
      <c s="25" r="M11">
        <f>M12-((1/24)/60)</f>
        <v>41436.8460648148</v>
      </c>
      <c r="N11">
        <v>0</v>
      </c>
      <c t="str" r="P11">
        <f>Summary!E10</f>
        <v>alisonlacivita</v>
      </c>
      <c r="Q11">
        <f>Summary!F10</f>
        <v>121</v>
      </c>
    </row>
    <row r="12">
      <c r="I12">
        <f>(((ROUNDUP(D$4,0)-ROUNDDOWN(C$4))/30)*(ROW()-3))+ROUNDDOWN(C$4)</f>
        <v>41178.7</v>
      </c>
      <c r="J12">
        <v>166</v>
      </c>
      <c s="59" r="K12">
        <f>K13-(1/24)</f>
        <v>41436.2333333333</v>
      </c>
      <c r="L12">
        <v>0</v>
      </c>
      <c s="25" r="M12">
        <f>M13-((1/24)/60)</f>
        <v>41436.8467592593</v>
      </c>
      <c r="N12">
        <v>0</v>
      </c>
      <c t="str" r="P12">
        <f>Summary!E11</f>
        <v>Yellworque</v>
      </c>
      <c r="Q12">
        <f>Summary!F11</f>
        <v>106</v>
      </c>
    </row>
    <row r="13">
      <c r="I13">
        <f>(((ROUNDUP(D$4,0)-ROUNDDOWN(C$4))/30)*(ROW()-3))+ROUNDDOWN(C$4)</f>
        <v>41191</v>
      </c>
      <c r="J13">
        <v>133</v>
      </c>
      <c s="59" r="K13">
        <f>K14-(1/24)</f>
        <v>41436.275</v>
      </c>
      <c r="L13">
        <v>0</v>
      </c>
      <c s="25" r="M13">
        <f>M14-((1/24)/60)</f>
        <v>41436.8474537037</v>
      </c>
      <c r="N13">
        <v>0</v>
      </c>
      <c t="s" r="P13">
        <v>16720</v>
      </c>
      <c r="Q13">
        <f>(COUNTA(Summary!D:D)-COUNTA(P2:P12))+1</f>
        <v>231</v>
      </c>
    </row>
    <row r="14">
      <c r="I14">
        <f>(((ROUNDUP(D$4,0)-ROUNDDOWN(C$4))/30)*(ROW()-3))+ROUNDDOWN(C$4)</f>
        <v>41203.3</v>
      </c>
      <c r="J14">
        <v>16</v>
      </c>
      <c s="59" r="K14">
        <f>K15-(1/24)</f>
        <v>41436.3166666667</v>
      </c>
      <c r="L14">
        <v>0</v>
      </c>
      <c s="25" r="M14">
        <f>M15-((1/24)/60)</f>
        <v>41436.8481481482</v>
      </c>
      <c r="N14">
        <v>0</v>
      </c>
    </row>
    <row r="15">
      <c r="I15">
        <f>(((ROUNDUP(D$4,0)-ROUNDDOWN(C$4))/30)*(ROW()-3))+ROUNDDOWN(C$4)</f>
        <v>41215.6</v>
      </c>
      <c r="J15">
        <v>43</v>
      </c>
      <c s="59" r="K15">
        <f>K16-(1/24)</f>
        <v>41436.3583333333</v>
      </c>
      <c r="L15">
        <v>0</v>
      </c>
      <c s="25" r="M15">
        <f>M16-((1/24)/60)</f>
        <v>41436.8488425926</v>
      </c>
      <c r="N15">
        <v>0</v>
      </c>
    </row>
    <row r="16">
      <c r="I16">
        <f>(((ROUNDUP(D$4,0)-ROUNDDOWN(C$4))/30)*(ROW()-3))+ROUNDDOWN(C$4)</f>
        <v>41227.9</v>
      </c>
      <c r="J16">
        <v>30</v>
      </c>
      <c s="59" r="K16">
        <f>K17-(1/24)</f>
        <v>41436.4</v>
      </c>
      <c r="L16">
        <v>0</v>
      </c>
      <c s="25" r="M16">
        <f>M17-((1/24)/60)</f>
        <v>41436.849537037</v>
      </c>
      <c r="N16">
        <v>0</v>
      </c>
    </row>
    <row r="17">
      <c r="I17">
        <f>(((ROUNDUP(D$4,0)-ROUNDDOWN(C$4))/30)*(ROW()-3))+ROUNDDOWN(C$4)</f>
        <v>41240.2</v>
      </c>
      <c r="J17">
        <v>184</v>
      </c>
      <c s="59" r="K17">
        <f>K18-(1/24)</f>
        <v>41436.4416666667</v>
      </c>
      <c r="L17">
        <v>0</v>
      </c>
      <c s="25" r="M17">
        <f>M18-((1/24)/60)</f>
        <v>41436.8502314815</v>
      </c>
      <c r="N17">
        <v>0</v>
      </c>
    </row>
    <row r="18">
      <c r="I18">
        <f>(((ROUNDUP(D$4,0)-ROUNDDOWN(C$4))/30)*(ROW()-3))+ROUNDDOWN(C$4)</f>
        <v>41252.5</v>
      </c>
      <c r="J18">
        <v>89</v>
      </c>
      <c s="59" r="K18">
        <f>K19-(1/24)</f>
        <v>41436.4833333333</v>
      </c>
      <c r="L18">
        <v>0</v>
      </c>
      <c s="25" r="M18">
        <f>M19-((1/24)/60)</f>
        <v>41436.8509259259</v>
      </c>
      <c r="N18">
        <v>0</v>
      </c>
    </row>
    <row r="19">
      <c r="I19">
        <f>(((ROUNDUP(D$4,0)-ROUNDDOWN(C$4))/30)*(ROW()-3))+ROUNDDOWN(C$4)</f>
        <v>41264.8</v>
      </c>
      <c r="J19">
        <v>1</v>
      </c>
      <c s="59" r="K19">
        <f>K20-(1/24)</f>
        <v>41436.525</v>
      </c>
      <c r="L19">
        <v>0</v>
      </c>
      <c s="25" r="M19">
        <f>M20-((1/24)/60)</f>
        <v>41436.8516203704</v>
      </c>
      <c r="N19">
        <v>0</v>
      </c>
    </row>
    <row r="20">
      <c r="I20">
        <f>(((ROUNDUP(D$4,0)-ROUNDDOWN(C$4))/30)*(ROW()-3))+ROUNDDOWN(C$4)</f>
        <v>41277.1</v>
      </c>
      <c r="J20">
        <v>1</v>
      </c>
      <c s="59" r="K20">
        <f>K21-(1/24)</f>
        <v>41436.5666666667</v>
      </c>
      <c r="L20">
        <v>0</v>
      </c>
      <c s="25" r="M20">
        <f>M21-((1/24)/60)</f>
        <v>41436.8523148148</v>
      </c>
      <c r="N20">
        <v>0</v>
      </c>
    </row>
    <row r="21">
      <c r="I21">
        <f>(((ROUNDUP(D$4,0)-ROUNDDOWN(C$4))/30)*(ROW()-3))+ROUNDDOWN(C$4)</f>
        <v>41289.4</v>
      </c>
      <c r="J21">
        <v>14</v>
      </c>
      <c s="59" r="K21">
        <f>K22-(1/24)</f>
        <v>41436.6083333333</v>
      </c>
      <c r="L21">
        <v>0</v>
      </c>
      <c s="25" r="M21">
        <f>M22-((1/24)/60)</f>
        <v>41436.8530092593</v>
      </c>
      <c r="N21">
        <v>0</v>
      </c>
    </row>
    <row r="22">
      <c r="I22">
        <f>(((ROUNDUP(D$4,0)-ROUNDDOWN(C$4))/30)*(ROW()-3))+ROUNDDOWN(C$4)</f>
        <v>41301.7</v>
      </c>
      <c r="J22">
        <v>119</v>
      </c>
      <c s="59" r="K22">
        <f>K23-(1/24)</f>
        <v>41436.65</v>
      </c>
      <c r="L22">
        <v>0</v>
      </c>
      <c s="25" r="M22">
        <f>M23-((1/24)/60)</f>
        <v>41436.8537037037</v>
      </c>
      <c r="N22">
        <v>0</v>
      </c>
    </row>
    <row r="23">
      <c r="I23">
        <f>(((ROUNDUP(D$4,0)-ROUNDDOWN(C$4))/30)*(ROW()-3))+ROUNDDOWN(C$4)</f>
        <v>41314</v>
      </c>
      <c r="J23">
        <v>210</v>
      </c>
      <c s="59" r="K23">
        <f>K24-(1/24)</f>
        <v>41436.6916666667</v>
      </c>
      <c r="L23">
        <v>0</v>
      </c>
      <c s="25" r="M23">
        <f>M24-((1/24)/60)</f>
        <v>41436.8543981482</v>
      </c>
      <c r="N23">
        <v>0</v>
      </c>
    </row>
    <row r="24">
      <c r="I24">
        <f>(((ROUNDUP(D$4,0)-ROUNDDOWN(C$4))/30)*(ROW()-3))+ROUNDDOWN(C$4)</f>
        <v>41326.3</v>
      </c>
      <c r="J24">
        <v>7</v>
      </c>
      <c s="59" r="K24">
        <f>K25-(1/24)</f>
        <v>41436.7333333333</v>
      </c>
      <c r="L24">
        <v>2</v>
      </c>
      <c s="25" r="M24">
        <f>M25-((1/24)/60)</f>
        <v>41436.8550925926</v>
      </c>
      <c r="N24">
        <v>0</v>
      </c>
    </row>
    <row r="25">
      <c r="I25">
        <f>(((ROUNDUP(D$4,0)-ROUNDDOWN(C$4))/30)*(ROW()-3))+ROUNDDOWN(C$4)</f>
        <v>41338.6</v>
      </c>
      <c r="J25">
        <v>126</v>
      </c>
      <c s="59" r="K25">
        <f>K26-(1/24)</f>
        <v>41436.775</v>
      </c>
      <c r="L25">
        <v>0</v>
      </c>
      <c s="25" r="M25">
        <f>M26-((1/24)/60)</f>
        <v>41436.855787037</v>
      </c>
      <c r="N25">
        <v>0</v>
      </c>
    </row>
    <row r="26">
      <c r="I26">
        <f>(((ROUNDUP(D$4,0)-ROUNDDOWN(C$4))/30)*(ROW()-3))+ROUNDDOWN(C$4)</f>
        <v>41350.9</v>
      </c>
      <c r="J26">
        <v>14</v>
      </c>
      <c s="59" r="K26">
        <f>K27-(1/24)</f>
        <v>41436.8166666667</v>
      </c>
      <c r="L26">
        <v>0</v>
      </c>
      <c s="25" r="M26">
        <f>M27-((1/24)/60)</f>
        <v>41436.8564814815</v>
      </c>
      <c r="N26">
        <v>0</v>
      </c>
    </row>
    <row r="27">
      <c r="I27">
        <f>(((ROUNDUP(D$4,0)-ROUNDDOWN(C$4))/30)*(ROW()-3))+ROUNDDOWN(C$4)</f>
        <v>41363.2</v>
      </c>
      <c r="J27">
        <v>158</v>
      </c>
      <c s="59" r="K27">
        <f>ROUND(K28,1)-(1/24)</f>
        <v>41436.8583333333</v>
      </c>
      <c r="L27">
        <v>0</v>
      </c>
      <c s="25" r="M27">
        <f>M28-((1/24)/60)</f>
        <v>41436.8571759259</v>
      </c>
      <c r="N27">
        <v>0</v>
      </c>
    </row>
    <row r="28">
      <c r="I28">
        <f>(((ROUNDUP(D$4,0)-ROUNDDOWN(C$4))/30)*(ROW()-3))+ROUNDDOWN(C$4)</f>
        <v>41375.5</v>
      </c>
      <c r="J28">
        <v>14</v>
      </c>
      <c s="101" r="K28">
        <f>D4</f>
        <v>41436.8828703704</v>
      </c>
      <c r="L28">
        <v>1</v>
      </c>
      <c s="25" r="M28">
        <f>M29-((1/24)/60)</f>
        <v>41436.8578703704</v>
      </c>
      <c r="N28">
        <v>0</v>
      </c>
    </row>
    <row r="29">
      <c r="I29">
        <f>(((ROUNDUP(D$4,0)-ROUNDDOWN(C$4))/30)*(ROW()-3))+ROUNDDOWN(C$4)</f>
        <v>41387.8</v>
      </c>
      <c r="J29">
        <v>108</v>
      </c>
      <c r="L29">
        <v>0</v>
      </c>
      <c s="25" r="M29">
        <f>M30-((1/24)/60)</f>
        <v>41436.8585648148</v>
      </c>
      <c r="N29">
        <v>0</v>
      </c>
    </row>
    <row r="30">
      <c r="I30">
        <f>(((ROUNDUP(D$4,0)-ROUNDDOWN(C$4))/30)*(ROW()-3))+ROUNDDOWN(C$4)</f>
        <v>41400.1</v>
      </c>
      <c r="J30">
        <v>241</v>
      </c>
      <c s="25" r="M30">
        <f>M31-((1/24)/60)</f>
        <v>41436.8592592593</v>
      </c>
      <c r="N30">
        <v>0</v>
      </c>
    </row>
    <row r="31">
      <c r="I31">
        <f>(((ROUNDUP(D$4,0)-ROUNDDOWN(C$4))/30)*(ROW()-3))+ROUNDDOWN(C$4)</f>
        <v>41412.4</v>
      </c>
      <c r="J31">
        <v>3</v>
      </c>
      <c s="25" r="M31">
        <f>M32-((1/24)/60)</f>
        <v>41436.8599537037</v>
      </c>
      <c r="N31">
        <v>0</v>
      </c>
    </row>
    <row r="32">
      <c r="I32">
        <f>(((ROUNDUP(D$4,0)-ROUNDDOWN(C$4))/30)*(ROW()-3))+ROUNDDOWN(C$4)</f>
        <v>41424.7</v>
      </c>
      <c r="J32">
        <v>107</v>
      </c>
      <c s="25" r="M32">
        <f>M33-((1/24)/60)</f>
        <v>41436.8606481482</v>
      </c>
      <c r="N32">
        <v>0</v>
      </c>
    </row>
    <row r="33">
      <c r="I33">
        <f>(((ROUNDUP(D$4,0)-ROUNDDOWN(C$4))/30)*(ROW()-3))+ROUNDDOWN(C$4)</f>
        <v>41437</v>
      </c>
      <c r="J33">
        <v>16</v>
      </c>
      <c s="25" r="M33">
        <f>M34-((1/24)/60)</f>
        <v>41436.8613425926</v>
      </c>
      <c r="N33">
        <v>0</v>
      </c>
    </row>
    <row r="34">
      <c s="74" r="I34"/>
      <c r="J34">
        <v>0</v>
      </c>
      <c s="25" r="M34">
        <f>M35-((1/24)/60)</f>
        <v>41436.862037037</v>
      </c>
      <c r="N34">
        <v>0</v>
      </c>
    </row>
    <row r="35">
      <c s="74" r="I35"/>
      <c s="25" r="M35">
        <f>M36-((1/24)/60)</f>
        <v>41436.8627314815</v>
      </c>
      <c r="N35">
        <v>0</v>
      </c>
    </row>
    <row r="36">
      <c s="74" r="I36"/>
      <c s="25" r="M36">
        <f>M37-((1/24)/60)</f>
        <v>41436.8634259259</v>
      </c>
      <c r="N36">
        <v>0</v>
      </c>
    </row>
    <row r="37">
      <c s="74" r="I37"/>
      <c s="25" r="M37">
        <f>M38-((1/24)/60)</f>
        <v>41436.8641203704</v>
      </c>
      <c r="N37">
        <v>0</v>
      </c>
    </row>
    <row r="38">
      <c s="74" r="I38"/>
      <c s="25" r="M38">
        <f>M39-((1/24)/60)</f>
        <v>41436.8648148148</v>
      </c>
      <c r="N38">
        <v>0</v>
      </c>
    </row>
    <row r="39">
      <c s="74" r="I39"/>
      <c s="25" r="M39">
        <f>M40-((1/24)/60)</f>
        <v>41436.8655092593</v>
      </c>
      <c r="N39">
        <v>0</v>
      </c>
    </row>
    <row r="40">
      <c s="74" r="I40"/>
      <c s="25" r="M40">
        <f>M41-((1/24)/60)</f>
        <v>41436.8662037037</v>
      </c>
      <c r="N40">
        <v>0</v>
      </c>
    </row>
    <row r="41">
      <c s="74" r="I41"/>
      <c s="25" r="M41">
        <f>M42-((1/24)/60)</f>
        <v>41436.8668981481</v>
      </c>
      <c r="N41">
        <v>0</v>
      </c>
    </row>
    <row r="42">
      <c s="74" r="I42"/>
      <c s="25" r="M42">
        <f>M43-((1/24)/60)</f>
        <v>41436.8675925926</v>
      </c>
      <c r="N42">
        <v>0</v>
      </c>
    </row>
    <row r="43">
      <c s="74" r="I43"/>
      <c s="25" r="M43">
        <f>M44-((1/24)/60)</f>
        <v>41436.868287037</v>
      </c>
      <c r="N43">
        <v>0</v>
      </c>
    </row>
    <row r="44">
      <c s="74" r="I44"/>
      <c s="25" r="M44">
        <f>M45-((1/24)/60)</f>
        <v>41436.8689814815</v>
      </c>
      <c r="N44">
        <v>0</v>
      </c>
    </row>
    <row r="45">
      <c s="74" r="I45"/>
      <c s="25" r="M45">
        <f>M46-((1/24)/60)</f>
        <v>41436.8696759259</v>
      </c>
      <c r="N45">
        <v>0</v>
      </c>
    </row>
    <row r="46">
      <c s="74" r="I46"/>
      <c s="25" r="M46">
        <f>M47-((1/24)/60)</f>
        <v>41436.8703703704</v>
      </c>
      <c r="N46">
        <v>0</v>
      </c>
    </row>
    <row r="47">
      <c s="74" r="I47"/>
      <c s="25" r="M47">
        <f>M48-((1/24)/60)</f>
        <v>41436.8710648148</v>
      </c>
      <c r="N47">
        <v>0</v>
      </c>
    </row>
    <row r="48">
      <c s="74" r="I48"/>
      <c s="25" r="M48">
        <f>M49-((1/24)/60)</f>
        <v>41436.8717592593</v>
      </c>
      <c r="N48">
        <v>0</v>
      </c>
    </row>
    <row r="49">
      <c s="74" r="I49"/>
      <c s="25" r="M49">
        <f>M50-((1/24)/60)</f>
        <v>41436.8724537037</v>
      </c>
      <c r="N49">
        <v>0</v>
      </c>
    </row>
    <row r="50">
      <c s="74" r="I50"/>
      <c s="25" r="M50">
        <f>M51-((1/24)/60)</f>
        <v>41436.8731481481</v>
      </c>
      <c r="N50">
        <v>0</v>
      </c>
    </row>
    <row r="51">
      <c s="74" r="I51"/>
      <c s="25" r="M51">
        <f>M52-((1/24)/60)</f>
        <v>41436.8738425926</v>
      </c>
      <c r="N51">
        <v>0</v>
      </c>
    </row>
    <row r="52">
      <c s="74" r="I52"/>
      <c s="25" r="M52">
        <f>M53-((1/24)/60)</f>
        <v>41436.874537037</v>
      </c>
      <c r="N52">
        <v>0</v>
      </c>
    </row>
    <row r="53">
      <c s="74" r="I53"/>
      <c s="25" r="M53">
        <f>M54-((1/24)/60)</f>
        <v>41436.8752314815</v>
      </c>
      <c r="N53">
        <v>0</v>
      </c>
    </row>
    <row r="54">
      <c s="74" r="I54"/>
      <c s="25" r="M54">
        <f>M55-((1/24)/60)</f>
        <v>41436.8759259259</v>
      </c>
      <c r="N54">
        <v>0</v>
      </c>
    </row>
    <row r="55">
      <c s="74" r="I55"/>
      <c s="25" r="M55">
        <f>M56-((1/24)/60)</f>
        <v>41436.8766203704</v>
      </c>
      <c r="N55">
        <v>0</v>
      </c>
    </row>
    <row r="56">
      <c s="74" r="I56"/>
      <c s="25" r="M56">
        <f>M57-((1/24)/60)</f>
        <v>41436.8773148148</v>
      </c>
      <c r="N56">
        <v>0</v>
      </c>
    </row>
    <row r="57">
      <c s="74" r="I57"/>
      <c s="25" r="M57">
        <f>M58-((1/24)/60)</f>
        <v>41436.8780092593</v>
      </c>
      <c r="N57">
        <v>0</v>
      </c>
    </row>
    <row r="58">
      <c s="74" r="I58"/>
      <c s="25" r="M58">
        <f>M59-((1/24)/60)</f>
        <v>41436.8787037037</v>
      </c>
      <c r="N58">
        <v>0</v>
      </c>
    </row>
    <row r="59">
      <c s="74" r="I59"/>
      <c s="25" r="M59">
        <f>M60-((1/24)/60)</f>
        <v>41436.8793981482</v>
      </c>
      <c r="N59">
        <v>0</v>
      </c>
    </row>
    <row r="60">
      <c s="74" r="I60"/>
      <c s="25" r="M60">
        <f>M61-((1/24)/60)</f>
        <v>41436.8800925926</v>
      </c>
      <c r="N60">
        <v>0</v>
      </c>
    </row>
    <row r="61">
      <c s="74" r="I61"/>
      <c s="25" r="M61">
        <f>M62-((1/24)/60)</f>
        <v>41436.880787037</v>
      </c>
      <c r="N61">
        <v>0</v>
      </c>
    </row>
    <row r="62">
      <c s="74" r="I62"/>
      <c s="25" r="M62">
        <f>M63-((1/24)/60)</f>
        <v>41436.8814814815</v>
      </c>
      <c r="N62">
        <v>0</v>
      </c>
    </row>
    <row r="63">
      <c s="74" r="I63"/>
      <c s="25" r="M63">
        <f>M64-((1/24)/60)</f>
        <v>41436.8821759259</v>
      </c>
      <c r="N63">
        <v>0</v>
      </c>
    </row>
    <row r="64">
      <c s="74" r="I64"/>
      <c s="101" r="M64">
        <f>D4</f>
        <v>41436.8828703704</v>
      </c>
      <c r="N64">
        <v>1</v>
      </c>
    </row>
    <row r="65">
      <c s="74" r="I65"/>
      <c r="N65">
        <v>0</v>
      </c>
    </row>
    <row r="66">
      <c s="74" r="I66"/>
    </row>
    <row r="67">
      <c s="74" r="I67"/>
    </row>
  </sheetData>
  <mergeCells count="3">
    <mergeCell ref="B1:H1"/>
    <mergeCell ref="C4:C5"/>
    <mergeCell ref="D4:D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8.29"/>
    <col min="2" customWidth="1" max="2" width="12.0"/>
    <col min="3" customWidth="1" max="3" width="5.14"/>
    <col min="4" customWidth="1" max="4" width="7.29"/>
    <col min="5" customWidth="1" max="5" width="8.0"/>
    <col min="6" customWidth="1" max="8" width="6.71"/>
    <col min="9" customWidth="1" max="9" width="3.29"/>
    <col min="10" customWidth="1" max="10" width="15.57"/>
    <col min="11" customWidth="1" max="11" width="5.0"/>
    <col min="12" customWidth="1" max="12" width="6.71"/>
    <col min="13" customWidth="1" max="13" width="6.0"/>
    <col min="14" customWidth="1" max="14" width="7.43"/>
    <col min="15" customWidth="1" max="15" width="42.86"/>
    <col min="16" customWidth="1" max="16" width="15.43"/>
    <col min="17" customWidth="1" max="17" width="11.14"/>
    <col min="18" customWidth="1" max="18" width="4.71"/>
    <col min="19" customWidth="1" max="19" width="12.86"/>
    <col min="20" customWidth="1" max="20" width="8.29"/>
    <col min="21" customWidth="1" max="21" width="14.86"/>
  </cols>
  <sheetData>
    <row r="1">
      <c t="s" s="54" r="A1">
        <v>25</v>
      </c>
      <c t="s" s="54" r="B1">
        <v>16721</v>
      </c>
      <c t="s" s="54" r="C1">
        <v>16722</v>
      </c>
      <c t="s" s="55" r="D1">
        <v>16723</v>
      </c>
      <c t="s" s="5" r="E1">
        <v>16724</v>
      </c>
      <c t="s" s="5" r="F1">
        <v>16725</v>
      </c>
      <c t="s" s="5" r="G1">
        <v>16726</v>
      </c>
      <c t="s" s="5" r="H1">
        <v>16727</v>
      </c>
      <c t="s" s="54" r="I1">
        <v>16728</v>
      </c>
      <c t="s" s="54" r="J1">
        <v>16729</v>
      </c>
      <c t="s" s="66" r="K1">
        <v>16730</v>
      </c>
      <c t="s" s="66" r="L1">
        <v>16731</v>
      </c>
      <c t="s" s="7" r="M1">
        <v>16732</v>
      </c>
      <c t="s" s="7" r="N1">
        <v>16733</v>
      </c>
      <c t="s" s="7" r="O1">
        <v>16734</v>
      </c>
      <c t="s" s="7" r="P1">
        <v>16735</v>
      </c>
      <c t="s" s="7" r="Q1">
        <v>16736</v>
      </c>
      <c t="s" s="7" r="R1">
        <v>37</v>
      </c>
      <c t="s" s="7" r="S1">
        <v>16737</v>
      </c>
      <c t="s" s="7" r="T1">
        <v>16738</v>
      </c>
      <c t="s" s="7" r="U1">
        <v>28</v>
      </c>
    </row>
    <row r="2">
      <c s="113" r="A2"/>
      <c s="113" r="B2"/>
      <c s="113" r="C2"/>
      <c s="113" r="D2"/>
      <c s="113" r="E2"/>
      <c s="113" r="F2"/>
      <c s="113" r="G2"/>
      <c s="113" r="H2"/>
      <c s="113" r="I2"/>
      <c s="113" r="J2"/>
      <c s="81" r="K2"/>
      <c s="81" r="L2"/>
      <c s="113" r="M2"/>
      <c s="113" r="N2"/>
      <c s="18" r="O2"/>
      <c s="18" r="P2"/>
      <c s="18" r="Q2"/>
      <c s="18" r="R2"/>
      <c s="18" r="S2"/>
      <c s="18" r="T2"/>
      <c s="18" r="U2"/>
    </row>
    <row r="3">
      <c s="113" r="A3"/>
      <c s="113" r="B3"/>
      <c s="113" r="C3"/>
      <c s="113" r="D3"/>
      <c s="113" r="E3"/>
      <c s="113" r="F3"/>
      <c s="113" r="G3"/>
      <c s="113" r="H3"/>
      <c s="113" r="I3"/>
      <c s="113" r="J3"/>
      <c s="81" r="K3"/>
      <c s="81" r="L3"/>
      <c s="113" r="M3"/>
      <c s="113" r="N3"/>
      <c s="18" r="O3"/>
      <c s="18" r="P3"/>
      <c s="18" r="Q3"/>
      <c s="18" r="R3"/>
      <c s="18" r="S3"/>
      <c s="18" r="T3"/>
      <c s="18" r="U3"/>
    </row>
    <row r="4">
      <c s="113" r="A4"/>
      <c s="113" r="B4"/>
      <c s="113" r="C4"/>
      <c s="113" r="D4"/>
      <c s="113" r="E4"/>
      <c s="113" r="F4"/>
      <c s="113" r="G4"/>
      <c s="113" r="H4"/>
      <c s="113" r="I4"/>
      <c s="113" r="J4"/>
      <c s="81" r="K4"/>
      <c s="81" r="L4"/>
      <c s="113" r="M4"/>
      <c s="113" r="N4"/>
      <c s="18" r="O4"/>
      <c s="18" r="P4"/>
      <c s="18" r="Q4"/>
      <c s="18" r="R4"/>
      <c s="18" r="S4"/>
      <c s="18" r="T4"/>
      <c s="18" r="U4"/>
    </row>
    <row r="5">
      <c s="113" r="A5"/>
      <c s="113" r="B5"/>
      <c s="113" r="C5"/>
      <c s="113" r="D5"/>
      <c s="113" r="E5"/>
      <c s="113" r="F5"/>
      <c s="113" r="G5"/>
      <c s="113" r="H5"/>
      <c s="113" r="I5"/>
      <c s="113" r="J5"/>
      <c s="81" r="K5"/>
      <c s="81" r="L5"/>
      <c s="113" r="M5"/>
      <c s="113" r="N5"/>
      <c s="18" r="O5"/>
      <c s="18" r="P5"/>
      <c s="18" r="Q5"/>
      <c s="18" r="R5"/>
      <c s="18" r="S5"/>
      <c s="18" r="T5"/>
      <c s="18" r="U5"/>
    </row>
    <row r="6">
      <c s="113" r="A6"/>
      <c s="113" r="B6"/>
      <c s="113" r="C6"/>
      <c s="113" r="D6"/>
      <c s="113" r="E6"/>
      <c s="113" r="F6"/>
      <c s="113" r="G6"/>
      <c s="113" r="H6"/>
      <c s="113" r="I6"/>
      <c s="113" r="J6"/>
      <c s="81" r="K6"/>
      <c s="81" r="L6"/>
      <c s="113" r="M6"/>
      <c s="113" r="N6"/>
      <c s="18" r="O6"/>
      <c s="18" r="P6"/>
      <c s="18" r="Q6"/>
      <c s="18" r="R6"/>
      <c s="18" r="S6"/>
      <c s="18" r="T6"/>
      <c s="18" r="U6"/>
    </row>
    <row r="7">
      <c s="113" r="A7"/>
      <c s="113" r="B7"/>
      <c s="113" r="C7"/>
      <c s="113" r="D7"/>
      <c s="113" r="E7"/>
      <c s="113" r="F7"/>
      <c s="113" r="G7"/>
      <c s="113" r="H7"/>
      <c s="113" r="I7"/>
      <c s="113" r="J7"/>
      <c s="81" r="K7"/>
      <c s="81" r="L7"/>
      <c s="113" r="M7"/>
      <c s="113" r="N7"/>
      <c s="18" r="O7"/>
      <c s="18" r="P7"/>
      <c s="18" r="Q7"/>
      <c s="18" r="R7"/>
      <c s="18" r="S7"/>
      <c s="18" r="T7"/>
      <c s="18" r="U7"/>
    </row>
    <row r="8">
      <c s="113" r="A8"/>
      <c s="113" r="B8"/>
      <c s="113" r="C8"/>
      <c s="113" r="D8"/>
      <c s="113" r="E8"/>
      <c s="113" r="F8"/>
      <c s="113" r="G8"/>
      <c s="113" r="H8"/>
      <c s="113" r="I8"/>
      <c s="113" r="J8"/>
      <c s="81" r="K8"/>
      <c s="81" r="L8"/>
      <c s="113" r="M8"/>
      <c s="113" r="N8"/>
      <c s="18" r="O8"/>
      <c s="18" r="P8"/>
      <c s="18" r="Q8"/>
      <c s="18" r="R8"/>
      <c s="18" r="S8"/>
      <c s="18" r="T8"/>
      <c s="18" r="U8"/>
    </row>
    <row r="9">
      <c s="113" r="A9"/>
      <c s="113" r="B9"/>
      <c s="113" r="C9"/>
      <c s="113" r="D9"/>
      <c s="113" r="E9"/>
      <c s="113" r="F9"/>
      <c s="113" r="G9"/>
      <c s="113" r="H9"/>
      <c s="113" r="I9"/>
      <c s="113" r="J9"/>
      <c s="81" r="K9"/>
      <c s="81" r="L9"/>
      <c s="113" r="M9"/>
      <c s="113" r="N9"/>
      <c s="18" r="O9"/>
      <c s="18" r="P9"/>
      <c s="18" r="Q9"/>
      <c s="18" r="R9"/>
      <c s="18" r="S9"/>
      <c s="18" r="T9"/>
      <c s="18" r="U9"/>
    </row>
    <row r="10">
      <c s="113" r="A10"/>
      <c s="113" r="B10"/>
      <c s="113" r="C10"/>
      <c s="113" r="D10"/>
      <c s="113" r="E10"/>
      <c s="113" r="F10"/>
      <c s="113" r="G10"/>
      <c s="113" r="H10"/>
      <c s="113" r="I10"/>
      <c s="113" r="J10"/>
      <c s="81" r="K10"/>
      <c s="81" r="L10"/>
      <c s="113" r="M10"/>
      <c s="113" r="N10"/>
      <c s="18" r="O10"/>
      <c s="18" r="P10"/>
      <c s="18" r="Q10"/>
      <c s="18" r="R10"/>
      <c s="18" r="S10"/>
      <c s="18" r="T10"/>
      <c s="18" r="U10"/>
    </row>
    <row r="11">
      <c s="113" r="A11"/>
      <c s="113" r="B11"/>
      <c s="113" r="C11"/>
      <c s="113" r="D11"/>
      <c s="113" r="E11"/>
      <c s="113" r="F11"/>
      <c s="113" r="G11"/>
      <c s="113" r="H11"/>
      <c s="113" r="I11"/>
      <c s="113" r="J11"/>
      <c s="81" r="K11"/>
      <c s="81" r="L11"/>
      <c s="113" r="M11"/>
      <c s="113" r="N11"/>
      <c s="18" r="O11"/>
      <c s="18" r="P11"/>
      <c s="18" r="Q11"/>
      <c s="18" r="R11"/>
      <c s="18" r="S11"/>
      <c s="18" r="T11"/>
      <c s="18" r="U11"/>
    </row>
    <row r="12">
      <c s="113" r="A12"/>
      <c s="113" r="B12"/>
      <c s="113" r="C12"/>
      <c s="113" r="D12"/>
      <c s="113" r="E12"/>
      <c s="113" r="F12"/>
      <c s="113" r="G12"/>
      <c s="113" r="H12"/>
      <c s="113" r="I12"/>
      <c s="113" r="J12"/>
      <c s="81" r="K12"/>
      <c s="81" r="L12"/>
      <c s="113" r="M12"/>
      <c s="113" r="N12"/>
      <c s="18" r="O12"/>
      <c s="18" r="P12"/>
      <c s="18" r="Q12"/>
      <c s="18" r="R12"/>
      <c s="18" r="S12"/>
      <c s="18" r="T12"/>
      <c s="18" r="U12"/>
    </row>
    <row r="13">
      <c s="113" r="A13"/>
      <c s="113" r="B13"/>
      <c s="113" r="C13"/>
      <c s="113" r="D13"/>
      <c s="113" r="E13"/>
      <c s="113" r="F13"/>
      <c s="113" r="G13"/>
      <c s="113" r="H13"/>
      <c s="113" r="I13"/>
      <c s="113" r="J13"/>
      <c s="81" r="K13"/>
      <c s="81" r="L13"/>
      <c s="113" r="M13"/>
      <c s="113" r="N13"/>
      <c s="18" r="O13"/>
      <c s="18" r="P13"/>
      <c s="18" r="Q13"/>
      <c s="18" r="R13"/>
      <c s="18" r="S13"/>
      <c s="18" r="T13"/>
      <c s="18" r="U13"/>
    </row>
    <row r="14">
      <c s="113" r="A14"/>
      <c s="113" r="B14"/>
      <c s="113" r="C14"/>
      <c s="113" r="D14"/>
      <c s="113" r="E14"/>
      <c s="113" r="F14"/>
      <c s="113" r="G14"/>
      <c s="113" r="H14"/>
      <c s="113" r="I14"/>
      <c s="113" r="J14"/>
      <c s="81" r="K14"/>
      <c s="81" r="L14"/>
      <c s="113" r="M14"/>
      <c s="113" r="N14"/>
      <c s="18" r="O14"/>
      <c s="18" r="P14"/>
      <c s="18" r="Q14"/>
      <c s="18" r="R14"/>
      <c s="18" r="S14"/>
      <c s="18" r="T14"/>
      <c s="18" r="U14"/>
    </row>
    <row r="15">
      <c s="113" r="A15"/>
      <c s="113" r="B15"/>
      <c s="113" r="C15"/>
      <c s="113" r="D15"/>
      <c s="113" r="E15"/>
      <c s="113" r="F15"/>
      <c s="113" r="G15"/>
      <c s="113" r="H15"/>
      <c s="113" r="I15"/>
      <c s="113" r="J15"/>
      <c s="81" r="K15"/>
      <c s="81" r="L15"/>
      <c s="113" r="M15"/>
      <c s="113" r="N15"/>
      <c s="18" r="O15"/>
      <c s="18" r="P15"/>
      <c s="18" r="Q15"/>
      <c s="18" r="R15"/>
      <c s="18" r="S15"/>
      <c s="18" r="T15"/>
      <c s="18" r="U15"/>
    </row>
    <row r="16">
      <c s="113" r="A16"/>
      <c s="113" r="B16"/>
      <c s="113" r="C16"/>
      <c s="113" r="D16"/>
      <c s="113" r="E16"/>
      <c s="113" r="F16"/>
      <c s="113" r="G16"/>
      <c s="113" r="H16"/>
      <c s="113" r="I16"/>
      <c s="113" r="J16"/>
      <c s="81" r="K16"/>
      <c s="81" r="L16"/>
      <c s="113" r="M16"/>
      <c s="113" r="N16"/>
      <c s="18" r="O16"/>
      <c s="18" r="P16"/>
      <c s="18" r="Q16"/>
      <c s="18" r="R16"/>
      <c s="18" r="S16"/>
      <c s="18" r="T16"/>
      <c s="18" r="U16"/>
    </row>
    <row r="17">
      <c s="113" r="A17"/>
      <c s="113" r="B17"/>
      <c s="113" r="C17"/>
      <c s="113" r="D17"/>
      <c s="113" r="E17"/>
      <c s="113" r="F17"/>
      <c s="113" r="G17"/>
      <c s="113" r="H17"/>
      <c s="113" r="I17"/>
      <c s="113" r="J17"/>
      <c s="81" r="K17"/>
      <c s="81" r="L17"/>
      <c s="113" r="M17"/>
      <c s="113" r="N17"/>
      <c s="18" r="O17"/>
      <c s="18" r="P17"/>
      <c s="18" r="Q17"/>
      <c s="18" r="R17"/>
      <c s="18" r="S17"/>
      <c s="18" r="T17"/>
      <c s="18" r="U17"/>
    </row>
    <row r="18">
      <c s="113" r="A18"/>
      <c s="113" r="B18"/>
      <c s="113" r="C18"/>
      <c s="113" r="D18"/>
      <c s="113" r="E18"/>
      <c s="113" r="F18"/>
      <c s="113" r="G18"/>
      <c s="113" r="H18"/>
      <c s="113" r="I18"/>
      <c s="113" r="J18"/>
      <c s="81" r="K18"/>
      <c s="81" r="L18"/>
      <c s="113" r="M18"/>
      <c s="113" r="N18"/>
      <c s="18" r="O18"/>
      <c s="18" r="P18"/>
      <c s="18" r="Q18"/>
      <c s="18" r="R18"/>
      <c s="18" r="S18"/>
      <c s="18" r="T18"/>
      <c s="18" r="U18"/>
    </row>
    <row r="19">
      <c s="113" r="A19"/>
      <c s="113" r="B19"/>
      <c s="113" r="C19"/>
      <c s="113" r="D19"/>
      <c s="113" r="E19"/>
      <c s="113" r="F19"/>
      <c s="113" r="G19"/>
      <c s="113" r="H19"/>
      <c s="113" r="I19"/>
      <c s="113" r="J19"/>
      <c s="81" r="K19"/>
      <c s="81" r="L19"/>
      <c s="113" r="M19"/>
      <c s="113" r="N19"/>
      <c s="18" r="O19"/>
      <c s="18" r="P19"/>
      <c s="18" r="Q19"/>
      <c s="18" r="R19"/>
      <c s="18" r="S19"/>
      <c s="18" r="T19"/>
      <c s="18" r="U19"/>
    </row>
    <row r="20">
      <c s="113" r="A20"/>
      <c s="113" r="B20"/>
      <c s="113" r="C20"/>
      <c s="113" r="D20"/>
      <c s="113" r="E20"/>
      <c s="113" r="F20"/>
      <c s="113" r="G20"/>
      <c s="113" r="H20"/>
      <c s="113" r="I20"/>
      <c s="113" r="J20"/>
      <c s="81" r="K20"/>
      <c s="81" r="L20"/>
      <c s="113" r="M20"/>
      <c s="113" r="N20"/>
      <c s="18" r="O20"/>
      <c s="18" r="P20"/>
      <c s="18" r="Q20"/>
      <c s="18" r="R20"/>
      <c s="18" r="S20"/>
      <c s="18" r="T20"/>
      <c s="18" r="U20"/>
    </row>
    <row r="21">
      <c s="113" r="A21"/>
      <c s="113" r="B21"/>
      <c s="113" r="C21"/>
      <c s="113" r="D21"/>
      <c s="113" r="E21"/>
      <c s="113" r="F21"/>
      <c s="113" r="G21"/>
      <c s="113" r="H21"/>
      <c s="113" r="I21"/>
      <c s="113" r="J21"/>
      <c s="81" r="K21"/>
      <c s="81" r="L21"/>
      <c s="113" r="M21"/>
      <c s="113" r="N21"/>
      <c s="18" r="O21"/>
      <c s="18" r="P21"/>
      <c s="18" r="Q21"/>
      <c s="18" r="R21"/>
      <c s="18" r="S21"/>
      <c s="18" r="T21"/>
      <c s="18" r="U21"/>
    </row>
    <row r="22">
      <c s="113" r="A22"/>
      <c s="113" r="B22"/>
      <c s="113" r="C22"/>
      <c s="113" r="D22"/>
      <c s="113" r="E22"/>
      <c s="113" r="F22"/>
      <c s="113" r="G22"/>
      <c s="113" r="H22"/>
      <c s="113" r="I22"/>
      <c s="113" r="J22"/>
      <c s="81" r="K22"/>
      <c s="81" r="L22"/>
      <c s="113" r="M22"/>
      <c s="113" r="N22"/>
      <c s="18" r="O22"/>
      <c s="18" r="P22"/>
      <c s="18" r="Q22"/>
      <c s="18" r="R22"/>
      <c s="18" r="S22"/>
      <c s="18" r="T22"/>
      <c s="18" r="U22"/>
    </row>
    <row r="23">
      <c s="113" r="A23"/>
      <c s="113" r="B23"/>
      <c s="113" r="C23"/>
      <c s="113" r="D23"/>
      <c s="113" r="E23"/>
      <c s="113" r="F23"/>
      <c s="113" r="G23"/>
      <c s="113" r="H23"/>
      <c s="113" r="I23"/>
      <c s="113" r="J23"/>
      <c s="81" r="K23"/>
      <c s="81" r="L23"/>
      <c s="113" r="M23"/>
      <c s="113" r="N23"/>
      <c s="18" r="O23"/>
      <c s="18" r="P23"/>
      <c s="18" r="Q23"/>
      <c s="18" r="R23"/>
      <c s="18" r="S23"/>
      <c s="18" r="T23"/>
      <c s="18" r="U23"/>
    </row>
    <row r="24">
      <c s="113" r="A24"/>
      <c s="113" r="B24"/>
      <c s="113" r="C24"/>
      <c s="113" r="D24"/>
      <c s="113" r="E24"/>
      <c s="113" r="F24"/>
      <c s="113" r="G24"/>
      <c s="113" r="H24"/>
      <c s="113" r="I24"/>
      <c s="113" r="J24"/>
      <c s="81" r="K24"/>
      <c s="81" r="L24"/>
      <c s="113" r="M24"/>
      <c s="113" r="N24"/>
      <c s="18" r="O24"/>
      <c s="18" r="P24"/>
      <c s="18" r="Q24"/>
      <c s="18" r="R24"/>
      <c s="18" r="S24"/>
      <c s="18" r="T24"/>
      <c s="18" r="U24"/>
    </row>
    <row r="25">
      <c s="113" r="A25"/>
      <c s="113" r="B25"/>
      <c s="113" r="C25"/>
      <c s="113" r="D25"/>
      <c s="113" r="E25"/>
      <c s="113" r="F25"/>
      <c s="113" r="G25"/>
      <c s="113" r="H25"/>
      <c s="113" r="I25"/>
      <c s="113" r="J25"/>
      <c s="81" r="K25"/>
      <c s="81" r="L25"/>
      <c s="113" r="M25"/>
      <c s="113" r="N25"/>
      <c s="18" r="O25"/>
      <c s="18" r="P25"/>
      <c s="18" r="Q25"/>
      <c s="18" r="R25"/>
      <c s="18" r="S25"/>
      <c s="18" r="T25"/>
      <c s="18" r="U25"/>
    </row>
    <row r="26">
      <c s="113" r="A26"/>
      <c s="113" r="B26"/>
      <c s="113" r="C26"/>
      <c s="113" r="D26"/>
      <c s="113" r="E26"/>
      <c s="113" r="F26"/>
      <c s="113" r="G26"/>
      <c s="113" r="H26"/>
      <c s="113" r="I26"/>
      <c s="113" r="J26"/>
      <c s="81" r="K26"/>
      <c s="81" r="L26"/>
      <c s="113" r="M26"/>
      <c s="113" r="N26"/>
      <c s="18" r="O26"/>
      <c s="18" r="P26"/>
      <c s="18" r="Q26"/>
      <c s="18" r="R26"/>
      <c s="18" r="S26"/>
      <c s="18" r="T26"/>
      <c s="18" r="U26"/>
    </row>
    <row r="27">
      <c s="113" r="A27"/>
      <c s="113" r="B27"/>
      <c s="113" r="C27"/>
      <c s="113" r="D27"/>
      <c s="113" r="E27"/>
      <c s="113" r="F27"/>
      <c s="113" r="G27"/>
      <c s="113" r="H27"/>
      <c s="113" r="I27"/>
      <c s="113" r="J27"/>
      <c s="81" r="K27"/>
      <c s="81" r="L27"/>
      <c s="113" r="M27"/>
      <c s="113" r="N27"/>
      <c s="18" r="O27"/>
      <c s="18" r="P27"/>
      <c s="18" r="Q27"/>
      <c s="18" r="R27"/>
      <c s="18" r="S27"/>
      <c s="18" r="T27"/>
      <c s="18" r="U27"/>
    </row>
    <row r="28">
      <c s="113" r="A28"/>
      <c s="113" r="B28"/>
      <c s="113" r="C28"/>
      <c s="113" r="D28"/>
      <c s="113" r="E28"/>
      <c s="113" r="F28"/>
      <c s="113" r="G28"/>
      <c s="113" r="H28"/>
      <c s="113" r="I28"/>
      <c s="113" r="J28"/>
      <c s="81" r="K28"/>
      <c s="81" r="L28"/>
      <c s="113" r="M28"/>
      <c s="113" r="N28"/>
      <c s="18" r="O28"/>
      <c s="18" r="P28"/>
      <c s="18" r="Q28"/>
      <c s="18" r="R28"/>
      <c s="18" r="S28"/>
      <c s="18" r="T28"/>
      <c s="18" r="U28"/>
    </row>
    <row r="29">
      <c s="113" r="A29"/>
      <c s="113" r="B29"/>
      <c s="113" r="C29"/>
      <c s="113" r="D29"/>
      <c s="113" r="E29"/>
      <c s="113" r="F29"/>
      <c s="113" r="G29"/>
      <c s="113" r="H29"/>
      <c s="113" r="I29"/>
      <c s="113" r="J29"/>
      <c s="81" r="K29"/>
      <c s="81" r="L29"/>
      <c s="113" r="M29"/>
      <c s="113" r="N29"/>
      <c s="18" r="O29"/>
      <c s="18" r="P29"/>
      <c s="18" r="Q29"/>
      <c s="18" r="R29"/>
      <c s="18" r="S29"/>
      <c s="18" r="T29"/>
      <c s="18" r="U29"/>
    </row>
    <row r="30">
      <c s="113" r="A30"/>
      <c s="113" r="B30"/>
      <c s="113" r="C30"/>
      <c s="113" r="D30"/>
      <c s="113" r="E30"/>
      <c s="113" r="F30"/>
      <c s="113" r="G30"/>
      <c s="113" r="H30"/>
      <c s="113" r="I30"/>
      <c s="113" r="J30"/>
      <c s="81" r="K30"/>
      <c s="81" r="L30"/>
      <c s="113" r="M30"/>
      <c s="113" r="N30"/>
      <c s="18" r="O30"/>
      <c s="18" r="P30"/>
      <c s="18" r="Q30"/>
      <c s="18" r="R30"/>
      <c s="18" r="S30"/>
      <c s="18" r="T30"/>
      <c s="18" r="U30"/>
    </row>
    <row r="31">
      <c s="113" r="A31"/>
      <c s="113" r="B31"/>
      <c s="113" r="C31"/>
      <c s="113" r="D31"/>
      <c s="113" r="E31"/>
      <c s="113" r="F31"/>
      <c s="113" r="G31"/>
      <c s="113" r="H31"/>
      <c s="113" r="I31"/>
      <c s="113" r="J31"/>
      <c s="81" r="K31"/>
      <c s="81" r="L31"/>
      <c s="113" r="M31"/>
      <c s="113" r="N31"/>
      <c s="18" r="O31"/>
      <c s="18" r="P31"/>
      <c s="18" r="Q31"/>
      <c s="18" r="R31"/>
      <c s="18" r="S31"/>
      <c s="18" r="T31"/>
      <c s="18" r="U31"/>
    </row>
    <row r="32">
      <c s="113" r="A32"/>
      <c s="113" r="B32"/>
      <c s="113" r="C32"/>
      <c s="113" r="D32"/>
      <c s="113" r="E32"/>
      <c s="113" r="F32"/>
      <c s="113" r="G32"/>
      <c s="113" r="H32"/>
      <c s="113" r="I32"/>
      <c s="113" r="J32"/>
      <c s="81" r="K32"/>
      <c s="81" r="L32"/>
      <c s="113" r="M32"/>
      <c s="113" r="N32"/>
      <c s="18" r="O32"/>
      <c s="18" r="P32"/>
      <c s="18" r="Q32"/>
      <c s="18" r="R32"/>
      <c s="18" r="S32"/>
      <c s="18" r="T32"/>
      <c s="18" r="U32"/>
    </row>
    <row r="33">
      <c s="113" r="A33"/>
      <c s="113" r="B33"/>
      <c s="113" r="C33"/>
      <c s="113" r="D33"/>
      <c s="113" r="E33"/>
      <c s="113" r="F33"/>
      <c s="113" r="G33"/>
      <c s="113" r="H33"/>
      <c s="113" r="I33"/>
      <c s="113" r="J33"/>
      <c s="81" r="K33"/>
      <c s="81" r="L33"/>
      <c s="113" r="M33"/>
      <c s="113" r="N33"/>
      <c s="18" r="O33"/>
      <c s="18" r="P33"/>
      <c s="18" r="Q33"/>
      <c s="18" r="R33"/>
      <c s="18" r="S33"/>
      <c s="18" r="T33"/>
      <c s="18" r="U33"/>
    </row>
    <row r="34">
      <c s="113" r="A34"/>
      <c s="113" r="B34"/>
      <c s="113" r="C34"/>
      <c s="113" r="D34"/>
      <c s="113" r="E34"/>
      <c s="113" r="F34"/>
      <c s="113" r="G34"/>
      <c s="113" r="H34"/>
      <c s="113" r="I34"/>
      <c s="113" r="J34"/>
      <c s="81" r="K34"/>
      <c s="81" r="L34"/>
      <c s="113" r="M34"/>
      <c s="113" r="N34"/>
      <c s="18" r="O34"/>
      <c s="18" r="P34"/>
      <c s="18" r="Q34"/>
      <c s="18" r="R34"/>
      <c s="18" r="S34"/>
      <c s="18" r="T34"/>
      <c s="18" r="U34"/>
    </row>
    <row r="35">
      <c s="113" r="A35"/>
      <c s="113" r="B35"/>
      <c s="113" r="C35"/>
      <c s="113" r="D35"/>
      <c s="113" r="E35"/>
      <c s="113" r="F35"/>
      <c s="113" r="G35"/>
      <c s="113" r="H35"/>
      <c s="113" r="I35"/>
      <c s="113" r="J35"/>
      <c s="81" r="K35"/>
      <c s="81" r="L35"/>
      <c s="113" r="M35"/>
      <c s="113" r="N35"/>
      <c s="18" r="O35"/>
      <c s="18" r="P35"/>
      <c s="18" r="Q35"/>
      <c s="18" r="R35"/>
      <c s="18" r="S35"/>
      <c s="18" r="T35"/>
      <c s="18" r="U35"/>
    </row>
    <row r="36">
      <c s="113" r="A36"/>
      <c s="113" r="B36"/>
      <c s="113" r="C36"/>
      <c s="113" r="D36"/>
      <c s="113" r="E36"/>
      <c s="113" r="F36"/>
      <c s="113" r="G36"/>
      <c s="113" r="H36"/>
      <c s="113" r="I36"/>
      <c s="113" r="J36"/>
      <c s="81" r="K36"/>
      <c s="81" r="L36"/>
      <c s="113" r="M36"/>
      <c s="113" r="N36"/>
      <c s="18" r="O36"/>
      <c s="18" r="P36"/>
      <c s="18" r="Q36"/>
      <c s="18" r="R36"/>
      <c s="18" r="S36"/>
      <c s="18" r="T36"/>
      <c s="18" r="U36"/>
    </row>
    <row r="37">
      <c s="113" r="A37"/>
      <c s="113" r="B37"/>
      <c s="113" r="C37"/>
      <c s="113" r="D37"/>
      <c s="113" r="E37"/>
      <c s="113" r="F37"/>
      <c s="113" r="G37"/>
      <c s="113" r="H37"/>
      <c s="113" r="I37"/>
      <c s="113" r="J37"/>
      <c s="81" r="K37"/>
      <c s="81" r="L37"/>
      <c s="113" r="M37"/>
      <c s="113" r="N37"/>
      <c s="18" r="O37"/>
      <c s="18" r="P37"/>
      <c s="18" r="Q37"/>
      <c s="18" r="R37"/>
      <c s="18" r="S37"/>
      <c s="18" r="T37"/>
      <c s="18" r="U37"/>
    </row>
    <row r="38">
      <c s="113" r="A38"/>
      <c s="113" r="B38"/>
      <c s="113" r="C38"/>
      <c s="113" r="D38"/>
      <c s="113" r="E38"/>
      <c s="113" r="F38"/>
      <c s="113" r="G38"/>
      <c s="113" r="H38"/>
      <c s="113" r="I38"/>
      <c s="113" r="J38"/>
      <c s="81" r="K38"/>
      <c s="81" r="L38"/>
      <c s="113" r="M38"/>
      <c s="113" r="N38"/>
      <c s="18" r="O38"/>
      <c s="18" r="P38"/>
      <c s="18" r="Q38"/>
      <c s="18" r="R38"/>
      <c s="18" r="S38"/>
      <c s="18" r="T38"/>
      <c s="18" r="U38"/>
    </row>
    <row r="39">
      <c s="113" r="A39"/>
      <c s="113" r="B39"/>
      <c s="113" r="C39"/>
      <c s="113" r="D39"/>
      <c s="113" r="E39"/>
      <c s="113" r="F39"/>
      <c s="113" r="G39"/>
      <c s="113" r="H39"/>
      <c s="113" r="I39"/>
      <c s="113" r="J39"/>
      <c s="81" r="K39"/>
      <c s="81" r="L39"/>
      <c s="113" r="M39"/>
      <c s="113" r="N39"/>
      <c s="18" r="O39"/>
      <c s="18" r="P39"/>
      <c s="18" r="Q39"/>
      <c s="18" r="R39"/>
      <c s="18" r="S39"/>
      <c s="18" r="T39"/>
      <c s="18" r="U39"/>
    </row>
    <row r="40">
      <c s="113" r="A40"/>
      <c s="113" r="B40"/>
      <c s="113" r="C40"/>
      <c s="113" r="D40"/>
      <c s="113" r="E40"/>
      <c s="113" r="F40"/>
      <c s="113" r="G40"/>
      <c s="113" r="H40"/>
      <c s="113" r="I40"/>
      <c s="113" r="J40"/>
      <c s="81" r="K40"/>
      <c s="81" r="L40"/>
      <c s="113" r="M40"/>
      <c s="113" r="N40"/>
      <c s="18" r="O40"/>
      <c s="18" r="P40"/>
      <c s="18" r="Q40"/>
      <c s="18" r="R40"/>
      <c s="18" r="S40"/>
      <c s="18" r="T40"/>
      <c s="18" r="U40"/>
    </row>
    <row r="41">
      <c s="113" r="A41"/>
      <c s="113" r="B41"/>
      <c s="113" r="C41"/>
      <c s="113" r="D41"/>
      <c s="113" r="E41"/>
      <c s="113" r="F41"/>
      <c s="113" r="G41"/>
      <c s="113" r="H41"/>
      <c s="113" r="I41"/>
      <c s="113" r="J41"/>
      <c s="81" r="K41"/>
      <c s="81" r="L41"/>
      <c s="113" r="M41"/>
      <c s="113" r="N41"/>
      <c s="18" r="O41"/>
      <c s="18" r="P41"/>
      <c s="18" r="Q41"/>
      <c s="18" r="R41"/>
      <c s="18" r="S41"/>
      <c s="18" r="T41"/>
      <c s="18" r="U41"/>
    </row>
    <row r="42">
      <c s="113" r="A42"/>
      <c s="113" r="B42"/>
      <c s="113" r="C42"/>
      <c s="113" r="D42"/>
      <c s="113" r="E42"/>
      <c s="113" r="F42"/>
      <c s="113" r="G42"/>
      <c s="113" r="H42"/>
      <c s="113" r="I42"/>
      <c s="113" r="J42"/>
      <c s="81" r="K42"/>
      <c s="81" r="L42"/>
      <c s="113" r="M42"/>
      <c s="113" r="N42"/>
      <c s="18" r="O42"/>
      <c s="18" r="P42"/>
      <c s="18" r="Q42"/>
      <c s="18" r="R42"/>
      <c s="18" r="S42"/>
      <c s="18" r="T42"/>
      <c s="18" r="U42"/>
    </row>
    <row r="43">
      <c s="113" r="A43"/>
      <c s="113" r="B43"/>
      <c s="113" r="C43"/>
      <c s="113" r="D43"/>
      <c s="113" r="E43"/>
      <c s="113" r="F43"/>
      <c s="113" r="G43"/>
      <c s="113" r="H43"/>
      <c s="113" r="I43"/>
      <c s="113" r="J43"/>
      <c s="81" r="K43"/>
      <c s="81" r="L43"/>
      <c s="113" r="M43"/>
      <c s="113" r="N43"/>
      <c s="18" r="O43"/>
      <c s="18" r="P43"/>
      <c s="18" r="Q43"/>
      <c s="18" r="R43"/>
      <c s="18" r="S43"/>
      <c s="18" r="T43"/>
      <c s="18" r="U43"/>
    </row>
    <row r="44">
      <c s="113" r="A44"/>
      <c s="113" r="B44"/>
      <c s="113" r="C44"/>
      <c s="113" r="D44"/>
      <c s="113" r="E44"/>
      <c s="113" r="F44"/>
      <c s="113" r="G44"/>
      <c s="113" r="H44"/>
      <c s="113" r="I44"/>
      <c s="113" r="J44"/>
      <c s="81" r="K44"/>
      <c s="81" r="L44"/>
      <c s="113" r="M44"/>
      <c s="113" r="N44"/>
      <c s="18" r="O44"/>
      <c s="18" r="P44"/>
      <c s="18" r="Q44"/>
      <c s="18" r="R44"/>
      <c s="18" r="S44"/>
      <c s="18" r="T44"/>
      <c s="18" r="U44"/>
    </row>
    <row r="45">
      <c s="113" r="A45"/>
      <c s="113" r="B45"/>
      <c s="113" r="C45"/>
      <c s="113" r="D45"/>
      <c s="113" r="E45"/>
      <c s="113" r="F45"/>
      <c s="113" r="G45"/>
      <c s="113" r="H45"/>
      <c s="113" r="I45"/>
      <c s="113" r="J45"/>
      <c s="81" r="K45"/>
      <c s="81" r="L45"/>
      <c s="113" r="M45"/>
      <c s="113" r="N45"/>
      <c s="18" r="O45"/>
      <c s="18" r="P45"/>
      <c s="18" r="Q45"/>
      <c s="18" r="R45"/>
      <c s="18" r="S45"/>
      <c s="18" r="T45"/>
      <c s="18" r="U45"/>
    </row>
    <row r="46">
      <c s="113" r="A46"/>
      <c s="113" r="B46"/>
      <c s="113" r="C46"/>
      <c s="113" r="D46"/>
      <c s="113" r="E46"/>
      <c s="113" r="F46"/>
      <c s="113" r="G46"/>
      <c s="113" r="H46"/>
      <c s="113" r="I46"/>
      <c s="113" r="J46"/>
      <c s="81" r="K46"/>
      <c s="81" r="L46"/>
      <c s="113" r="M46"/>
      <c s="113" r="N46"/>
      <c s="18" r="O46"/>
      <c s="18" r="P46"/>
      <c s="18" r="Q46"/>
      <c s="18" r="R46"/>
      <c s="18" r="S46"/>
      <c s="18" r="T46"/>
      <c s="18" r="U46"/>
    </row>
    <row r="47">
      <c s="113" r="A47"/>
      <c s="113" r="B47"/>
      <c s="113" r="C47"/>
      <c s="113" r="D47"/>
      <c s="113" r="E47"/>
      <c s="113" r="F47"/>
      <c s="113" r="G47"/>
      <c s="113" r="H47"/>
      <c s="113" r="I47"/>
      <c s="113" r="J47"/>
      <c s="81" r="K47"/>
      <c s="81" r="L47"/>
      <c s="113" r="M47"/>
      <c s="113" r="N47"/>
      <c s="18" r="O47"/>
      <c s="18" r="P47"/>
      <c s="18" r="Q47"/>
      <c s="18" r="R47"/>
      <c s="18" r="S47"/>
      <c s="18" r="T47"/>
      <c s="18" r="U47"/>
    </row>
    <row r="48">
      <c s="113" r="A48"/>
      <c s="113" r="B48"/>
      <c s="113" r="C48"/>
      <c s="113" r="D48"/>
      <c s="113" r="E48"/>
      <c s="113" r="F48"/>
      <c s="113" r="G48"/>
      <c s="113" r="H48"/>
      <c s="113" r="I48"/>
      <c s="113" r="J48"/>
      <c s="81" r="K48"/>
      <c s="81" r="L48"/>
      <c s="113" r="M48"/>
      <c s="113" r="N48"/>
      <c s="18" r="O48"/>
      <c s="18" r="P48"/>
      <c s="18" r="Q48"/>
      <c s="18" r="R48"/>
      <c s="18" r="S48"/>
      <c s="18" r="T48"/>
      <c s="18" r="U48"/>
    </row>
    <row r="49">
      <c s="113" r="A49"/>
      <c s="113" r="B49"/>
      <c s="113" r="C49"/>
      <c s="113" r="D49"/>
      <c s="113" r="E49"/>
      <c s="113" r="F49"/>
      <c s="113" r="G49"/>
      <c s="113" r="H49"/>
      <c s="113" r="I49"/>
      <c s="113" r="J49"/>
      <c s="81" r="K49"/>
      <c s="81" r="L49"/>
      <c s="113" r="M49"/>
      <c s="113" r="N49"/>
      <c s="18" r="O49"/>
      <c s="18" r="P49"/>
      <c s="18" r="Q49"/>
      <c s="18" r="R49"/>
      <c s="18" r="S49"/>
      <c s="18" r="T49"/>
      <c s="18" r="U49"/>
    </row>
    <row r="50">
      <c s="113" r="A50"/>
      <c s="113" r="B50"/>
      <c s="113" r="C50"/>
      <c s="113" r="D50"/>
      <c s="113" r="E50"/>
      <c s="113" r="F50"/>
      <c s="113" r="G50"/>
      <c s="113" r="H50"/>
      <c s="113" r="I50"/>
      <c s="113" r="J50"/>
      <c s="81" r="K50"/>
      <c s="81" r="L50"/>
      <c s="113" r="M50"/>
      <c s="113" r="N50"/>
      <c s="18" r="O50"/>
      <c s="18" r="P50"/>
      <c s="18" r="Q50"/>
      <c s="18" r="R50"/>
      <c s="18" r="S50"/>
      <c s="18" r="T50"/>
      <c s="18" r="U50"/>
    </row>
    <row r="51">
      <c s="113" r="A51"/>
      <c s="113" r="B51"/>
      <c s="113" r="C51"/>
      <c s="113" r="D51"/>
      <c s="113" r="E51"/>
      <c s="113" r="F51"/>
      <c s="113" r="G51"/>
      <c s="113" r="H51"/>
      <c s="113" r="I51"/>
      <c s="113" r="J51"/>
      <c s="81" r="K51"/>
      <c s="81" r="L51"/>
      <c s="113" r="M51"/>
      <c s="113" r="N51"/>
      <c s="18" r="O51"/>
      <c s="18" r="P51"/>
      <c s="18" r="Q51"/>
      <c s="18" r="R51"/>
      <c s="18" r="S51"/>
      <c s="18" r="T51"/>
      <c s="18" r="U51"/>
    </row>
    <row r="52">
      <c s="113" r="A52"/>
      <c s="113" r="B52"/>
      <c s="113" r="C52"/>
      <c s="113" r="D52"/>
      <c s="113" r="E52"/>
      <c s="113" r="F52"/>
      <c s="113" r="G52"/>
      <c s="113" r="H52"/>
      <c s="113" r="I52"/>
      <c s="113" r="J52"/>
      <c s="81" r="K52"/>
      <c s="81" r="L52"/>
      <c s="113" r="M52"/>
      <c s="113" r="N52"/>
      <c s="18" r="O52"/>
      <c s="18" r="P52"/>
      <c s="18" r="Q52"/>
      <c s="18" r="R52"/>
      <c s="18" r="S52"/>
      <c s="18" r="T52"/>
      <c s="18" r="U52"/>
    </row>
    <row r="53">
      <c s="113" r="A53"/>
      <c s="113" r="B53"/>
      <c s="113" r="C53"/>
      <c s="113" r="D53"/>
      <c s="113" r="E53"/>
      <c s="113" r="F53"/>
      <c s="113" r="G53"/>
      <c s="113" r="H53"/>
      <c s="113" r="I53"/>
      <c s="113" r="J53"/>
      <c s="81" r="K53"/>
      <c s="81" r="L53"/>
      <c s="113" r="M53"/>
      <c s="113" r="N53"/>
      <c s="18" r="O53"/>
      <c s="18" r="P53"/>
      <c s="18" r="Q53"/>
      <c s="18" r="R53"/>
      <c s="18" r="S53"/>
      <c s="18" r="T53"/>
      <c s="18" r="U53"/>
    </row>
    <row r="54">
      <c s="113" r="A54"/>
      <c s="113" r="B54"/>
      <c s="113" r="C54"/>
      <c s="113" r="D54"/>
      <c s="113" r="E54"/>
      <c s="113" r="F54"/>
      <c s="113" r="G54"/>
      <c s="113" r="H54"/>
      <c s="113" r="I54"/>
      <c s="113" r="J54"/>
      <c s="81" r="K54"/>
      <c s="81" r="L54"/>
      <c s="113" r="M54"/>
      <c s="113" r="N54"/>
      <c s="18" r="O54"/>
      <c s="18" r="P54"/>
      <c s="18" r="Q54"/>
      <c s="18" r="R54"/>
      <c s="18" r="S54"/>
      <c s="18" r="T54"/>
      <c s="18" r="U54"/>
    </row>
    <row r="55">
      <c s="113" r="A55"/>
      <c s="113" r="B55"/>
      <c s="113" r="C55"/>
      <c s="113" r="D55"/>
      <c s="113" r="E55"/>
      <c s="113" r="F55"/>
      <c s="113" r="G55"/>
      <c s="113" r="H55"/>
      <c s="113" r="I55"/>
      <c s="113" r="J55"/>
      <c s="81" r="K55"/>
      <c s="81" r="L55"/>
      <c s="113" r="M55"/>
      <c s="113" r="N55"/>
      <c s="18" r="O55"/>
      <c s="18" r="P55"/>
      <c s="18" r="Q55"/>
      <c s="18" r="R55"/>
      <c s="18" r="S55"/>
      <c s="18" r="T55"/>
      <c s="18" r="U55"/>
    </row>
    <row r="56">
      <c s="113" r="A56"/>
      <c s="113" r="B56"/>
      <c s="113" r="C56"/>
      <c s="113" r="D56"/>
      <c s="113" r="E56"/>
      <c s="113" r="F56"/>
      <c s="113" r="G56"/>
      <c s="113" r="H56"/>
      <c s="113" r="I56"/>
      <c s="113" r="J56"/>
      <c s="81" r="K56"/>
      <c s="81" r="L56"/>
      <c s="113" r="M56"/>
      <c s="113" r="N56"/>
      <c s="18" r="O56"/>
      <c s="18" r="P56"/>
      <c s="18" r="Q56"/>
      <c s="18" r="R56"/>
      <c s="18" r="S56"/>
      <c s="18" r="T56"/>
      <c s="18" r="U56"/>
    </row>
    <row r="57">
      <c s="113" r="A57"/>
      <c s="113" r="B57"/>
      <c s="113" r="C57"/>
      <c s="113" r="D57"/>
      <c s="113" r="E57"/>
      <c s="113" r="F57"/>
      <c s="113" r="G57"/>
      <c s="113" r="H57"/>
      <c s="113" r="I57"/>
      <c s="113" r="J57"/>
      <c s="81" r="K57"/>
      <c s="81" r="L57"/>
      <c s="113" r="M57"/>
      <c s="113" r="N57"/>
      <c s="18" r="O57"/>
      <c s="18" r="P57"/>
      <c s="18" r="Q57"/>
      <c s="18" r="R57"/>
      <c s="18" r="S57"/>
      <c s="18" r="T57"/>
      <c s="18" r="U57"/>
    </row>
    <row r="58">
      <c s="113" r="A58"/>
      <c s="113" r="B58"/>
      <c s="113" r="C58"/>
      <c s="113" r="D58"/>
      <c s="113" r="E58"/>
      <c s="113" r="F58"/>
      <c s="113" r="G58"/>
      <c s="113" r="H58"/>
      <c s="113" r="I58"/>
      <c s="113" r="J58"/>
      <c s="81" r="K58"/>
      <c s="81" r="L58"/>
      <c s="113" r="M58"/>
      <c s="113" r="N58"/>
      <c s="18" r="O58"/>
      <c s="18" r="P58"/>
      <c s="18" r="Q58"/>
      <c s="18" r="R58"/>
      <c s="18" r="S58"/>
      <c s="18" r="T58"/>
      <c s="18" r="U58"/>
    </row>
    <row r="59">
      <c s="113" r="A59"/>
      <c s="113" r="B59"/>
      <c s="113" r="C59"/>
      <c s="113" r="D59"/>
      <c s="113" r="E59"/>
      <c s="113" r="F59"/>
      <c s="113" r="G59"/>
      <c s="113" r="H59"/>
      <c s="113" r="I59"/>
      <c s="113" r="J59"/>
      <c s="81" r="K59"/>
      <c s="81" r="L59"/>
      <c s="113" r="M59"/>
      <c s="113" r="N59"/>
      <c s="18" r="O59"/>
      <c s="18" r="P59"/>
      <c s="18" r="Q59"/>
      <c s="18" r="R59"/>
      <c s="18" r="S59"/>
      <c s="18" r="T59"/>
      <c s="18" r="U59"/>
    </row>
    <row r="60">
      <c s="113" r="A60"/>
      <c s="113" r="B60"/>
      <c s="113" r="C60"/>
      <c s="113" r="D60"/>
      <c s="113" r="E60"/>
      <c s="113" r="F60"/>
      <c s="113" r="G60"/>
      <c s="113" r="H60"/>
      <c s="113" r="I60"/>
      <c s="113" r="J60"/>
      <c s="81" r="K60"/>
      <c s="81" r="L60"/>
      <c s="113" r="M60"/>
      <c s="113" r="N60"/>
      <c s="18" r="O60"/>
      <c s="18" r="P60"/>
      <c s="18" r="Q60"/>
      <c s="18" r="R60"/>
      <c s="18" r="S60"/>
      <c s="18" r="T60"/>
      <c s="18" r="U60"/>
    </row>
    <row r="61">
      <c s="113" r="A61"/>
      <c s="113" r="B61"/>
      <c s="113" r="C61"/>
      <c s="113" r="D61"/>
      <c s="113" r="E61"/>
      <c s="113" r="F61"/>
      <c s="113" r="G61"/>
      <c s="113" r="H61"/>
      <c s="113" r="I61"/>
      <c s="113" r="J61"/>
      <c s="81" r="K61"/>
      <c s="81" r="L61"/>
      <c s="113" r="M61"/>
      <c s="113" r="N61"/>
      <c s="18" r="O61"/>
      <c s="18" r="P61"/>
      <c s="18" r="Q61"/>
      <c s="18" r="R61"/>
      <c s="18" r="S61"/>
      <c s="18" r="T61"/>
      <c s="18" r="U61"/>
    </row>
    <row r="62">
      <c s="113" r="A62"/>
      <c s="113" r="B62"/>
      <c s="113" r="C62"/>
      <c s="113" r="D62"/>
      <c s="113" r="E62"/>
      <c s="113" r="F62"/>
      <c s="113" r="G62"/>
      <c s="113" r="H62"/>
      <c s="113" r="I62"/>
      <c s="113" r="J62"/>
      <c s="81" r="K62"/>
      <c s="81" r="L62"/>
      <c s="113" r="M62"/>
      <c s="113" r="N62"/>
      <c s="18" r="O62"/>
      <c s="18" r="P62"/>
      <c s="18" r="Q62"/>
      <c s="18" r="R62"/>
      <c s="18" r="S62"/>
      <c s="18" r="T62"/>
      <c s="18" r="U62"/>
    </row>
    <row r="63">
      <c s="113" r="A63"/>
      <c s="113" r="B63"/>
      <c s="113" r="C63"/>
      <c s="113" r="D63"/>
      <c s="113" r="E63"/>
      <c s="113" r="F63"/>
      <c s="113" r="G63"/>
      <c s="113" r="H63"/>
      <c s="113" r="I63"/>
      <c s="113" r="J63"/>
      <c s="81" r="K63"/>
      <c s="81" r="L63"/>
      <c s="113" r="M63"/>
      <c s="113" r="N63"/>
      <c s="18" r="O63"/>
      <c s="18" r="P63"/>
      <c s="18" r="Q63"/>
      <c s="18" r="R63"/>
      <c s="18" r="S63"/>
      <c s="18" r="T63"/>
      <c s="18" r="U63"/>
    </row>
    <row r="64">
      <c s="113" r="A64"/>
      <c s="113" r="B64"/>
      <c s="113" r="C64"/>
      <c s="113" r="D64"/>
      <c s="113" r="E64"/>
      <c s="113" r="F64"/>
      <c s="113" r="G64"/>
      <c s="113" r="H64"/>
      <c s="113" r="I64"/>
      <c s="113" r="J64"/>
      <c s="81" r="K64"/>
      <c s="81" r="L64"/>
      <c s="113" r="M64"/>
      <c s="113" r="N64"/>
      <c s="18" r="O64"/>
      <c s="18" r="P64"/>
      <c s="18" r="Q64"/>
      <c s="18" r="R64"/>
      <c s="18" r="S64"/>
      <c s="18" r="T64"/>
      <c s="18" r="U64"/>
    </row>
    <row r="65">
      <c s="113" r="A65"/>
      <c s="113" r="B65"/>
      <c s="113" r="C65"/>
      <c s="113" r="D65"/>
      <c s="113" r="E65"/>
      <c s="113" r="F65"/>
      <c s="113" r="G65"/>
      <c s="113" r="H65"/>
      <c s="113" r="I65"/>
      <c s="113" r="J65"/>
      <c s="81" r="K65"/>
      <c s="81" r="L65"/>
      <c s="113" r="M65"/>
      <c s="113" r="N65"/>
      <c s="18" r="O65"/>
      <c s="18" r="P65"/>
      <c s="18" r="Q65"/>
      <c s="18" r="R65"/>
      <c s="18" r="S65"/>
      <c s="18" r="T65"/>
      <c s="18" r="U65"/>
    </row>
    <row r="66">
      <c s="113" r="A66"/>
      <c s="113" r="B66"/>
      <c s="113" r="C66"/>
      <c s="113" r="D66"/>
      <c s="113" r="E66"/>
      <c s="113" r="F66"/>
      <c s="113" r="G66"/>
      <c s="113" r="H66"/>
      <c s="113" r="I66"/>
      <c s="113" r="J66"/>
      <c s="81" r="K66"/>
      <c s="81" r="L66"/>
      <c s="113" r="M66"/>
      <c s="113" r="N66"/>
      <c s="18" r="O66"/>
      <c s="18" r="P66"/>
      <c s="18" r="Q66"/>
      <c s="18" r="R66"/>
      <c s="18" r="S66"/>
      <c s="18" r="T66"/>
      <c s="18" r="U66"/>
    </row>
    <row r="67">
      <c s="113" r="A67"/>
      <c s="113" r="B67"/>
      <c s="113" r="C67"/>
      <c s="113" r="D67"/>
      <c s="113" r="E67"/>
      <c s="113" r="F67"/>
      <c s="113" r="G67"/>
      <c s="113" r="H67"/>
      <c s="113" r="I67"/>
      <c s="113" r="J67"/>
      <c s="81" r="K67"/>
      <c s="81" r="L67"/>
      <c s="113" r="M67"/>
      <c s="113" r="N67"/>
      <c s="18" r="O67"/>
      <c s="18" r="P67"/>
      <c s="18" r="Q67"/>
      <c s="18" r="R67"/>
      <c s="18" r="S67"/>
      <c s="18" r="T67"/>
      <c s="18" r="U67"/>
    </row>
    <row r="68">
      <c s="113" r="A68"/>
      <c s="113" r="B68"/>
      <c s="113" r="C68"/>
      <c s="113" r="D68"/>
      <c s="113" r="E68"/>
      <c s="113" r="F68"/>
      <c s="113" r="G68"/>
      <c s="113" r="H68"/>
      <c s="113" r="I68"/>
      <c s="113" r="J68"/>
      <c s="81" r="K68"/>
      <c s="81" r="L68"/>
      <c s="113" r="M68"/>
      <c s="113" r="N68"/>
      <c s="18" r="O68"/>
      <c s="18" r="P68"/>
      <c s="18" r="Q68"/>
      <c s="18" r="R68"/>
      <c s="18" r="S68"/>
      <c s="18" r="T68"/>
      <c s="18" r="U68"/>
    </row>
    <row r="69">
      <c s="113" r="A69"/>
      <c s="113" r="B69"/>
      <c s="113" r="C69"/>
      <c s="113" r="D69"/>
      <c s="113" r="E69"/>
      <c s="113" r="F69"/>
      <c s="113" r="G69"/>
      <c s="113" r="H69"/>
      <c s="113" r="I69"/>
      <c s="113" r="J69"/>
      <c s="81" r="K69"/>
      <c s="81" r="L69"/>
      <c s="113" r="M69"/>
      <c s="113" r="N69"/>
      <c s="18" r="O69"/>
      <c s="18" r="P69"/>
      <c s="18" r="Q69"/>
      <c s="18" r="R69"/>
      <c s="18" r="S69"/>
      <c s="18" r="T69"/>
      <c s="18" r="U69"/>
    </row>
    <row r="70">
      <c s="113" r="A70"/>
      <c s="113" r="B70"/>
      <c s="113" r="C70"/>
      <c s="113" r="D70"/>
      <c s="113" r="E70"/>
      <c s="113" r="F70"/>
      <c s="113" r="G70"/>
      <c s="113" r="H70"/>
      <c s="113" r="I70"/>
      <c s="113" r="J70"/>
      <c s="81" r="K70"/>
      <c s="81" r="L70"/>
      <c s="113" r="M70"/>
      <c s="113" r="N70"/>
      <c s="18" r="O70"/>
      <c s="18" r="P70"/>
      <c s="18" r="Q70"/>
      <c s="18" r="R70"/>
      <c s="18" r="S70"/>
      <c s="18" r="T70"/>
      <c s="18" r="U70"/>
    </row>
    <row r="71">
      <c s="113" r="A71"/>
      <c s="113" r="B71"/>
      <c s="113" r="C71"/>
      <c s="113" r="D71"/>
      <c s="113" r="E71"/>
      <c s="113" r="F71"/>
      <c s="113" r="G71"/>
      <c s="113" r="H71"/>
      <c s="113" r="I71"/>
      <c s="113" r="J71"/>
      <c s="81" r="K71"/>
      <c s="81" r="L71"/>
      <c s="113" r="M71"/>
      <c s="113" r="N71"/>
      <c s="18" r="O71"/>
      <c s="18" r="P71"/>
      <c s="18" r="Q71"/>
      <c s="18" r="R71"/>
      <c s="18" r="S71"/>
      <c s="18" r="T71"/>
      <c s="18" r="U71"/>
    </row>
    <row r="72">
      <c s="113" r="A72"/>
      <c s="113" r="B72"/>
      <c s="113" r="C72"/>
      <c s="113" r="D72"/>
      <c s="113" r="E72"/>
      <c s="113" r="F72"/>
      <c s="113" r="G72"/>
      <c s="113" r="H72"/>
      <c s="113" r="I72"/>
      <c s="113" r="J72"/>
      <c s="81" r="K72"/>
      <c s="81" r="L72"/>
      <c s="113" r="M72"/>
      <c s="113" r="N72"/>
      <c s="18" r="O72"/>
      <c s="18" r="P72"/>
      <c s="18" r="Q72"/>
      <c s="18" r="R72"/>
      <c s="18" r="S72"/>
      <c s="18" r="T72"/>
      <c s="18" r="U72"/>
    </row>
    <row r="73">
      <c s="113" r="A73"/>
      <c s="113" r="B73"/>
      <c s="113" r="C73"/>
      <c s="113" r="D73"/>
      <c s="113" r="E73"/>
      <c s="113" r="F73"/>
      <c s="113" r="G73"/>
      <c s="113" r="H73"/>
      <c s="113" r="I73"/>
      <c s="113" r="J73"/>
      <c s="81" r="K73"/>
      <c s="81" r="L73"/>
      <c s="113" r="M73"/>
      <c s="113" r="N73"/>
      <c s="18" r="O73"/>
      <c s="18" r="P73"/>
      <c s="18" r="Q73"/>
      <c s="18" r="R73"/>
      <c s="18" r="S73"/>
      <c s="18" r="T73"/>
      <c s="18" r="U73"/>
    </row>
    <row r="74">
      <c s="113" r="A74"/>
      <c s="113" r="B74"/>
      <c s="113" r="C74"/>
      <c s="113" r="D74"/>
      <c s="113" r="E74"/>
      <c s="113" r="F74"/>
      <c s="113" r="G74"/>
      <c s="113" r="H74"/>
      <c s="113" r="I74"/>
      <c s="113" r="J74"/>
      <c s="81" r="K74"/>
      <c s="81" r="L74"/>
      <c s="113" r="M74"/>
      <c s="113" r="N74"/>
      <c s="18" r="O74"/>
      <c s="18" r="P74"/>
      <c s="18" r="Q74"/>
      <c s="18" r="R74"/>
      <c s="18" r="S74"/>
      <c s="18" r="T74"/>
      <c s="18" r="U74"/>
    </row>
    <row r="75">
      <c s="113" r="A75"/>
      <c s="113" r="B75"/>
      <c s="113" r="C75"/>
      <c s="113" r="D75"/>
      <c s="113" r="E75"/>
      <c s="113" r="F75"/>
      <c s="113" r="G75"/>
      <c s="113" r="H75"/>
      <c s="113" r="I75"/>
      <c s="113" r="J75"/>
      <c s="81" r="K75"/>
      <c s="81" r="L75"/>
      <c s="113" r="M75"/>
      <c s="113" r="N75"/>
      <c s="18" r="O75"/>
      <c s="18" r="P75"/>
      <c s="18" r="Q75"/>
      <c s="18" r="R75"/>
      <c s="18" r="S75"/>
      <c s="18" r="T75"/>
      <c s="18" r="U75"/>
    </row>
    <row r="76">
      <c s="113" r="A76"/>
      <c s="113" r="B76"/>
      <c s="113" r="C76"/>
      <c s="113" r="D76"/>
      <c s="113" r="E76"/>
      <c s="113" r="F76"/>
      <c s="113" r="G76"/>
      <c s="113" r="H76"/>
      <c s="113" r="I76"/>
      <c s="113" r="J76"/>
      <c s="81" r="K76"/>
      <c s="81" r="L76"/>
      <c s="113" r="M76"/>
      <c s="113" r="N76"/>
      <c s="18" r="O76"/>
      <c s="18" r="P76"/>
      <c s="18" r="Q76"/>
      <c s="18" r="R76"/>
      <c s="18" r="S76"/>
      <c s="18" r="T76"/>
      <c s="18" r="U76"/>
    </row>
    <row r="77">
      <c s="113" r="A77"/>
      <c s="113" r="B77"/>
      <c s="113" r="C77"/>
      <c s="113" r="D77"/>
      <c s="113" r="E77"/>
      <c s="113" r="F77"/>
      <c s="113" r="G77"/>
      <c s="113" r="H77"/>
      <c s="113" r="I77"/>
      <c s="113" r="J77"/>
      <c s="81" r="K77"/>
      <c s="81" r="L77"/>
      <c s="113" r="M77"/>
      <c s="113" r="N77"/>
      <c s="18" r="O77"/>
      <c s="18" r="P77"/>
      <c s="18" r="Q77"/>
      <c s="18" r="R77"/>
      <c s="18" r="S77"/>
      <c s="18" r="T77"/>
      <c s="18" r="U77"/>
    </row>
    <row r="78">
      <c s="113" r="A78"/>
      <c s="113" r="B78"/>
      <c s="113" r="C78"/>
      <c s="113" r="D78"/>
      <c s="113" r="E78"/>
      <c s="113" r="F78"/>
      <c s="113" r="G78"/>
      <c s="113" r="H78"/>
      <c s="113" r="I78"/>
      <c s="113" r="J78"/>
      <c s="81" r="K78"/>
      <c s="81" r="L78"/>
      <c s="113" r="M78"/>
      <c s="113" r="N78"/>
      <c s="18" r="O78"/>
      <c s="18" r="P78"/>
      <c s="18" r="Q78"/>
      <c s="18" r="R78"/>
      <c s="18" r="S78"/>
      <c s="18" r="T78"/>
      <c s="18" r="U78"/>
    </row>
    <row r="79">
      <c s="113" r="A79"/>
      <c s="113" r="B79"/>
      <c s="113" r="C79"/>
      <c s="113" r="D79"/>
      <c s="113" r="E79"/>
      <c s="113" r="F79"/>
      <c s="113" r="G79"/>
      <c s="113" r="H79"/>
      <c s="113" r="I79"/>
      <c s="113" r="J79"/>
      <c s="81" r="K79"/>
      <c s="81" r="L79"/>
      <c s="113" r="M79"/>
      <c s="113" r="N79"/>
      <c s="18" r="O79"/>
      <c s="18" r="P79"/>
      <c s="18" r="Q79"/>
      <c s="18" r="R79"/>
      <c s="18" r="S79"/>
      <c s="18" r="T79"/>
      <c s="18" r="U79"/>
    </row>
    <row r="80">
      <c s="113" r="A80"/>
      <c s="113" r="B80"/>
      <c s="113" r="C80"/>
      <c s="113" r="D80"/>
      <c s="113" r="E80"/>
      <c s="113" r="F80"/>
      <c s="113" r="G80"/>
      <c s="113" r="H80"/>
      <c s="113" r="I80"/>
      <c s="113" r="J80"/>
      <c s="81" r="K80"/>
      <c s="81" r="L80"/>
      <c s="113" r="M80"/>
      <c s="113" r="N80"/>
      <c s="18" r="O80"/>
      <c s="18" r="P80"/>
      <c s="18" r="Q80"/>
      <c s="18" r="R80"/>
      <c s="18" r="S80"/>
      <c s="18" r="T80"/>
      <c s="18" r="U80"/>
    </row>
    <row r="81">
      <c s="113" r="A81"/>
      <c s="113" r="B81"/>
      <c s="113" r="C81"/>
      <c s="113" r="D81"/>
      <c s="113" r="E81"/>
      <c s="113" r="F81"/>
      <c s="113" r="G81"/>
      <c s="113" r="H81"/>
      <c s="113" r="I81"/>
      <c s="113" r="J81"/>
      <c s="81" r="K81"/>
      <c s="81" r="L81"/>
      <c s="113" r="M81"/>
      <c s="113" r="N81"/>
      <c s="18" r="O81"/>
      <c s="18" r="P81"/>
      <c s="18" r="Q81"/>
      <c s="18" r="R81"/>
      <c s="18" r="S81"/>
      <c s="18" r="T81"/>
      <c s="18" r="U81"/>
    </row>
    <row r="82">
      <c s="113" r="A82"/>
      <c s="113" r="B82"/>
      <c s="113" r="C82"/>
      <c s="113" r="D82"/>
      <c s="113" r="E82"/>
      <c s="113" r="F82"/>
      <c s="113" r="G82"/>
      <c s="113" r="H82"/>
      <c s="113" r="I82"/>
      <c s="113" r="J82"/>
      <c s="81" r="K82"/>
      <c s="81" r="L82"/>
      <c s="113" r="M82"/>
      <c s="113" r="N82"/>
      <c s="18" r="O82"/>
      <c s="18" r="P82"/>
      <c s="18" r="Q82"/>
      <c s="18" r="R82"/>
      <c s="18" r="S82"/>
      <c s="18" r="T82"/>
      <c s="18" r="U82"/>
    </row>
    <row r="83">
      <c s="113" r="A83"/>
      <c s="113" r="B83"/>
      <c s="113" r="C83"/>
      <c s="113" r="D83"/>
      <c s="113" r="E83"/>
      <c s="113" r="F83"/>
      <c s="113" r="G83"/>
      <c s="113" r="H83"/>
      <c s="113" r="I83"/>
      <c s="113" r="J83"/>
      <c s="81" r="K83"/>
      <c s="81" r="L83"/>
      <c s="113" r="M83"/>
      <c s="113" r="N83"/>
      <c s="18" r="O83"/>
      <c s="18" r="P83"/>
      <c s="18" r="Q83"/>
      <c s="18" r="R83"/>
      <c s="18" r="S83"/>
      <c s="18" r="T83"/>
      <c s="18" r="U83"/>
    </row>
    <row r="84">
      <c s="113" r="A84"/>
      <c s="113" r="B84"/>
      <c s="113" r="C84"/>
      <c s="113" r="D84"/>
      <c s="113" r="E84"/>
      <c s="113" r="F84"/>
      <c s="113" r="G84"/>
      <c s="113" r="H84"/>
      <c s="113" r="I84"/>
      <c s="113" r="J84"/>
      <c s="81" r="K84"/>
      <c s="81" r="L84"/>
      <c s="113" r="M84"/>
      <c s="113" r="N84"/>
      <c s="18" r="O84"/>
      <c s="18" r="P84"/>
      <c s="18" r="Q84"/>
      <c s="18" r="R84"/>
      <c s="18" r="S84"/>
      <c s="18" r="T84"/>
      <c s="18" r="U84"/>
    </row>
    <row r="85">
      <c s="113" r="A85"/>
      <c s="113" r="B85"/>
      <c s="113" r="C85"/>
      <c s="113" r="D85"/>
      <c s="113" r="E85"/>
      <c s="113" r="F85"/>
      <c s="113" r="G85"/>
      <c s="113" r="H85"/>
      <c s="113" r="I85"/>
      <c s="113" r="J85"/>
      <c s="81" r="K85"/>
      <c s="81" r="L85"/>
      <c s="113" r="M85"/>
      <c s="113" r="N85"/>
      <c s="18" r="O85"/>
      <c s="18" r="P85"/>
      <c s="18" r="Q85"/>
      <c s="18" r="R85"/>
      <c s="18" r="S85"/>
      <c s="18" r="T85"/>
      <c s="18" r="U85"/>
    </row>
    <row r="86">
      <c s="113" r="A86"/>
      <c s="113" r="B86"/>
      <c s="113" r="C86"/>
      <c s="113" r="D86"/>
      <c s="113" r="E86"/>
      <c s="113" r="F86"/>
      <c s="113" r="G86"/>
      <c s="113" r="H86"/>
      <c s="113" r="I86"/>
      <c s="113" r="J86"/>
      <c s="81" r="K86"/>
      <c s="81" r="L86"/>
      <c s="113" r="M86"/>
      <c s="113" r="N86"/>
      <c s="18" r="O86"/>
      <c s="18" r="P86"/>
      <c s="18" r="Q86"/>
      <c s="18" r="R86"/>
      <c s="18" r="S86"/>
      <c s="18" r="T86"/>
      <c s="18" r="U86"/>
    </row>
    <row r="87">
      <c s="113" r="A87"/>
      <c s="113" r="B87"/>
      <c s="113" r="C87"/>
      <c s="113" r="D87"/>
      <c s="113" r="E87"/>
      <c s="113" r="F87"/>
      <c s="113" r="G87"/>
      <c s="113" r="H87"/>
      <c s="113" r="I87"/>
      <c s="113" r="J87"/>
      <c s="81" r="K87"/>
      <c s="81" r="L87"/>
      <c s="113" r="M87"/>
      <c s="113" r="N87"/>
      <c s="18" r="O87"/>
      <c s="18" r="P87"/>
      <c s="18" r="Q87"/>
      <c s="18" r="R87"/>
      <c s="18" r="S87"/>
      <c s="18" r="T87"/>
      <c s="18" r="U87"/>
    </row>
    <row r="88">
      <c s="113" r="A88"/>
      <c s="113" r="B88"/>
      <c s="113" r="C88"/>
      <c s="113" r="D88"/>
      <c s="113" r="E88"/>
      <c s="113" r="F88"/>
      <c s="113" r="G88"/>
      <c s="113" r="H88"/>
      <c s="113" r="I88"/>
      <c s="113" r="J88"/>
      <c s="81" r="K88"/>
      <c s="81" r="L88"/>
      <c s="113" r="M88"/>
      <c s="113" r="N88"/>
      <c s="18" r="O88"/>
      <c s="18" r="P88"/>
      <c s="18" r="Q88"/>
      <c s="18" r="R88"/>
      <c s="18" r="S88"/>
      <c s="18" r="T88"/>
      <c s="18" r="U88"/>
    </row>
    <row r="89">
      <c s="113" r="A89"/>
      <c s="113" r="B89"/>
      <c s="113" r="C89"/>
      <c s="113" r="D89"/>
      <c s="113" r="E89"/>
      <c s="113" r="F89"/>
      <c s="113" r="G89"/>
      <c s="113" r="H89"/>
      <c s="113" r="I89"/>
      <c s="113" r="J89"/>
      <c s="81" r="K89"/>
      <c s="81" r="L89"/>
      <c s="113" r="M89"/>
      <c s="113" r="N89"/>
      <c s="18" r="O89"/>
      <c s="18" r="P89"/>
      <c s="18" r="Q89"/>
      <c s="18" r="R89"/>
      <c s="18" r="S89"/>
      <c s="18" r="T89"/>
      <c s="18" r="U89"/>
    </row>
    <row r="90">
      <c s="113" r="A90"/>
      <c s="113" r="B90"/>
      <c s="113" r="C90"/>
      <c s="113" r="D90"/>
      <c s="113" r="E90"/>
      <c s="113" r="F90"/>
      <c s="113" r="G90"/>
      <c s="113" r="H90"/>
      <c s="113" r="I90"/>
      <c s="113" r="J90"/>
      <c s="81" r="K90"/>
      <c s="81" r="L90"/>
      <c s="113" r="M90"/>
      <c s="113" r="N90"/>
      <c s="18" r="O90"/>
      <c s="18" r="P90"/>
      <c s="18" r="Q90"/>
      <c s="18" r="R90"/>
      <c s="18" r="S90"/>
      <c s="18" r="T90"/>
      <c s="18" r="U90"/>
    </row>
    <row r="91">
      <c s="113" r="A91"/>
      <c s="113" r="B91"/>
      <c s="113" r="C91"/>
      <c s="113" r="D91"/>
      <c s="113" r="E91"/>
      <c s="113" r="F91"/>
      <c s="113" r="G91"/>
      <c s="113" r="H91"/>
      <c s="113" r="I91"/>
      <c s="113" r="J91"/>
      <c s="81" r="K91"/>
      <c s="81" r="L91"/>
      <c s="113" r="M91"/>
      <c s="113" r="N91"/>
      <c s="18" r="O91"/>
      <c s="18" r="P91"/>
      <c s="18" r="Q91"/>
      <c s="18" r="R91"/>
      <c s="18" r="S91"/>
      <c s="18" r="T91"/>
      <c s="18" r="U91"/>
    </row>
    <row r="92">
      <c s="113" r="A92"/>
      <c s="113" r="B92"/>
      <c s="113" r="C92"/>
      <c s="113" r="D92"/>
      <c s="113" r="E92"/>
      <c s="113" r="F92"/>
      <c s="113" r="G92"/>
      <c s="113" r="H92"/>
      <c s="113" r="I92"/>
      <c s="113" r="J92"/>
      <c s="81" r="K92"/>
      <c s="81" r="L92"/>
      <c s="113" r="M92"/>
      <c s="113" r="N92"/>
      <c s="18" r="O92"/>
      <c s="18" r="P92"/>
      <c s="18" r="Q92"/>
      <c s="18" r="R92"/>
      <c s="18" r="S92"/>
      <c s="18" r="T92"/>
      <c s="18" r="U92"/>
    </row>
    <row r="93">
      <c s="113" r="A93"/>
      <c s="113" r="B93"/>
      <c s="113" r="C93"/>
      <c s="113" r="D93"/>
      <c s="113" r="E93"/>
      <c s="113" r="F93"/>
      <c s="113" r="G93"/>
      <c s="113" r="H93"/>
      <c s="113" r="I93"/>
      <c s="113" r="J93"/>
      <c s="81" r="K93"/>
      <c s="81" r="L93"/>
      <c s="113" r="M93"/>
      <c s="113" r="N93"/>
      <c s="18" r="O93"/>
      <c s="18" r="P93"/>
      <c s="18" r="Q93"/>
      <c s="18" r="R93"/>
      <c s="18" r="S93"/>
      <c s="18" r="T93"/>
      <c s="18" r="U93"/>
    </row>
    <row r="94">
      <c s="113" r="A94"/>
      <c s="113" r="B94"/>
      <c s="113" r="C94"/>
      <c s="113" r="D94"/>
      <c s="113" r="E94"/>
      <c s="113" r="F94"/>
      <c s="113" r="G94"/>
      <c s="113" r="H94"/>
      <c s="113" r="I94"/>
      <c s="113" r="J94"/>
      <c s="81" r="K94"/>
      <c s="81" r="L94"/>
      <c s="113" r="M94"/>
      <c s="113" r="N94"/>
      <c s="18" r="O94"/>
      <c s="18" r="P94"/>
      <c s="18" r="Q94"/>
      <c s="18" r="R94"/>
      <c s="18" r="S94"/>
      <c s="18" r="T94"/>
      <c s="18" r="U94"/>
    </row>
    <row r="95">
      <c s="113" r="A95"/>
      <c s="113" r="B95"/>
      <c s="113" r="C95"/>
      <c s="113" r="D95"/>
      <c s="113" r="E95"/>
      <c s="113" r="F95"/>
      <c s="113" r="G95"/>
      <c s="113" r="H95"/>
      <c s="113" r="I95"/>
      <c s="113" r="J95"/>
      <c s="81" r="K95"/>
      <c s="81" r="L95"/>
      <c s="113" r="M95"/>
      <c s="113" r="N95"/>
      <c s="18" r="O95"/>
      <c s="18" r="P95"/>
      <c s="18" r="Q95"/>
      <c s="18" r="R95"/>
      <c s="18" r="S95"/>
      <c s="18" r="T95"/>
      <c s="18" r="U95"/>
    </row>
    <row r="96">
      <c s="113" r="A96"/>
      <c s="113" r="B96"/>
      <c s="113" r="C96"/>
      <c s="113" r="D96"/>
      <c s="113" r="E96"/>
      <c s="113" r="F96"/>
      <c s="113" r="G96"/>
      <c s="113" r="H96"/>
      <c s="113" r="I96"/>
      <c s="113" r="J96"/>
      <c s="81" r="K96"/>
      <c s="81" r="L96"/>
      <c s="113" r="M96"/>
      <c s="113" r="N96"/>
      <c s="18" r="O96"/>
      <c s="18" r="P96"/>
      <c s="18" r="Q96"/>
      <c s="18" r="R96"/>
      <c s="18" r="S96"/>
      <c s="18" r="T96"/>
      <c s="18" r="U96"/>
    </row>
    <row r="97">
      <c s="113" r="A97"/>
      <c s="113" r="B97"/>
      <c s="113" r="C97"/>
      <c s="113" r="D97"/>
      <c s="113" r="E97"/>
      <c s="113" r="F97"/>
      <c s="113" r="G97"/>
      <c s="113" r="H97"/>
      <c s="113" r="I97"/>
      <c s="113" r="J97"/>
      <c s="81" r="K97"/>
      <c s="81" r="L97"/>
      <c s="113" r="M97"/>
      <c s="113" r="N97"/>
      <c s="18" r="O97"/>
      <c s="18" r="P97"/>
      <c s="18" r="Q97"/>
      <c s="18" r="R97"/>
      <c s="18" r="S97"/>
      <c s="18" r="T97"/>
      <c s="18" r="U97"/>
    </row>
    <row r="98">
      <c s="113" r="A98"/>
      <c s="113" r="B98"/>
      <c s="113" r="C98"/>
      <c s="113" r="D98"/>
      <c s="113" r="E98"/>
      <c s="113" r="F98"/>
      <c s="113" r="G98"/>
      <c s="113" r="H98"/>
      <c s="113" r="I98"/>
      <c s="113" r="J98"/>
      <c s="81" r="K98"/>
      <c s="81" r="L98"/>
      <c s="113" r="M98"/>
      <c s="113" r="N98"/>
      <c s="18" r="O98"/>
      <c s="18" r="P98"/>
      <c s="18" r="Q98"/>
      <c s="18" r="R98"/>
      <c s="18" r="S98"/>
      <c s="18" r="T98"/>
      <c s="18" r="U98"/>
    </row>
    <row r="99">
      <c s="113" r="A99"/>
      <c s="113" r="B99"/>
      <c s="113" r="C99"/>
      <c s="113" r="D99"/>
      <c s="113" r="E99"/>
      <c s="113" r="F99"/>
      <c s="113" r="G99"/>
      <c s="113" r="H99"/>
      <c s="113" r="I99"/>
      <c s="113" r="J99"/>
      <c s="81" r="K99"/>
      <c s="81" r="L99"/>
      <c s="113" r="M99"/>
      <c s="113" r="N99"/>
      <c s="18" r="O99"/>
      <c s="18" r="P99"/>
      <c s="18" r="Q99"/>
      <c s="18" r="R99"/>
      <c s="18" r="S99"/>
      <c s="18" r="T99"/>
      <c s="18" r="U99"/>
    </row>
    <row r="100">
      <c s="113" r="A100"/>
      <c s="113" r="B100"/>
      <c s="113" r="C100"/>
      <c s="113" r="D100"/>
      <c s="113" r="E100"/>
      <c s="113" r="F100"/>
      <c s="113" r="G100"/>
      <c s="113" r="H100"/>
      <c s="113" r="I100"/>
      <c s="113" r="J100"/>
      <c s="81" r="K100"/>
      <c s="81" r="L100"/>
      <c s="113" r="M100"/>
      <c s="113" r="N100"/>
      <c s="18" r="O100"/>
      <c s="18" r="P100"/>
      <c s="18" r="Q100"/>
      <c s="18" r="R100"/>
      <c s="18" r="S100"/>
      <c s="18" r="T100"/>
      <c s="18" r="U100"/>
    </row>
    <row r="101">
      <c s="113" r="A101"/>
      <c s="113" r="B101"/>
      <c s="113" r="C101"/>
      <c s="113" r="D101"/>
      <c s="113" r="E101"/>
      <c s="113" r="F101"/>
      <c s="113" r="G101"/>
      <c s="113" r="H101"/>
      <c s="113" r="I101"/>
      <c s="113" r="J101"/>
      <c s="81" r="K101"/>
      <c s="81" r="L101"/>
      <c s="113" r="M101"/>
      <c s="113" r="N101"/>
      <c s="18" r="O101"/>
      <c s="18" r="P101"/>
      <c s="18" r="Q101"/>
      <c s="18" r="R101"/>
      <c s="18" r="S101"/>
      <c s="18" r="T101"/>
      <c s="18" r="U101"/>
    </row>
    <row r="102">
      <c s="113" r="A102"/>
      <c s="113" r="B102"/>
      <c s="113" r="C102"/>
      <c s="113" r="D102"/>
      <c s="113" r="E102"/>
      <c s="113" r="F102"/>
      <c s="113" r="G102"/>
      <c s="113" r="H102"/>
      <c s="113" r="I102"/>
      <c s="113" r="J102"/>
      <c s="81" r="K102"/>
      <c s="81" r="L102"/>
      <c s="113" r="M102"/>
      <c s="113" r="N102"/>
      <c s="18" r="O102"/>
      <c s="18" r="P102"/>
      <c s="18" r="Q102"/>
      <c s="18" r="R102"/>
      <c s="18" r="S102"/>
      <c s="18" r="T102"/>
      <c s="18" r="U102"/>
    </row>
    <row r="103">
      <c s="113" r="A103"/>
      <c s="113" r="B103"/>
      <c s="113" r="C103"/>
      <c s="113" r="D103"/>
      <c s="113" r="E103"/>
      <c s="113" r="F103"/>
      <c s="113" r="G103"/>
      <c s="113" r="H103"/>
      <c s="113" r="I103"/>
      <c s="113" r="J103"/>
      <c s="81" r="K103"/>
      <c s="81" r="L103"/>
      <c s="113" r="M103"/>
      <c s="113" r="N103"/>
      <c s="18" r="O103"/>
      <c s="18" r="P103"/>
      <c s="18" r="Q103"/>
      <c s="18" r="R103"/>
      <c s="18" r="S103"/>
      <c s="18" r="T103"/>
      <c s="18" r="U103"/>
    </row>
    <row r="104">
      <c s="113" r="A104"/>
      <c s="113" r="B104"/>
      <c s="113" r="C104"/>
      <c s="113" r="D104"/>
      <c s="113" r="E104"/>
      <c s="113" r="F104"/>
      <c s="113" r="G104"/>
      <c s="113" r="H104"/>
      <c s="113" r="I104"/>
      <c s="113" r="J104"/>
      <c s="81" r="K104"/>
      <c s="81" r="L104"/>
      <c s="113" r="M104"/>
      <c s="113" r="N104"/>
      <c s="18" r="O104"/>
      <c s="18" r="P104"/>
      <c s="18" r="Q104"/>
      <c s="18" r="R104"/>
      <c s="18" r="S104"/>
      <c s="18" r="T104"/>
      <c s="18" r="U104"/>
    </row>
    <row r="105">
      <c s="113" r="A105"/>
      <c s="113" r="B105"/>
      <c s="113" r="C105"/>
      <c s="113" r="D105"/>
      <c s="113" r="E105"/>
      <c s="113" r="F105"/>
      <c s="113" r="G105"/>
      <c s="113" r="H105"/>
      <c s="113" r="I105"/>
      <c s="113" r="J105"/>
      <c s="81" r="K105"/>
      <c s="81" r="L105"/>
      <c s="113" r="M105"/>
      <c s="113" r="N105"/>
      <c s="18" r="O105"/>
      <c s="18" r="P105"/>
      <c s="18" r="Q105"/>
      <c s="18" r="R105"/>
      <c s="18" r="S105"/>
      <c s="18" r="T105"/>
      <c s="18" r="U105"/>
    </row>
    <row r="106">
      <c s="113" r="A106"/>
      <c s="113" r="B106"/>
      <c s="113" r="C106"/>
      <c s="113" r="D106"/>
      <c s="113" r="E106"/>
      <c s="113" r="F106"/>
      <c s="113" r="G106"/>
      <c s="113" r="H106"/>
      <c s="113" r="I106"/>
      <c s="113" r="J106"/>
      <c s="81" r="K106"/>
      <c s="81" r="L106"/>
      <c s="113" r="M106"/>
      <c s="113" r="N106"/>
      <c s="18" r="O106"/>
      <c s="18" r="P106"/>
      <c s="18" r="Q106"/>
      <c s="18" r="R106"/>
      <c s="18" r="S106"/>
      <c s="18" r="T106"/>
      <c s="18" r="U106"/>
    </row>
    <row r="107">
      <c s="113" r="A107"/>
      <c s="113" r="B107"/>
      <c s="113" r="C107"/>
      <c s="113" r="D107"/>
      <c s="113" r="E107"/>
      <c s="113" r="F107"/>
      <c s="113" r="G107"/>
      <c s="113" r="H107"/>
      <c s="113" r="I107"/>
      <c s="113" r="J107"/>
      <c s="81" r="K107"/>
      <c s="81" r="L107"/>
      <c s="113" r="M107"/>
      <c s="113" r="N107"/>
      <c s="18" r="O107"/>
      <c s="18" r="P107"/>
      <c s="18" r="Q107"/>
      <c s="18" r="R107"/>
      <c s="18" r="S107"/>
      <c s="18" r="T107"/>
      <c s="18" r="U107"/>
    </row>
    <row r="108">
      <c s="113" r="A108"/>
      <c s="113" r="B108"/>
      <c s="113" r="C108"/>
      <c s="113" r="D108"/>
      <c s="113" r="E108"/>
      <c s="113" r="F108"/>
      <c s="113" r="G108"/>
      <c s="113" r="H108"/>
      <c s="113" r="I108"/>
      <c s="113" r="J108"/>
      <c s="81" r="K108"/>
      <c s="81" r="L108"/>
      <c s="113" r="M108"/>
      <c s="113" r="N108"/>
      <c s="18" r="O108"/>
      <c s="18" r="P108"/>
      <c s="18" r="Q108"/>
      <c s="18" r="R108"/>
      <c s="18" r="S108"/>
      <c s="18" r="T108"/>
      <c s="18" r="U108"/>
    </row>
    <row r="109">
      <c s="113" r="A109"/>
      <c s="113" r="B109"/>
      <c s="113" r="C109"/>
      <c s="113" r="D109"/>
      <c s="113" r="E109"/>
      <c s="113" r="F109"/>
      <c s="113" r="G109"/>
      <c s="113" r="H109"/>
      <c s="113" r="I109"/>
      <c s="113" r="J109"/>
      <c s="81" r="K109"/>
      <c s="81" r="L109"/>
      <c s="113" r="M109"/>
      <c s="113" r="N109"/>
      <c s="18" r="O109"/>
      <c s="18" r="P109"/>
      <c s="18" r="Q109"/>
      <c s="18" r="R109"/>
      <c s="18" r="S109"/>
      <c s="18" r="T109"/>
      <c s="18" r="U109"/>
    </row>
    <row r="110">
      <c s="113" r="A110"/>
      <c s="113" r="B110"/>
      <c s="113" r="C110"/>
      <c s="113" r="D110"/>
      <c s="113" r="E110"/>
      <c s="113" r="F110"/>
      <c s="113" r="G110"/>
      <c s="113" r="H110"/>
      <c s="113" r="I110"/>
      <c s="113" r="J110"/>
      <c s="81" r="K110"/>
      <c s="81" r="L110"/>
      <c s="113" r="M110"/>
      <c s="113" r="N110"/>
      <c s="18" r="O110"/>
      <c s="18" r="P110"/>
      <c s="18" r="Q110"/>
      <c s="18" r="R110"/>
      <c s="18" r="S110"/>
      <c s="18" r="T110"/>
      <c s="18" r="U110"/>
    </row>
    <row r="111">
      <c s="113" r="A111"/>
      <c s="113" r="B111"/>
      <c s="113" r="C111"/>
      <c s="113" r="D111"/>
      <c s="113" r="E111"/>
      <c s="113" r="F111"/>
      <c s="113" r="G111"/>
      <c s="113" r="H111"/>
      <c s="113" r="I111"/>
      <c s="113" r="J111"/>
      <c s="81" r="K111"/>
      <c s="81" r="L111"/>
      <c s="113" r="M111"/>
      <c s="113" r="N111"/>
      <c s="18" r="O111"/>
      <c s="18" r="P111"/>
      <c s="18" r="Q111"/>
      <c s="18" r="R111"/>
      <c s="18" r="S111"/>
      <c s="18" r="T111"/>
      <c s="18" r="U111"/>
    </row>
    <row r="112">
      <c s="113" r="A112"/>
      <c s="113" r="B112"/>
      <c s="113" r="C112"/>
      <c s="113" r="D112"/>
      <c s="113" r="E112"/>
      <c s="113" r="F112"/>
      <c s="113" r="G112"/>
      <c s="113" r="H112"/>
      <c s="113" r="I112"/>
      <c s="113" r="J112"/>
      <c s="81" r="K112"/>
      <c s="81" r="L112"/>
      <c s="113" r="M112"/>
      <c s="113" r="N112"/>
      <c s="18" r="O112"/>
      <c s="18" r="P112"/>
      <c s="18" r="Q112"/>
      <c s="18" r="R112"/>
      <c s="18" r="S112"/>
      <c s="18" r="T112"/>
      <c s="18" r="U112"/>
    </row>
    <row r="113">
      <c s="113" r="A113"/>
      <c s="113" r="B113"/>
      <c s="113" r="C113"/>
      <c s="113" r="D113"/>
      <c s="113" r="E113"/>
      <c s="113" r="F113"/>
      <c s="113" r="G113"/>
      <c s="113" r="H113"/>
      <c s="113" r="I113"/>
      <c s="113" r="J113"/>
      <c s="81" r="K113"/>
      <c s="81" r="L113"/>
      <c s="113" r="M113"/>
      <c s="113" r="N113"/>
      <c s="18" r="O113"/>
      <c s="18" r="P113"/>
      <c s="18" r="Q113"/>
      <c s="18" r="R113"/>
      <c s="18" r="S113"/>
      <c s="18" r="T113"/>
      <c s="18" r="U113"/>
    </row>
    <row r="114">
      <c s="113" r="A114"/>
      <c s="113" r="B114"/>
      <c s="113" r="C114"/>
      <c s="113" r="D114"/>
      <c s="113" r="E114"/>
      <c s="113" r="F114"/>
      <c s="113" r="G114"/>
      <c s="113" r="H114"/>
      <c s="113" r="I114"/>
      <c s="113" r="J114"/>
      <c s="81" r="K114"/>
      <c s="81" r="L114"/>
      <c s="113" r="M114"/>
      <c s="113" r="N114"/>
      <c s="18" r="O114"/>
      <c s="18" r="P114"/>
      <c s="18" r="Q114"/>
      <c s="18" r="R114"/>
      <c s="18" r="S114"/>
      <c s="18" r="T114"/>
      <c s="18" r="U114"/>
    </row>
    <row r="115">
      <c s="113" r="A115"/>
      <c s="113" r="B115"/>
      <c s="113" r="C115"/>
      <c s="113" r="D115"/>
      <c s="113" r="E115"/>
      <c s="113" r="F115"/>
      <c s="113" r="G115"/>
      <c s="113" r="H115"/>
      <c s="113" r="I115"/>
      <c s="113" r="J115"/>
      <c s="81" r="K115"/>
      <c s="81" r="L115"/>
      <c s="113" r="M115"/>
      <c s="113" r="N115"/>
      <c s="18" r="O115"/>
      <c s="18" r="P115"/>
      <c s="18" r="Q115"/>
      <c s="18" r="R115"/>
      <c s="18" r="S115"/>
      <c s="18" r="T115"/>
      <c s="18" r="U115"/>
    </row>
    <row r="116">
      <c s="113" r="A116"/>
      <c s="113" r="B116"/>
      <c s="113" r="C116"/>
      <c s="113" r="D116"/>
      <c s="113" r="E116"/>
      <c s="113" r="F116"/>
      <c s="113" r="G116"/>
      <c s="113" r="H116"/>
      <c s="113" r="I116"/>
      <c s="113" r="J116"/>
      <c s="81" r="K116"/>
      <c s="81" r="L116"/>
      <c s="113" r="M116"/>
      <c s="113" r="N116"/>
      <c s="18" r="O116"/>
      <c s="18" r="P116"/>
      <c s="18" r="Q116"/>
      <c s="18" r="R116"/>
      <c s="18" r="S116"/>
      <c s="18" r="T116"/>
      <c s="18" r="U116"/>
    </row>
    <row r="117">
      <c s="113" r="A117"/>
      <c s="113" r="B117"/>
      <c s="113" r="C117"/>
      <c s="113" r="D117"/>
      <c s="113" r="E117"/>
      <c s="113" r="F117"/>
      <c s="113" r="G117"/>
      <c s="113" r="H117"/>
      <c s="113" r="I117"/>
      <c s="113" r="J117"/>
      <c s="81" r="K117"/>
      <c s="81" r="L117"/>
      <c s="113" r="M117"/>
      <c s="113" r="N117"/>
      <c s="18" r="O117"/>
      <c s="18" r="P117"/>
      <c s="18" r="Q117"/>
      <c s="18" r="R117"/>
      <c s="18" r="S117"/>
      <c s="18" r="T117"/>
      <c s="18" r="U117"/>
    </row>
    <row r="118">
      <c s="113" r="A118"/>
      <c s="113" r="B118"/>
      <c s="113" r="C118"/>
      <c s="113" r="D118"/>
      <c s="113" r="E118"/>
      <c s="113" r="F118"/>
      <c s="113" r="G118"/>
      <c s="113" r="H118"/>
      <c s="113" r="I118"/>
      <c s="113" r="J118"/>
      <c s="81" r="K118"/>
      <c s="81" r="L118"/>
      <c s="113" r="M118"/>
      <c s="113" r="N118"/>
      <c s="18" r="O118"/>
      <c s="18" r="P118"/>
      <c s="18" r="Q118"/>
      <c s="18" r="R118"/>
      <c s="18" r="S118"/>
      <c s="18" r="T118"/>
      <c s="18" r="U118"/>
    </row>
    <row r="119">
      <c s="113" r="A119"/>
      <c s="113" r="B119"/>
      <c s="113" r="C119"/>
      <c s="113" r="D119"/>
      <c s="113" r="E119"/>
      <c s="113" r="F119"/>
      <c s="113" r="G119"/>
      <c s="113" r="H119"/>
      <c s="113" r="I119"/>
      <c s="113" r="J119"/>
      <c s="81" r="K119"/>
      <c s="81" r="L119"/>
      <c s="113" r="M119"/>
      <c s="113" r="N119"/>
      <c s="18" r="O119"/>
      <c s="18" r="P119"/>
      <c s="18" r="Q119"/>
      <c s="18" r="R119"/>
      <c s="18" r="S119"/>
      <c s="18" r="T119"/>
      <c s="18" r="U119"/>
    </row>
    <row r="120">
      <c s="113" r="A120"/>
      <c s="113" r="B120"/>
      <c s="113" r="C120"/>
      <c s="113" r="D120"/>
      <c s="113" r="E120"/>
      <c s="113" r="F120"/>
      <c s="113" r="G120"/>
      <c s="113" r="H120"/>
      <c s="113" r="I120"/>
      <c s="113" r="J120"/>
      <c s="81" r="K120"/>
      <c s="81" r="L120"/>
      <c s="113" r="M120"/>
      <c s="113" r="N120"/>
      <c s="18" r="O120"/>
      <c s="18" r="P120"/>
      <c s="18" r="Q120"/>
      <c s="18" r="R120"/>
      <c s="18" r="S120"/>
      <c s="18" r="T120"/>
      <c s="18" r="U120"/>
    </row>
    <row r="121">
      <c s="113" r="A121"/>
      <c s="113" r="B121"/>
      <c s="113" r="C121"/>
      <c s="113" r="D121"/>
      <c s="113" r="E121"/>
      <c s="113" r="F121"/>
      <c s="113" r="G121"/>
      <c s="113" r="H121"/>
      <c s="113" r="I121"/>
      <c s="113" r="J121"/>
      <c s="81" r="K121"/>
      <c s="81" r="L121"/>
      <c s="113" r="M121"/>
      <c s="113" r="N121"/>
      <c s="18" r="O121"/>
      <c s="18" r="P121"/>
      <c s="18" r="Q121"/>
      <c s="18" r="R121"/>
      <c s="18" r="S121"/>
      <c s="18" r="T121"/>
      <c s="18" r="U121"/>
    </row>
    <row r="122">
      <c s="113" r="A122"/>
      <c s="113" r="B122"/>
      <c s="113" r="C122"/>
      <c s="113" r="D122"/>
      <c s="113" r="E122"/>
      <c s="113" r="F122"/>
      <c s="113" r="G122"/>
      <c s="113" r="H122"/>
      <c s="113" r="I122"/>
      <c s="113" r="J122"/>
      <c s="81" r="K122"/>
      <c s="81" r="L122"/>
      <c s="113" r="M122"/>
      <c s="113" r="N122"/>
      <c s="18" r="O122"/>
      <c s="18" r="P122"/>
      <c s="18" r="Q122"/>
      <c s="18" r="R122"/>
      <c s="18" r="S122"/>
      <c s="18" r="T122"/>
      <c s="18" r="U122"/>
    </row>
    <row r="123">
      <c s="113" r="A123"/>
      <c s="113" r="B123"/>
      <c s="113" r="C123"/>
      <c s="113" r="D123"/>
      <c s="113" r="E123"/>
      <c s="113" r="F123"/>
      <c s="113" r="G123"/>
      <c s="113" r="H123"/>
      <c s="113" r="I123"/>
      <c s="113" r="J123"/>
      <c s="81" r="K123"/>
      <c s="81" r="L123"/>
      <c s="113" r="M123"/>
      <c s="113" r="N123"/>
      <c s="18" r="O123"/>
      <c s="18" r="P123"/>
      <c s="18" r="Q123"/>
      <c s="18" r="R123"/>
      <c s="18" r="S123"/>
      <c s="18" r="T123"/>
      <c s="18" r="U123"/>
    </row>
    <row r="124">
      <c s="113" r="A124"/>
      <c s="113" r="B124"/>
      <c s="113" r="C124"/>
      <c s="113" r="D124"/>
      <c s="113" r="E124"/>
      <c s="113" r="F124"/>
      <c s="113" r="G124"/>
      <c s="113" r="H124"/>
      <c s="113" r="I124"/>
      <c s="113" r="J124"/>
      <c s="81" r="K124"/>
      <c s="81" r="L124"/>
      <c s="113" r="M124"/>
      <c s="113" r="N124"/>
      <c s="18" r="O124"/>
      <c s="18" r="P124"/>
      <c s="18" r="Q124"/>
      <c s="18" r="R124"/>
      <c s="18" r="S124"/>
      <c s="18" r="T124"/>
      <c s="18" r="U124"/>
    </row>
    <row r="125">
      <c s="113" r="A125"/>
      <c s="113" r="B125"/>
      <c s="113" r="C125"/>
      <c s="113" r="D125"/>
      <c s="113" r="E125"/>
      <c s="113" r="F125"/>
      <c s="113" r="G125"/>
      <c s="113" r="H125"/>
      <c s="113" r="I125"/>
      <c s="113" r="J125"/>
      <c s="81" r="K125"/>
      <c s="81" r="L125"/>
      <c s="113" r="M125"/>
      <c s="113" r="N125"/>
      <c s="18" r="O125"/>
      <c s="18" r="P125"/>
      <c s="18" r="Q125"/>
      <c s="18" r="R125"/>
      <c s="18" r="S125"/>
      <c s="18" r="T125"/>
      <c s="18" r="U125"/>
    </row>
    <row r="126">
      <c s="113" r="A126"/>
      <c s="113" r="B126"/>
      <c s="113" r="C126"/>
      <c s="113" r="D126"/>
      <c s="113" r="E126"/>
      <c s="113" r="F126"/>
      <c s="113" r="G126"/>
      <c s="113" r="H126"/>
      <c s="113" r="I126"/>
      <c s="113" r="J126"/>
      <c s="81" r="K126"/>
      <c s="81" r="L126"/>
      <c s="113" r="M126"/>
      <c s="113" r="N126"/>
      <c s="18" r="O126"/>
      <c s="18" r="P126"/>
      <c s="18" r="Q126"/>
      <c s="18" r="R126"/>
      <c s="18" r="S126"/>
      <c s="18" r="T126"/>
      <c s="18" r="U126"/>
    </row>
    <row r="127">
      <c s="113" r="A127"/>
      <c s="113" r="B127"/>
      <c s="113" r="C127"/>
      <c s="113" r="D127"/>
      <c s="113" r="E127"/>
      <c s="113" r="F127"/>
      <c s="113" r="G127"/>
      <c s="113" r="H127"/>
      <c s="113" r="I127"/>
      <c s="113" r="J127"/>
      <c s="81" r="K127"/>
      <c s="81" r="L127"/>
      <c s="113" r="M127"/>
      <c s="113" r="N127"/>
      <c s="18" r="O127"/>
      <c s="18" r="P127"/>
      <c s="18" r="Q127"/>
      <c s="18" r="R127"/>
      <c s="18" r="S127"/>
      <c s="18" r="T127"/>
      <c s="18" r="U127"/>
    </row>
    <row r="128">
      <c s="113" r="A128"/>
      <c s="113" r="B128"/>
      <c s="113" r="C128"/>
      <c s="113" r="D128"/>
      <c s="113" r="E128"/>
      <c s="113" r="F128"/>
      <c s="113" r="G128"/>
      <c s="113" r="H128"/>
      <c s="113" r="I128"/>
      <c s="113" r="J128"/>
      <c s="81" r="K128"/>
      <c s="81" r="L128"/>
      <c s="113" r="M128"/>
      <c s="113" r="N128"/>
      <c s="18" r="O128"/>
      <c s="18" r="P128"/>
      <c s="18" r="Q128"/>
      <c s="18" r="R128"/>
      <c s="18" r="S128"/>
      <c s="18" r="T128"/>
      <c s="18" r="U128"/>
    </row>
    <row r="129">
      <c s="113" r="A129"/>
      <c s="113" r="B129"/>
      <c s="113" r="C129"/>
      <c s="113" r="D129"/>
      <c s="113" r="E129"/>
      <c s="113" r="F129"/>
      <c s="113" r="G129"/>
      <c s="113" r="H129"/>
      <c s="113" r="I129"/>
      <c s="113" r="J129"/>
      <c s="81" r="K129"/>
      <c s="81" r="L129"/>
      <c s="113" r="M129"/>
      <c s="113" r="N129"/>
      <c s="18" r="O129"/>
      <c s="18" r="P129"/>
      <c s="18" r="Q129"/>
      <c s="18" r="R129"/>
      <c s="18" r="S129"/>
      <c s="18" r="T129"/>
      <c s="18" r="U129"/>
    </row>
    <row r="130">
      <c s="113" r="A130"/>
      <c s="113" r="B130"/>
      <c s="113" r="C130"/>
      <c s="113" r="D130"/>
      <c s="113" r="E130"/>
      <c s="113" r="F130"/>
      <c s="113" r="G130"/>
      <c s="113" r="H130"/>
      <c s="113" r="I130"/>
      <c s="113" r="J130"/>
      <c s="81" r="K130"/>
      <c s="81" r="L130"/>
      <c s="113" r="M130"/>
      <c s="113" r="N130"/>
      <c s="18" r="O130"/>
      <c s="18" r="P130"/>
      <c s="18" r="Q130"/>
      <c s="18" r="R130"/>
      <c s="18" r="S130"/>
      <c s="18" r="T130"/>
      <c s="18" r="U130"/>
    </row>
    <row r="131">
      <c s="113" r="A131"/>
      <c s="113" r="B131"/>
      <c s="113" r="C131"/>
      <c s="113" r="D131"/>
      <c s="113" r="E131"/>
      <c s="113" r="F131"/>
      <c s="113" r="G131"/>
      <c s="113" r="H131"/>
      <c s="113" r="I131"/>
      <c s="113" r="J131"/>
      <c s="81" r="K131"/>
      <c s="81" r="L131"/>
      <c s="113" r="M131"/>
      <c s="113" r="N131"/>
      <c s="18" r="O131"/>
      <c s="18" r="P131"/>
      <c s="18" r="Q131"/>
      <c s="18" r="R131"/>
      <c s="18" r="S131"/>
      <c s="18" r="T131"/>
      <c s="18" r="U131"/>
    </row>
    <row r="132">
      <c s="113" r="A132"/>
      <c s="113" r="B132"/>
      <c s="113" r="C132"/>
      <c s="113" r="D132"/>
      <c s="113" r="E132"/>
      <c s="113" r="F132"/>
      <c s="113" r="G132"/>
      <c s="113" r="H132"/>
      <c s="113" r="I132"/>
      <c s="113" r="J132"/>
      <c s="81" r="K132"/>
      <c s="81" r="L132"/>
      <c s="113" r="M132"/>
      <c s="113" r="N132"/>
      <c s="18" r="O132"/>
      <c s="18" r="P132"/>
      <c s="18" r="Q132"/>
      <c s="18" r="R132"/>
      <c s="18" r="S132"/>
      <c s="18" r="T132"/>
      <c s="18" r="U132"/>
    </row>
    <row r="133">
      <c s="113" r="A133"/>
      <c s="113" r="B133"/>
      <c s="113" r="C133"/>
      <c s="113" r="D133"/>
      <c s="113" r="E133"/>
      <c s="113" r="F133"/>
      <c s="113" r="G133"/>
      <c s="113" r="H133"/>
      <c s="113" r="I133"/>
      <c s="113" r="J133"/>
      <c s="81" r="K133"/>
      <c s="81" r="L133"/>
      <c s="113" r="M133"/>
      <c s="113" r="N133"/>
      <c s="18" r="O133"/>
      <c s="18" r="P133"/>
      <c s="18" r="Q133"/>
      <c s="18" r="R133"/>
      <c s="18" r="S133"/>
      <c s="18" r="T133"/>
      <c s="18" r="U133"/>
    </row>
    <row r="134">
      <c s="113" r="A134"/>
      <c s="113" r="B134"/>
      <c s="113" r="C134"/>
      <c s="113" r="D134"/>
      <c s="113" r="E134"/>
      <c s="113" r="F134"/>
      <c s="113" r="G134"/>
      <c s="113" r="H134"/>
      <c s="113" r="I134"/>
      <c s="113" r="J134"/>
      <c s="81" r="K134"/>
      <c s="81" r="L134"/>
      <c s="113" r="M134"/>
      <c s="113" r="N134"/>
      <c s="18" r="O134"/>
      <c s="18" r="P134"/>
      <c s="18" r="Q134"/>
      <c s="18" r="R134"/>
      <c s="18" r="S134"/>
      <c s="18" r="T134"/>
      <c s="18" r="U134"/>
    </row>
    <row r="135">
      <c s="113" r="A135"/>
      <c s="113" r="B135"/>
      <c s="113" r="C135"/>
      <c s="113" r="D135"/>
      <c s="113" r="E135"/>
      <c s="113" r="F135"/>
      <c s="113" r="G135"/>
      <c s="113" r="H135"/>
      <c s="113" r="I135"/>
      <c s="113" r="J135"/>
      <c s="81" r="K135"/>
      <c s="81" r="L135"/>
      <c s="113" r="M135"/>
      <c s="113" r="N135"/>
      <c s="18" r="O135"/>
      <c s="18" r="P135"/>
      <c s="18" r="Q135"/>
      <c s="18" r="R135"/>
      <c s="18" r="S135"/>
      <c s="18" r="T135"/>
      <c s="18" r="U135"/>
    </row>
    <row r="136">
      <c s="113" r="A136"/>
      <c s="113" r="B136"/>
      <c s="113" r="C136"/>
      <c s="113" r="D136"/>
      <c s="113" r="E136"/>
      <c s="113" r="F136"/>
      <c s="113" r="G136"/>
      <c s="113" r="H136"/>
      <c s="113" r="I136"/>
      <c s="113" r="J136"/>
      <c s="81" r="K136"/>
      <c s="81" r="L136"/>
      <c s="113" r="M136"/>
      <c s="113" r="N136"/>
      <c s="18" r="O136"/>
      <c s="18" r="P136"/>
      <c s="18" r="Q136"/>
      <c s="18" r="R136"/>
      <c s="18" r="S136"/>
      <c s="18" r="T136"/>
      <c s="18" r="U136"/>
    </row>
    <row r="137">
      <c s="113" r="A137"/>
      <c s="113" r="B137"/>
      <c s="113" r="C137"/>
      <c s="113" r="D137"/>
      <c s="113" r="E137"/>
      <c s="113" r="F137"/>
      <c s="113" r="G137"/>
      <c s="113" r="H137"/>
      <c s="113" r="I137"/>
      <c s="113" r="J137"/>
      <c s="81" r="K137"/>
      <c s="81" r="L137"/>
      <c s="113" r="M137"/>
      <c s="113" r="N137"/>
      <c s="18" r="O137"/>
      <c s="18" r="P137"/>
      <c s="18" r="Q137"/>
      <c s="18" r="R137"/>
      <c s="18" r="S137"/>
      <c s="18" r="T137"/>
      <c s="18" r="U137"/>
    </row>
    <row r="138">
      <c s="113" r="A138"/>
      <c s="113" r="B138"/>
      <c s="113" r="C138"/>
      <c s="113" r="D138"/>
      <c s="113" r="E138"/>
      <c s="113" r="F138"/>
      <c s="113" r="G138"/>
      <c s="113" r="H138"/>
      <c s="113" r="I138"/>
      <c s="113" r="J138"/>
      <c s="81" r="K138"/>
      <c s="81" r="L138"/>
      <c s="113" r="M138"/>
      <c s="113" r="N138"/>
      <c s="18" r="O138"/>
      <c s="18" r="P138"/>
      <c s="18" r="Q138"/>
      <c s="18" r="R138"/>
      <c s="18" r="S138"/>
      <c s="18" r="T138"/>
      <c s="18" r="U138"/>
    </row>
    <row r="139">
      <c s="113" r="A139"/>
      <c s="113" r="B139"/>
      <c s="113" r="C139"/>
      <c s="113" r="D139"/>
      <c s="113" r="E139"/>
      <c s="113" r="F139"/>
      <c s="113" r="G139"/>
      <c s="113" r="H139"/>
      <c s="113" r="I139"/>
      <c s="113" r="J139"/>
      <c s="81" r="K139"/>
      <c s="81" r="L139"/>
      <c s="113" r="M139"/>
      <c s="113" r="N139"/>
      <c s="18" r="O139"/>
      <c s="18" r="P139"/>
      <c s="18" r="Q139"/>
      <c s="18" r="R139"/>
      <c s="18" r="S139"/>
      <c s="18" r="T139"/>
      <c s="18" r="U139"/>
    </row>
    <row r="140">
      <c s="113" r="A140"/>
      <c s="113" r="B140"/>
      <c s="113" r="C140"/>
      <c s="113" r="D140"/>
      <c s="113" r="E140"/>
      <c s="113" r="F140"/>
      <c s="113" r="G140"/>
      <c s="113" r="H140"/>
      <c s="113" r="I140"/>
      <c s="113" r="J140"/>
      <c s="81" r="K140"/>
      <c s="81" r="L140"/>
      <c s="113" r="M140"/>
      <c s="113" r="N140"/>
      <c s="18" r="O140"/>
      <c s="18" r="P140"/>
      <c s="18" r="Q140"/>
      <c s="18" r="R140"/>
      <c s="18" r="S140"/>
      <c s="18" r="T140"/>
      <c s="18" r="U140"/>
    </row>
    <row r="141">
      <c s="113" r="A141"/>
      <c s="113" r="B141"/>
      <c s="113" r="C141"/>
      <c s="113" r="D141"/>
      <c s="113" r="E141"/>
      <c s="113" r="F141"/>
      <c s="113" r="G141"/>
      <c s="113" r="H141"/>
      <c s="113" r="I141"/>
      <c s="113" r="J141"/>
      <c s="81" r="K141"/>
      <c s="81" r="L141"/>
      <c s="113" r="M141"/>
      <c s="113" r="N141"/>
      <c s="18" r="O141"/>
      <c s="18" r="P141"/>
      <c s="18" r="Q141"/>
      <c s="18" r="R141"/>
      <c s="18" r="S141"/>
      <c s="18" r="T141"/>
      <c s="18" r="U141"/>
    </row>
    <row r="142">
      <c s="113" r="A142"/>
      <c s="113" r="B142"/>
      <c s="113" r="C142"/>
      <c s="113" r="D142"/>
      <c s="113" r="E142"/>
      <c s="113" r="F142"/>
      <c s="113" r="G142"/>
      <c s="113" r="H142"/>
      <c s="113" r="I142"/>
      <c s="113" r="J142"/>
      <c s="81" r="K142"/>
      <c s="81" r="L142"/>
      <c s="113" r="M142"/>
      <c s="113" r="N142"/>
      <c s="18" r="O142"/>
      <c s="18" r="P142"/>
      <c s="18" r="Q142"/>
      <c s="18" r="R142"/>
      <c s="18" r="S142"/>
      <c s="18" r="T142"/>
      <c s="18" r="U142"/>
    </row>
    <row r="143">
      <c s="113" r="A143"/>
      <c s="113" r="B143"/>
      <c s="113" r="C143"/>
      <c s="113" r="D143"/>
      <c s="113" r="E143"/>
      <c s="113" r="F143"/>
      <c s="113" r="G143"/>
      <c s="113" r="H143"/>
      <c s="113" r="I143"/>
      <c s="113" r="J143"/>
      <c s="81" r="K143"/>
      <c s="81" r="L143"/>
      <c s="113" r="M143"/>
      <c s="113" r="N143"/>
      <c s="18" r="O143"/>
      <c s="18" r="P143"/>
      <c s="18" r="Q143"/>
      <c s="18" r="R143"/>
      <c s="18" r="S143"/>
      <c s="18" r="T143"/>
      <c s="18" r="U143"/>
    </row>
    <row r="144">
      <c s="113" r="A144"/>
      <c s="113" r="B144"/>
      <c s="113" r="C144"/>
      <c s="113" r="D144"/>
      <c s="113" r="E144"/>
      <c s="113" r="F144"/>
      <c s="113" r="G144"/>
      <c s="113" r="H144"/>
      <c s="113" r="I144"/>
      <c s="113" r="J144"/>
      <c s="81" r="K144"/>
      <c s="81" r="L144"/>
      <c s="113" r="M144"/>
      <c s="113" r="N144"/>
      <c s="18" r="O144"/>
      <c s="18" r="P144"/>
      <c s="18" r="Q144"/>
      <c s="18" r="R144"/>
      <c s="18" r="S144"/>
      <c s="18" r="T144"/>
      <c s="18" r="U144"/>
    </row>
    <row r="145">
      <c s="113" r="A145"/>
      <c s="113" r="B145"/>
      <c s="113" r="C145"/>
      <c s="113" r="D145"/>
      <c s="113" r="E145"/>
      <c s="113" r="F145"/>
      <c s="113" r="G145"/>
      <c s="113" r="H145"/>
      <c s="113" r="I145"/>
      <c s="113" r="J145"/>
      <c s="81" r="K145"/>
      <c s="81" r="L145"/>
      <c s="113" r="M145"/>
      <c s="113" r="N145"/>
      <c s="18" r="O145"/>
      <c s="18" r="P145"/>
      <c s="18" r="Q145"/>
      <c s="18" r="R145"/>
      <c s="18" r="S145"/>
      <c s="18" r="T145"/>
      <c s="18" r="U145"/>
    </row>
    <row r="146">
      <c s="113" r="A146"/>
      <c s="113" r="B146"/>
      <c s="113" r="C146"/>
      <c s="113" r="D146"/>
      <c s="113" r="E146"/>
      <c s="113" r="F146"/>
      <c s="113" r="G146"/>
      <c s="113" r="H146"/>
      <c s="113" r="I146"/>
      <c s="113" r="J146"/>
      <c s="81" r="K146"/>
      <c s="81" r="L146"/>
      <c s="113" r="M146"/>
      <c s="113" r="N146"/>
      <c s="18" r="O146"/>
      <c s="18" r="P146"/>
      <c s="18" r="Q146"/>
      <c s="18" r="R146"/>
      <c s="18" r="S146"/>
      <c s="18" r="T146"/>
      <c s="18" r="U146"/>
    </row>
    <row r="147">
      <c s="113" r="A147"/>
      <c s="113" r="B147"/>
      <c s="113" r="C147"/>
      <c s="113" r="D147"/>
      <c s="113" r="E147"/>
      <c s="113" r="F147"/>
      <c s="113" r="G147"/>
      <c s="113" r="H147"/>
      <c s="113" r="I147"/>
      <c s="113" r="J147"/>
      <c s="81" r="K147"/>
      <c s="81" r="L147"/>
      <c s="113" r="M147"/>
      <c s="113" r="N147"/>
      <c s="18" r="O147"/>
      <c s="18" r="P147"/>
      <c s="18" r="Q147"/>
      <c s="18" r="R147"/>
      <c s="18" r="S147"/>
      <c s="18" r="T147"/>
      <c s="18" r="U147"/>
    </row>
    <row r="148">
      <c s="113" r="A148"/>
      <c s="113" r="B148"/>
      <c s="113" r="C148"/>
      <c s="113" r="D148"/>
      <c s="113" r="E148"/>
      <c s="113" r="F148"/>
      <c s="113" r="G148"/>
      <c s="113" r="H148"/>
      <c s="113" r="I148"/>
      <c s="113" r="J148"/>
      <c s="81" r="K148"/>
      <c s="81" r="L148"/>
      <c s="113" r="M148"/>
      <c s="113" r="N148"/>
      <c s="18" r="O148"/>
      <c s="18" r="P148"/>
      <c s="18" r="Q148"/>
      <c s="18" r="R148"/>
      <c s="18" r="S148"/>
      <c s="18" r="T148"/>
      <c s="18" r="U148"/>
    </row>
    <row r="149">
      <c s="113" r="A149"/>
      <c s="113" r="B149"/>
      <c s="113" r="C149"/>
      <c s="113" r="D149"/>
      <c s="113" r="E149"/>
      <c s="113" r="F149"/>
      <c s="113" r="G149"/>
      <c s="113" r="H149"/>
      <c s="113" r="I149"/>
      <c s="113" r="J149"/>
      <c s="81" r="K149"/>
      <c s="81" r="L149"/>
      <c s="113" r="M149"/>
      <c s="113" r="N149"/>
      <c s="18" r="O149"/>
      <c s="18" r="P149"/>
      <c s="18" r="Q149"/>
      <c s="18" r="R149"/>
      <c s="18" r="S149"/>
      <c s="18" r="T149"/>
      <c s="18" r="U149"/>
    </row>
    <row r="150">
      <c s="113" r="A150"/>
      <c s="113" r="B150"/>
      <c s="113" r="C150"/>
      <c s="113" r="D150"/>
      <c s="113" r="E150"/>
      <c s="113" r="F150"/>
      <c s="113" r="G150"/>
      <c s="113" r="H150"/>
      <c s="113" r="I150"/>
      <c s="113" r="J150"/>
      <c s="81" r="K150"/>
      <c s="81" r="L150"/>
      <c s="113" r="M150"/>
      <c s="113" r="N150"/>
      <c s="18" r="O150"/>
      <c s="18" r="P150"/>
      <c s="18" r="Q150"/>
      <c s="18" r="R150"/>
      <c s="18" r="S150"/>
      <c s="18" r="T150"/>
      <c s="18" r="U150"/>
    </row>
    <row r="151">
      <c s="113" r="A151"/>
      <c s="113" r="B151"/>
      <c s="113" r="C151"/>
      <c s="113" r="D151"/>
      <c s="113" r="E151"/>
      <c s="113" r="F151"/>
      <c s="113" r="G151"/>
      <c s="113" r="H151"/>
      <c s="113" r="I151"/>
      <c s="113" r="J151"/>
      <c s="81" r="K151"/>
      <c s="81" r="L151"/>
      <c s="113" r="M151"/>
      <c s="113" r="N151"/>
      <c s="18" r="O151"/>
      <c s="18" r="P151"/>
      <c s="18" r="Q151"/>
      <c s="18" r="R151"/>
      <c s="18" r="S151"/>
      <c s="18" r="T151"/>
      <c s="18" r="U151"/>
    </row>
    <row r="152">
      <c s="113" r="A152"/>
      <c s="113" r="B152"/>
      <c s="113" r="C152"/>
      <c s="113" r="D152"/>
      <c s="113" r="E152"/>
      <c s="113" r="F152"/>
      <c s="113" r="G152"/>
      <c s="113" r="H152"/>
      <c s="113" r="I152"/>
      <c s="113" r="J152"/>
      <c s="81" r="K152"/>
      <c s="81" r="L152"/>
      <c s="113" r="M152"/>
      <c s="113" r="N152"/>
      <c s="18" r="O152"/>
      <c s="18" r="P152"/>
      <c s="18" r="Q152"/>
      <c s="18" r="R152"/>
      <c s="18" r="S152"/>
      <c s="18" r="T152"/>
      <c s="18" r="U152"/>
    </row>
    <row r="153">
      <c s="113" r="A153"/>
      <c s="113" r="B153"/>
      <c s="113" r="C153"/>
      <c s="113" r="D153"/>
      <c s="113" r="E153"/>
      <c s="113" r="F153"/>
      <c s="113" r="G153"/>
      <c s="113" r="H153"/>
      <c s="113" r="I153"/>
      <c s="113" r="J153"/>
      <c s="81" r="K153"/>
      <c s="81" r="L153"/>
      <c s="113" r="M153"/>
      <c s="113" r="N153"/>
      <c s="18" r="O153"/>
      <c s="18" r="P153"/>
      <c s="18" r="Q153"/>
      <c s="18" r="R153"/>
      <c s="18" r="S153"/>
      <c s="18" r="T153"/>
      <c s="18" r="U153"/>
    </row>
    <row r="154">
      <c s="113" r="A154"/>
      <c s="113" r="B154"/>
      <c s="113" r="C154"/>
      <c s="113" r="D154"/>
      <c s="113" r="E154"/>
      <c s="113" r="F154"/>
      <c s="113" r="G154"/>
      <c s="113" r="H154"/>
      <c s="113" r="I154"/>
      <c s="113" r="J154"/>
      <c s="81" r="K154"/>
      <c s="81" r="L154"/>
      <c s="113" r="M154"/>
      <c s="113" r="N154"/>
      <c s="18" r="O154"/>
      <c s="18" r="P154"/>
      <c s="18" r="Q154"/>
      <c s="18" r="R154"/>
      <c s="18" r="S154"/>
      <c s="18" r="T154"/>
      <c s="18" r="U154"/>
    </row>
    <row r="155">
      <c s="113" r="A155"/>
      <c s="113" r="B155"/>
      <c s="113" r="C155"/>
      <c s="113" r="D155"/>
      <c s="113" r="E155"/>
      <c s="113" r="F155"/>
      <c s="113" r="G155"/>
      <c s="113" r="H155"/>
      <c s="113" r="I155"/>
      <c s="113" r="J155"/>
      <c s="81" r="K155"/>
      <c s="81" r="L155"/>
      <c s="113" r="M155"/>
      <c s="113" r="N155"/>
      <c s="18" r="O155"/>
      <c s="18" r="P155"/>
      <c s="18" r="Q155"/>
      <c s="18" r="R155"/>
      <c s="18" r="S155"/>
      <c s="18" r="T155"/>
      <c s="18" r="U155"/>
    </row>
    <row r="156">
      <c s="113" r="A156"/>
      <c s="113" r="B156"/>
      <c s="113" r="C156"/>
      <c s="113" r="D156"/>
      <c s="113" r="E156"/>
      <c s="113" r="F156"/>
      <c s="113" r="G156"/>
      <c s="113" r="H156"/>
      <c s="113" r="I156"/>
      <c s="113" r="J156"/>
      <c s="81" r="K156"/>
      <c s="81" r="L156"/>
      <c s="113" r="M156"/>
      <c s="113" r="N156"/>
      <c s="18" r="O156"/>
      <c s="18" r="P156"/>
      <c s="18" r="Q156"/>
      <c s="18" r="R156"/>
      <c s="18" r="S156"/>
      <c s="18" r="T156"/>
      <c s="18" r="U156"/>
    </row>
    <row r="157">
      <c s="113" r="A157"/>
      <c s="113" r="B157"/>
      <c s="113" r="C157"/>
      <c s="113" r="D157"/>
      <c s="113" r="E157"/>
      <c s="113" r="F157"/>
      <c s="113" r="G157"/>
      <c s="113" r="H157"/>
      <c s="113" r="I157"/>
      <c s="113" r="J157"/>
      <c s="81" r="K157"/>
      <c s="81" r="L157"/>
      <c s="113" r="M157"/>
      <c s="113" r="N157"/>
      <c s="18" r="O157"/>
      <c s="18" r="P157"/>
      <c s="18" r="Q157"/>
      <c s="18" r="R157"/>
      <c s="18" r="S157"/>
      <c s="18" r="T157"/>
      <c s="18" r="U157"/>
    </row>
    <row r="158">
      <c s="113" r="A158"/>
      <c s="113" r="B158"/>
      <c s="113" r="C158"/>
      <c s="113" r="D158"/>
      <c s="113" r="E158"/>
      <c s="113" r="F158"/>
      <c s="113" r="G158"/>
      <c s="113" r="H158"/>
      <c s="113" r="I158"/>
      <c s="113" r="J158"/>
      <c s="81" r="K158"/>
      <c s="81" r="L158"/>
      <c s="113" r="M158"/>
      <c s="113" r="N158"/>
      <c s="18" r="O158"/>
      <c s="18" r="P158"/>
      <c s="18" r="Q158"/>
      <c s="18" r="R158"/>
      <c s="18" r="S158"/>
      <c s="18" r="T158"/>
      <c s="18" r="U158"/>
    </row>
    <row r="159">
      <c s="113" r="A159"/>
      <c s="113" r="B159"/>
      <c s="113" r="C159"/>
      <c s="113" r="D159"/>
      <c s="113" r="E159"/>
      <c s="113" r="F159"/>
      <c s="113" r="G159"/>
      <c s="113" r="H159"/>
      <c s="113" r="I159"/>
      <c s="113" r="J159"/>
      <c s="81" r="K159"/>
      <c s="81" r="L159"/>
      <c s="113" r="M159"/>
      <c s="113" r="N159"/>
      <c s="18" r="O159"/>
      <c s="18" r="P159"/>
      <c s="18" r="Q159"/>
      <c s="18" r="R159"/>
      <c s="18" r="S159"/>
      <c s="18" r="T159"/>
      <c s="18" r="U159"/>
    </row>
    <row r="160">
      <c s="113" r="A160"/>
      <c s="113" r="B160"/>
      <c s="113" r="C160"/>
      <c s="113" r="D160"/>
      <c s="113" r="E160"/>
      <c s="113" r="F160"/>
      <c s="113" r="G160"/>
      <c s="113" r="H160"/>
      <c s="113" r="I160"/>
      <c s="113" r="J160"/>
      <c s="81" r="K160"/>
      <c s="81" r="L160"/>
      <c s="113" r="M160"/>
      <c s="113" r="N160"/>
      <c s="18" r="O160"/>
      <c s="18" r="P160"/>
      <c s="18" r="Q160"/>
      <c s="18" r="R160"/>
      <c s="18" r="S160"/>
      <c s="18" r="T160"/>
      <c s="18" r="U160"/>
    </row>
    <row r="161">
      <c s="113" r="A161"/>
      <c s="113" r="B161"/>
      <c s="113" r="C161"/>
      <c s="113" r="D161"/>
      <c s="113" r="E161"/>
      <c s="113" r="F161"/>
      <c s="113" r="G161"/>
      <c s="113" r="H161"/>
      <c s="113" r="I161"/>
      <c s="113" r="J161"/>
      <c s="81" r="K161"/>
      <c s="81" r="L161"/>
      <c s="113" r="M161"/>
      <c s="113" r="N161"/>
      <c s="18" r="O161"/>
      <c s="18" r="P161"/>
      <c s="18" r="Q161"/>
      <c s="18" r="R161"/>
      <c s="18" r="S161"/>
      <c s="18" r="T161"/>
      <c s="18" r="U161"/>
    </row>
    <row r="162">
      <c s="113" r="A162"/>
      <c s="113" r="B162"/>
      <c s="113" r="C162"/>
      <c s="113" r="D162"/>
      <c s="113" r="E162"/>
      <c s="113" r="F162"/>
      <c s="113" r="G162"/>
      <c s="113" r="H162"/>
      <c s="113" r="I162"/>
      <c s="113" r="J162"/>
      <c s="81" r="K162"/>
      <c s="81" r="L162"/>
      <c s="113" r="M162"/>
      <c s="113" r="N162"/>
      <c s="18" r="O162"/>
      <c s="18" r="P162"/>
      <c s="18" r="Q162"/>
      <c s="18" r="R162"/>
      <c s="18" r="S162"/>
      <c s="18" r="T162"/>
      <c s="18" r="U162"/>
    </row>
    <row r="163">
      <c s="113" r="A163"/>
      <c s="113" r="B163"/>
      <c s="113" r="C163"/>
      <c s="113" r="D163"/>
      <c s="113" r="E163"/>
      <c s="113" r="F163"/>
      <c s="113" r="G163"/>
      <c s="113" r="H163"/>
      <c s="113" r="I163"/>
      <c s="113" r="J163"/>
      <c s="81" r="K163"/>
      <c s="81" r="L163"/>
      <c s="113" r="M163"/>
      <c s="113" r="N163"/>
      <c s="18" r="O163"/>
      <c s="18" r="P163"/>
      <c s="18" r="Q163"/>
      <c s="18" r="R163"/>
      <c s="18" r="S163"/>
      <c s="18" r="T163"/>
      <c s="18" r="U163"/>
    </row>
    <row r="164">
      <c s="113" r="A164"/>
      <c s="113" r="B164"/>
      <c s="113" r="C164"/>
      <c s="113" r="D164"/>
      <c s="113" r="E164"/>
      <c s="113" r="F164"/>
      <c s="113" r="G164"/>
      <c s="113" r="H164"/>
      <c s="113" r="I164"/>
      <c s="113" r="J164"/>
      <c s="81" r="K164"/>
      <c s="81" r="L164"/>
      <c s="113" r="M164"/>
      <c s="113" r="N164"/>
      <c s="18" r="O164"/>
      <c s="18" r="P164"/>
      <c s="18" r="Q164"/>
      <c s="18" r="R164"/>
      <c s="18" r="S164"/>
      <c s="18" r="T164"/>
      <c s="18" r="U164"/>
    </row>
    <row r="165">
      <c s="113" r="A165"/>
      <c s="113" r="B165"/>
      <c s="113" r="C165"/>
      <c s="113" r="D165"/>
      <c s="113" r="E165"/>
      <c s="113" r="F165"/>
      <c s="113" r="G165"/>
      <c s="113" r="H165"/>
      <c s="113" r="I165"/>
      <c s="113" r="J165"/>
      <c s="81" r="K165"/>
      <c s="81" r="L165"/>
      <c s="113" r="M165"/>
      <c s="113" r="N165"/>
      <c s="18" r="O165"/>
      <c s="18" r="P165"/>
      <c s="18" r="Q165"/>
      <c s="18" r="R165"/>
      <c s="18" r="S165"/>
      <c s="18" r="T165"/>
      <c s="18" r="U165"/>
    </row>
    <row r="166">
      <c s="113" r="A166"/>
      <c s="113" r="B166"/>
      <c s="113" r="C166"/>
      <c s="113" r="D166"/>
      <c s="113" r="E166"/>
      <c s="113" r="F166"/>
      <c s="113" r="G166"/>
      <c s="113" r="H166"/>
      <c s="113" r="I166"/>
      <c s="113" r="J166"/>
      <c s="81" r="K166"/>
      <c s="81" r="L166"/>
      <c s="113" r="M166"/>
      <c s="113" r="N166"/>
      <c s="18" r="O166"/>
      <c s="18" r="P166"/>
      <c s="18" r="Q166"/>
      <c s="18" r="R166"/>
      <c s="18" r="S166"/>
      <c s="18" r="T166"/>
      <c s="18" r="U166"/>
    </row>
    <row r="167">
      <c s="113" r="A167"/>
      <c s="113" r="B167"/>
      <c s="113" r="C167"/>
      <c s="113" r="D167"/>
      <c s="113" r="E167"/>
      <c s="113" r="F167"/>
      <c s="113" r="G167"/>
      <c s="113" r="H167"/>
      <c s="113" r="I167"/>
      <c s="113" r="J167"/>
      <c s="81" r="K167"/>
      <c s="81" r="L167"/>
      <c s="113" r="M167"/>
      <c s="113" r="N167"/>
      <c s="18" r="O167"/>
      <c s="18" r="P167"/>
      <c s="18" r="Q167"/>
      <c s="18" r="R167"/>
      <c s="18" r="S167"/>
      <c s="18" r="T167"/>
      <c s="18" r="U167"/>
    </row>
    <row r="168">
      <c s="113" r="A168"/>
      <c s="113" r="B168"/>
      <c s="113" r="C168"/>
      <c s="113" r="D168"/>
      <c s="113" r="E168"/>
      <c s="113" r="F168"/>
      <c s="113" r="G168"/>
      <c s="113" r="H168"/>
      <c s="113" r="I168"/>
      <c s="113" r="J168"/>
      <c s="81" r="K168"/>
      <c s="81" r="L168"/>
      <c s="113" r="M168"/>
      <c s="113" r="N168"/>
      <c s="18" r="O168"/>
      <c s="18" r="P168"/>
      <c s="18" r="Q168"/>
      <c s="18" r="R168"/>
      <c s="18" r="S168"/>
      <c s="18" r="T168"/>
      <c s="18" r="U168"/>
    </row>
    <row r="169">
      <c s="113" r="A169"/>
      <c s="113" r="B169"/>
      <c s="113" r="C169"/>
      <c s="113" r="D169"/>
      <c s="113" r="E169"/>
      <c s="113" r="F169"/>
      <c s="113" r="G169"/>
      <c s="113" r="H169"/>
      <c s="113" r="I169"/>
      <c s="113" r="J169"/>
      <c s="81" r="K169"/>
      <c s="81" r="L169"/>
      <c s="113" r="M169"/>
      <c s="113" r="N169"/>
      <c s="18" r="O169"/>
      <c s="18" r="P169"/>
      <c s="18" r="Q169"/>
      <c s="18" r="R169"/>
      <c s="18" r="S169"/>
      <c s="18" r="T169"/>
      <c s="18" r="U169"/>
    </row>
    <row r="170">
      <c s="113" r="A170"/>
      <c s="113" r="B170"/>
      <c s="113" r="C170"/>
      <c s="113" r="D170"/>
      <c s="113" r="E170"/>
      <c s="113" r="F170"/>
      <c s="113" r="G170"/>
      <c s="113" r="H170"/>
      <c s="113" r="I170"/>
      <c s="113" r="J170"/>
      <c s="81" r="K170"/>
      <c s="81" r="L170"/>
      <c s="113" r="M170"/>
      <c s="113" r="N170"/>
      <c s="18" r="O170"/>
      <c s="18" r="P170"/>
      <c s="18" r="Q170"/>
      <c s="18" r="R170"/>
      <c s="18" r="S170"/>
      <c s="18" r="T170"/>
      <c s="18" r="U170"/>
    </row>
    <row r="171">
      <c s="113" r="A171"/>
      <c s="113" r="B171"/>
      <c s="113" r="C171"/>
      <c s="113" r="D171"/>
      <c s="113" r="E171"/>
      <c s="113" r="F171"/>
      <c s="113" r="G171"/>
      <c s="113" r="H171"/>
      <c s="113" r="I171"/>
      <c s="113" r="J171"/>
      <c s="81" r="K171"/>
      <c s="81" r="L171"/>
      <c s="113" r="M171"/>
      <c s="113" r="N171"/>
      <c s="18" r="O171"/>
      <c s="18" r="P171"/>
      <c s="18" r="Q171"/>
      <c s="18" r="R171"/>
      <c s="18" r="S171"/>
      <c s="18" r="T171"/>
      <c s="18" r="U171"/>
    </row>
    <row r="172">
      <c s="113" r="A172"/>
      <c s="113" r="B172"/>
      <c s="113" r="C172"/>
      <c s="113" r="D172"/>
      <c s="113" r="E172"/>
      <c s="113" r="F172"/>
      <c s="113" r="G172"/>
      <c s="113" r="H172"/>
      <c s="113" r="I172"/>
      <c s="113" r="J172"/>
      <c s="81" r="K172"/>
      <c s="81" r="L172"/>
      <c s="113" r="M172"/>
      <c s="113" r="N172"/>
      <c s="18" r="O172"/>
      <c s="18" r="P172"/>
      <c s="18" r="Q172"/>
      <c s="18" r="R172"/>
      <c s="18" r="S172"/>
      <c s="18" r="T172"/>
      <c s="18" r="U172"/>
    </row>
    <row r="173">
      <c s="113" r="A173"/>
      <c s="113" r="B173"/>
      <c s="113" r="C173"/>
      <c s="113" r="D173"/>
      <c s="113" r="E173"/>
      <c s="113" r="F173"/>
      <c s="113" r="G173"/>
      <c s="113" r="H173"/>
      <c s="113" r="I173"/>
      <c s="113" r="J173"/>
      <c s="81" r="K173"/>
      <c s="81" r="L173"/>
      <c s="113" r="M173"/>
      <c s="113" r="N173"/>
      <c s="18" r="O173"/>
      <c s="18" r="P173"/>
      <c s="18" r="Q173"/>
      <c s="18" r="R173"/>
      <c s="18" r="S173"/>
      <c s="18" r="T173"/>
      <c s="18" r="U173"/>
    </row>
    <row r="174">
      <c s="113" r="A174"/>
      <c s="113" r="B174"/>
      <c s="113" r="C174"/>
      <c s="113" r="D174"/>
      <c s="113" r="E174"/>
      <c s="113" r="F174"/>
      <c s="113" r="G174"/>
      <c s="113" r="H174"/>
      <c s="113" r="I174"/>
      <c s="113" r="J174"/>
      <c s="81" r="K174"/>
      <c s="81" r="L174"/>
      <c s="113" r="M174"/>
      <c s="113" r="N174"/>
      <c s="18" r="O174"/>
      <c s="18" r="P174"/>
      <c s="18" r="Q174"/>
      <c s="18" r="R174"/>
      <c s="18" r="S174"/>
      <c s="18" r="T174"/>
      <c s="18" r="U174"/>
    </row>
    <row r="175">
      <c s="113" r="A175"/>
      <c s="113" r="B175"/>
      <c s="113" r="C175"/>
      <c s="113" r="D175"/>
      <c s="113" r="E175"/>
      <c s="113" r="F175"/>
      <c s="113" r="G175"/>
      <c s="113" r="H175"/>
      <c s="113" r="I175"/>
      <c s="113" r="J175"/>
      <c s="81" r="K175"/>
      <c s="81" r="L175"/>
      <c s="113" r="M175"/>
      <c s="113" r="N175"/>
      <c s="18" r="O175"/>
      <c s="18" r="P175"/>
      <c s="18" r="Q175"/>
      <c s="18" r="R175"/>
      <c s="18" r="S175"/>
      <c s="18" r="T175"/>
      <c s="18" r="U175"/>
    </row>
    <row r="176">
      <c s="113" r="A176"/>
      <c s="113" r="B176"/>
      <c s="113" r="C176"/>
      <c s="113" r="D176"/>
      <c s="113" r="E176"/>
      <c s="113" r="F176"/>
      <c s="113" r="G176"/>
      <c s="113" r="H176"/>
      <c s="113" r="I176"/>
      <c s="113" r="J176"/>
      <c s="81" r="K176"/>
      <c s="81" r="L176"/>
      <c s="113" r="M176"/>
      <c s="113" r="N176"/>
      <c s="18" r="O176"/>
      <c s="18" r="P176"/>
      <c s="18" r="Q176"/>
      <c s="18" r="R176"/>
      <c s="18" r="S176"/>
      <c s="18" r="T176"/>
      <c s="18" r="U176"/>
    </row>
    <row r="177">
      <c s="113" r="A177"/>
      <c s="113" r="B177"/>
      <c s="113" r="C177"/>
      <c s="113" r="D177"/>
      <c s="113" r="E177"/>
      <c s="113" r="F177"/>
      <c s="113" r="G177"/>
      <c s="113" r="H177"/>
      <c s="113" r="I177"/>
      <c s="113" r="J177"/>
      <c s="81" r="K177"/>
      <c s="81" r="L177"/>
      <c s="113" r="M177"/>
      <c s="113" r="N177"/>
      <c s="18" r="O177"/>
      <c s="18" r="P177"/>
      <c s="18" r="Q177"/>
      <c s="18" r="R177"/>
      <c s="18" r="S177"/>
      <c s="18" r="T177"/>
      <c s="18" r="U177"/>
    </row>
    <row r="178">
      <c s="113" r="A178"/>
      <c s="113" r="B178"/>
      <c s="113" r="C178"/>
      <c s="113" r="D178"/>
      <c s="113" r="E178"/>
      <c s="113" r="F178"/>
      <c s="113" r="G178"/>
      <c s="113" r="H178"/>
      <c s="113" r="I178"/>
      <c s="113" r="J178"/>
      <c s="81" r="K178"/>
      <c s="81" r="L178"/>
      <c s="113" r="M178"/>
      <c s="113" r="N178"/>
      <c s="18" r="O178"/>
      <c s="18" r="P178"/>
      <c s="18" r="Q178"/>
      <c s="18" r="R178"/>
      <c s="18" r="S178"/>
      <c s="18" r="T178"/>
      <c s="18" r="U178"/>
    </row>
    <row r="179">
      <c s="113" r="A179"/>
      <c s="113" r="B179"/>
      <c s="113" r="C179"/>
      <c s="113" r="D179"/>
      <c s="113" r="E179"/>
      <c s="113" r="F179"/>
      <c s="113" r="G179"/>
      <c s="113" r="H179"/>
      <c s="113" r="I179"/>
      <c s="113" r="J179"/>
      <c s="81" r="K179"/>
      <c s="81" r="L179"/>
      <c s="113" r="M179"/>
      <c s="113" r="N179"/>
      <c s="18" r="O179"/>
      <c s="18" r="P179"/>
      <c s="18" r="Q179"/>
      <c s="18" r="R179"/>
      <c s="18" r="S179"/>
      <c s="18" r="T179"/>
      <c s="18" r="U179"/>
    </row>
    <row r="180">
      <c s="113" r="A180"/>
      <c s="113" r="B180"/>
      <c s="113" r="C180"/>
      <c s="113" r="D180"/>
      <c s="113" r="E180"/>
      <c s="113" r="F180"/>
      <c s="113" r="G180"/>
      <c s="113" r="H180"/>
      <c s="113" r="I180"/>
      <c s="113" r="J180"/>
      <c s="81" r="K180"/>
      <c s="81" r="L180"/>
      <c s="113" r="M180"/>
      <c s="113" r="N180"/>
      <c s="18" r="O180"/>
      <c s="18" r="P180"/>
      <c s="18" r="Q180"/>
      <c s="18" r="R180"/>
      <c s="18" r="S180"/>
      <c s="18" r="T180"/>
      <c s="18" r="U180"/>
    </row>
    <row r="181">
      <c s="113" r="A181"/>
      <c s="113" r="B181"/>
      <c s="113" r="C181"/>
      <c s="113" r="D181"/>
      <c s="113" r="E181"/>
      <c s="113" r="F181"/>
      <c s="113" r="G181"/>
      <c s="113" r="H181"/>
      <c s="113" r="I181"/>
      <c s="113" r="J181"/>
      <c s="81" r="K181"/>
      <c s="81" r="L181"/>
      <c s="113" r="M181"/>
      <c s="113" r="N181"/>
      <c s="18" r="O181"/>
      <c s="18" r="P181"/>
      <c s="18" r="Q181"/>
      <c s="18" r="R181"/>
      <c s="18" r="S181"/>
      <c s="18" r="T181"/>
      <c s="18" r="U181"/>
    </row>
    <row r="182">
      <c s="113" r="A182"/>
      <c s="113" r="B182"/>
      <c s="113" r="C182"/>
      <c s="113" r="D182"/>
      <c s="113" r="E182"/>
      <c s="113" r="F182"/>
      <c s="113" r="G182"/>
      <c s="113" r="H182"/>
      <c s="113" r="I182"/>
      <c s="113" r="J182"/>
      <c s="81" r="K182"/>
      <c s="81" r="L182"/>
      <c s="113" r="M182"/>
      <c s="113" r="N182"/>
      <c s="18" r="O182"/>
      <c s="18" r="P182"/>
      <c s="18" r="Q182"/>
      <c s="18" r="R182"/>
      <c s="18" r="S182"/>
      <c s="18" r="T182"/>
      <c s="18" r="U182"/>
    </row>
    <row r="183">
      <c s="113" r="A183"/>
      <c s="113" r="B183"/>
      <c s="113" r="C183"/>
      <c s="113" r="D183"/>
      <c s="113" r="E183"/>
      <c s="113" r="F183"/>
      <c s="113" r="G183"/>
      <c s="113" r="H183"/>
      <c s="113" r="I183"/>
      <c s="113" r="J183"/>
      <c s="81" r="K183"/>
      <c s="81" r="L183"/>
      <c s="113" r="M183"/>
      <c s="113" r="N183"/>
      <c s="18" r="O183"/>
      <c s="18" r="P183"/>
      <c s="18" r="Q183"/>
      <c s="18" r="R183"/>
      <c s="18" r="S183"/>
      <c s="18" r="T183"/>
      <c s="18" r="U183"/>
    </row>
    <row r="184">
      <c s="113" r="A184"/>
      <c s="113" r="B184"/>
      <c s="113" r="C184"/>
      <c s="113" r="D184"/>
      <c s="113" r="E184"/>
      <c s="113" r="F184"/>
      <c s="113" r="G184"/>
      <c s="113" r="H184"/>
      <c s="113" r="I184"/>
      <c s="113" r="J184"/>
      <c s="81" r="K184"/>
      <c s="81" r="L184"/>
      <c s="113" r="M184"/>
      <c s="113" r="N184"/>
      <c s="18" r="O184"/>
      <c s="18" r="P184"/>
      <c s="18" r="Q184"/>
      <c s="18" r="R184"/>
      <c s="18" r="S184"/>
      <c s="18" r="T184"/>
      <c s="18" r="U184"/>
    </row>
    <row r="185">
      <c s="113" r="A185"/>
      <c s="113" r="B185"/>
      <c s="113" r="C185"/>
      <c s="113" r="D185"/>
      <c s="113" r="E185"/>
      <c s="113" r="F185"/>
      <c s="113" r="G185"/>
      <c s="113" r="H185"/>
      <c s="113" r="I185"/>
      <c s="113" r="J185"/>
      <c s="81" r="K185"/>
      <c s="81" r="L185"/>
      <c s="113" r="M185"/>
      <c s="113" r="N185"/>
      <c s="18" r="O185"/>
      <c s="18" r="P185"/>
      <c s="18" r="Q185"/>
      <c s="18" r="R185"/>
      <c s="18" r="S185"/>
      <c s="18" r="T185"/>
      <c s="18" r="U185"/>
    </row>
    <row r="186">
      <c s="113" r="A186"/>
      <c s="113" r="B186"/>
      <c s="113" r="C186"/>
      <c s="113" r="D186"/>
      <c s="113" r="E186"/>
      <c s="113" r="F186"/>
      <c s="113" r="G186"/>
      <c s="113" r="H186"/>
      <c s="113" r="I186"/>
      <c s="113" r="J186"/>
      <c s="81" r="K186"/>
      <c s="81" r="L186"/>
      <c s="113" r="M186"/>
      <c s="113" r="N186"/>
      <c s="18" r="O186"/>
      <c s="18" r="P186"/>
      <c s="18" r="Q186"/>
      <c s="18" r="R186"/>
      <c s="18" r="S186"/>
      <c s="18" r="T186"/>
      <c s="18" r="U186"/>
    </row>
    <row r="187">
      <c s="113" r="A187"/>
      <c s="113" r="B187"/>
      <c s="113" r="C187"/>
      <c s="113" r="D187"/>
      <c s="113" r="E187"/>
      <c s="113" r="F187"/>
      <c s="113" r="G187"/>
      <c s="113" r="H187"/>
      <c s="113" r="I187"/>
      <c s="113" r="J187"/>
      <c s="81" r="K187"/>
      <c s="81" r="L187"/>
      <c s="113" r="M187"/>
      <c s="113" r="N187"/>
      <c s="18" r="O187"/>
      <c s="18" r="P187"/>
      <c s="18" r="Q187"/>
      <c s="18" r="R187"/>
      <c s="18" r="S187"/>
      <c s="18" r="T187"/>
      <c s="18" r="U187"/>
    </row>
    <row r="188">
      <c s="113" r="A188"/>
      <c s="113" r="B188"/>
      <c s="113" r="C188"/>
      <c s="113" r="D188"/>
      <c s="113" r="E188"/>
      <c s="113" r="F188"/>
      <c s="113" r="G188"/>
      <c s="113" r="H188"/>
      <c s="113" r="I188"/>
      <c s="113" r="J188"/>
      <c s="81" r="K188"/>
      <c s="81" r="L188"/>
      <c s="113" r="M188"/>
      <c s="113" r="N188"/>
      <c s="18" r="O188"/>
      <c s="18" r="P188"/>
      <c s="18" r="Q188"/>
      <c s="18" r="R188"/>
      <c s="18" r="S188"/>
      <c s="18" r="T188"/>
      <c s="18" r="U188"/>
    </row>
    <row r="189">
      <c s="113" r="A189"/>
      <c s="113" r="B189"/>
      <c s="113" r="C189"/>
      <c s="113" r="D189"/>
      <c s="113" r="E189"/>
      <c s="113" r="F189"/>
      <c s="113" r="G189"/>
      <c s="113" r="H189"/>
      <c s="113" r="I189"/>
      <c s="113" r="J189"/>
      <c s="81" r="K189"/>
      <c s="81" r="L189"/>
      <c s="113" r="M189"/>
      <c s="113" r="N189"/>
      <c s="18" r="O189"/>
      <c s="18" r="P189"/>
      <c s="18" r="Q189"/>
      <c s="18" r="R189"/>
      <c s="18" r="S189"/>
      <c s="18" r="T189"/>
      <c s="18" r="U189"/>
    </row>
    <row r="190">
      <c s="113" r="A190"/>
      <c s="113" r="B190"/>
      <c s="113" r="C190"/>
      <c s="113" r="D190"/>
      <c s="113" r="E190"/>
      <c s="113" r="F190"/>
      <c s="113" r="G190"/>
      <c s="113" r="H190"/>
      <c s="113" r="I190"/>
      <c s="113" r="J190"/>
      <c s="81" r="K190"/>
      <c s="81" r="L190"/>
      <c s="113" r="M190"/>
      <c s="113" r="N190"/>
      <c s="18" r="O190"/>
      <c s="18" r="P190"/>
      <c s="18" r="Q190"/>
      <c s="18" r="R190"/>
      <c s="18" r="S190"/>
      <c s="18" r="T190"/>
      <c s="18" r="U190"/>
    </row>
    <row r="191">
      <c s="113" r="A191"/>
      <c s="113" r="B191"/>
      <c s="113" r="C191"/>
      <c s="113" r="D191"/>
      <c s="113" r="E191"/>
      <c s="113" r="F191"/>
      <c s="113" r="G191"/>
      <c s="113" r="H191"/>
      <c s="113" r="I191"/>
      <c s="113" r="J191"/>
      <c s="81" r="K191"/>
      <c s="81" r="L191"/>
      <c s="113" r="M191"/>
      <c s="113" r="N191"/>
      <c s="18" r="O191"/>
      <c s="18" r="P191"/>
      <c s="18" r="Q191"/>
      <c s="18" r="R191"/>
      <c s="18" r="S191"/>
      <c s="18" r="T191"/>
      <c s="18" r="U191"/>
    </row>
    <row r="192">
      <c s="113" r="A192"/>
      <c s="113" r="B192"/>
      <c s="113" r="C192"/>
      <c s="113" r="D192"/>
      <c s="113" r="E192"/>
      <c s="113" r="F192"/>
      <c s="113" r="G192"/>
      <c s="113" r="H192"/>
      <c s="113" r="I192"/>
      <c s="113" r="J192"/>
      <c s="81" r="K192"/>
      <c s="81" r="L192"/>
      <c s="113" r="M192"/>
      <c s="113" r="N192"/>
      <c s="18" r="O192"/>
      <c s="18" r="P192"/>
      <c s="18" r="Q192"/>
      <c s="18" r="R192"/>
      <c s="18" r="S192"/>
      <c s="18" r="T192"/>
      <c s="18" r="U192"/>
    </row>
    <row r="193">
      <c s="113" r="A193"/>
      <c s="113" r="B193"/>
      <c s="113" r="C193"/>
      <c s="113" r="D193"/>
      <c s="113" r="E193"/>
      <c s="113" r="F193"/>
      <c s="113" r="G193"/>
      <c s="113" r="H193"/>
      <c s="113" r="I193"/>
      <c s="113" r="J193"/>
      <c s="81" r="K193"/>
      <c s="81" r="L193"/>
      <c s="113" r="M193"/>
      <c s="113" r="N193"/>
      <c s="18" r="O193"/>
      <c s="18" r="P193"/>
      <c s="18" r="Q193"/>
      <c s="18" r="R193"/>
      <c s="18" r="S193"/>
      <c s="18" r="T193"/>
      <c s="18" r="U193"/>
    </row>
    <row r="194">
      <c s="113" r="A194"/>
      <c s="113" r="B194"/>
      <c s="113" r="C194"/>
      <c s="113" r="D194"/>
      <c s="113" r="E194"/>
      <c s="113" r="F194"/>
      <c s="113" r="G194"/>
      <c s="113" r="H194"/>
      <c s="113" r="I194"/>
      <c s="113" r="J194"/>
      <c s="81" r="K194"/>
      <c s="81" r="L194"/>
      <c s="113" r="M194"/>
      <c s="113" r="N194"/>
      <c s="18" r="O194"/>
      <c s="18" r="P194"/>
      <c s="18" r="Q194"/>
      <c s="18" r="R194"/>
      <c s="18" r="S194"/>
      <c s="18" r="T194"/>
      <c s="18" r="U194"/>
    </row>
    <row r="195">
      <c s="113" r="A195"/>
      <c s="113" r="B195"/>
      <c s="113" r="C195"/>
      <c s="113" r="D195"/>
      <c s="113" r="E195"/>
      <c s="113" r="F195"/>
      <c s="113" r="G195"/>
      <c s="113" r="H195"/>
      <c s="113" r="I195"/>
      <c s="113" r="J195"/>
      <c s="81" r="K195"/>
      <c s="81" r="L195"/>
      <c s="113" r="M195"/>
      <c s="113" r="N195"/>
      <c s="18" r="O195"/>
      <c s="18" r="P195"/>
      <c s="18" r="Q195"/>
      <c s="18" r="R195"/>
      <c s="18" r="S195"/>
      <c s="18" r="T195"/>
      <c s="18" r="U195"/>
    </row>
    <row r="196">
      <c s="113" r="A196"/>
      <c s="113" r="B196"/>
      <c s="113" r="C196"/>
      <c s="113" r="D196"/>
      <c s="113" r="E196"/>
      <c s="113" r="F196"/>
      <c s="113" r="G196"/>
      <c s="113" r="H196"/>
      <c s="113" r="I196"/>
      <c s="113" r="J196"/>
      <c s="81" r="K196"/>
      <c s="81" r="L196"/>
      <c s="113" r="M196"/>
      <c s="113" r="N196"/>
      <c s="18" r="O196"/>
      <c s="18" r="P196"/>
      <c s="18" r="Q196"/>
      <c s="18" r="R196"/>
      <c s="18" r="S196"/>
      <c s="18" r="T196"/>
      <c s="18" r="U196"/>
    </row>
    <row r="197">
      <c s="113" r="A197"/>
      <c s="113" r="B197"/>
      <c s="113" r="C197"/>
      <c s="113" r="D197"/>
      <c s="113" r="E197"/>
      <c s="113" r="F197"/>
      <c s="113" r="G197"/>
      <c s="113" r="H197"/>
      <c s="113" r="I197"/>
      <c s="113" r="J197"/>
      <c s="81" r="K197"/>
      <c s="81" r="L197"/>
      <c s="113" r="M197"/>
      <c s="113" r="N197"/>
      <c s="18" r="O197"/>
      <c s="18" r="P197"/>
      <c s="18" r="Q197"/>
      <c s="18" r="R197"/>
      <c s="18" r="S197"/>
      <c s="18" r="T197"/>
      <c s="18" r="U197"/>
    </row>
    <row r="198">
      <c s="113" r="A198"/>
      <c s="113" r="B198"/>
      <c s="113" r="C198"/>
      <c s="113" r="D198"/>
      <c s="113" r="E198"/>
      <c s="113" r="F198"/>
      <c s="113" r="G198"/>
      <c s="113" r="H198"/>
      <c s="113" r="I198"/>
      <c s="113" r="J198"/>
      <c s="81" r="K198"/>
      <c s="81" r="L198"/>
      <c s="113" r="M198"/>
      <c s="113" r="N198"/>
      <c s="18" r="O198"/>
      <c s="18" r="P198"/>
      <c s="18" r="Q198"/>
      <c s="18" r="R198"/>
      <c s="18" r="S198"/>
      <c s="18" r="T198"/>
      <c s="18" r="U198"/>
    </row>
    <row r="199">
      <c s="113" r="A199"/>
      <c s="113" r="B199"/>
      <c s="113" r="C199"/>
      <c s="113" r="D199"/>
      <c s="113" r="E199"/>
      <c s="113" r="F199"/>
      <c s="113" r="G199"/>
      <c s="113" r="H199"/>
      <c s="113" r="I199"/>
      <c s="113" r="J199"/>
      <c s="81" r="K199"/>
      <c s="81" r="L199"/>
      <c s="113" r="M199"/>
      <c s="113" r="N199"/>
      <c s="18" r="O199"/>
      <c s="18" r="P199"/>
      <c s="18" r="Q199"/>
      <c s="18" r="R199"/>
      <c s="18" r="S199"/>
      <c s="18" r="T199"/>
      <c s="18" r="U199"/>
    </row>
    <row r="200">
      <c s="113" r="A200"/>
      <c s="113" r="B200"/>
      <c s="113" r="C200"/>
      <c s="113" r="D200"/>
      <c s="113" r="E200"/>
      <c s="113" r="F200"/>
      <c s="113" r="G200"/>
      <c s="113" r="H200"/>
      <c s="113" r="I200"/>
      <c s="113" r="J200"/>
      <c s="81" r="K200"/>
      <c s="81" r="L200"/>
      <c s="113" r="M200"/>
      <c s="113" r="N200"/>
      <c s="18" r="O200"/>
      <c s="18" r="P200"/>
      <c s="18" r="Q200"/>
      <c s="18" r="R200"/>
      <c s="18" r="S200"/>
      <c s="18" r="T200"/>
      <c s="18" r="U200"/>
    </row>
    <row r="201">
      <c s="113" r="A201"/>
      <c s="113" r="B201"/>
      <c s="113" r="C201"/>
      <c s="113" r="D201"/>
      <c s="113" r="E201"/>
      <c s="113" r="F201"/>
      <c s="113" r="G201"/>
      <c s="113" r="H201"/>
      <c s="113" r="I201"/>
      <c s="113" r="J201"/>
      <c s="81" r="K201"/>
      <c s="81" r="L201"/>
      <c s="113" r="M201"/>
      <c s="113" r="N201"/>
      <c s="18" r="O201"/>
      <c s="18" r="P201"/>
      <c s="18" r="Q201"/>
      <c s="18" r="R201"/>
      <c s="18" r="S201"/>
      <c s="18" r="T201"/>
      <c s="18" r="U201"/>
    </row>
    <row r="202">
      <c s="113" r="A202"/>
      <c s="113" r="B202"/>
      <c s="113" r="C202"/>
      <c s="113" r="D202"/>
      <c s="113" r="E202"/>
      <c s="113" r="F202"/>
      <c s="113" r="G202"/>
      <c s="113" r="H202"/>
      <c s="113" r="I202"/>
      <c s="113" r="J202"/>
      <c s="81" r="K202"/>
      <c s="81" r="L202"/>
      <c s="113" r="M202"/>
      <c s="113" r="N202"/>
      <c s="18" r="O202"/>
      <c s="18" r="P202"/>
      <c s="18" r="Q202"/>
      <c s="18" r="R202"/>
      <c s="18" r="S202"/>
      <c s="18" r="T202"/>
      <c s="18" r="U202"/>
    </row>
    <row r="203">
      <c s="113" r="A203"/>
      <c s="113" r="B203"/>
      <c s="113" r="C203"/>
      <c s="113" r="D203"/>
      <c s="113" r="E203"/>
      <c s="113" r="F203"/>
      <c s="113" r="G203"/>
      <c s="113" r="H203"/>
      <c s="113" r="I203"/>
      <c s="113" r="J203"/>
      <c s="81" r="K203"/>
      <c s="81" r="L203"/>
      <c s="113" r="M203"/>
      <c s="113" r="N203"/>
      <c s="18" r="O203"/>
      <c s="18" r="P203"/>
      <c s="18" r="Q203"/>
      <c s="18" r="R203"/>
      <c s="18" r="S203"/>
      <c s="18" r="T203"/>
      <c s="18" r="U203"/>
    </row>
    <row r="204">
      <c s="113" r="A204"/>
      <c s="113" r="B204"/>
      <c s="113" r="C204"/>
      <c s="113" r="D204"/>
      <c s="113" r="E204"/>
      <c s="113" r="F204"/>
      <c s="113" r="G204"/>
      <c s="113" r="H204"/>
      <c s="113" r="I204"/>
      <c s="113" r="J204"/>
      <c s="81" r="K204"/>
      <c s="81" r="L204"/>
      <c s="113" r="M204"/>
      <c s="113" r="N204"/>
      <c s="18" r="O204"/>
      <c s="18" r="P204"/>
      <c s="18" r="Q204"/>
      <c s="18" r="R204"/>
      <c s="18" r="S204"/>
      <c s="18" r="T204"/>
      <c s="18" r="U204"/>
    </row>
    <row r="205">
      <c s="113" r="A205"/>
      <c s="113" r="B205"/>
      <c s="113" r="C205"/>
      <c s="113" r="D205"/>
      <c s="113" r="E205"/>
      <c s="113" r="F205"/>
      <c s="113" r="G205"/>
      <c s="113" r="H205"/>
      <c s="113" r="I205"/>
      <c s="113" r="J205"/>
      <c s="81" r="K205"/>
      <c s="81" r="L205"/>
      <c s="113" r="M205"/>
      <c s="113" r="N205"/>
      <c s="18" r="O205"/>
      <c s="18" r="P205"/>
      <c s="18" r="Q205"/>
      <c s="18" r="R205"/>
      <c s="18" r="S205"/>
      <c s="18" r="T205"/>
      <c s="18" r="U205"/>
    </row>
    <row r="206">
      <c s="113" r="A206"/>
      <c s="113" r="B206"/>
      <c s="113" r="C206"/>
      <c s="113" r="D206"/>
      <c s="113" r="E206"/>
      <c s="113" r="F206"/>
      <c s="113" r="G206"/>
      <c s="113" r="H206"/>
      <c s="113" r="I206"/>
      <c s="113" r="J206"/>
      <c s="81" r="K206"/>
      <c s="81" r="L206"/>
      <c s="113" r="M206"/>
      <c s="113" r="N206"/>
      <c s="18" r="O206"/>
      <c s="18" r="P206"/>
      <c s="18" r="Q206"/>
      <c s="18" r="R206"/>
      <c s="18" r="S206"/>
      <c s="18" r="T206"/>
      <c s="18" r="U206"/>
    </row>
    <row r="207">
      <c s="113" r="A207"/>
      <c s="113" r="B207"/>
      <c s="113" r="C207"/>
      <c s="113" r="D207"/>
      <c s="113" r="E207"/>
      <c s="113" r="F207"/>
      <c s="113" r="G207"/>
      <c s="113" r="H207"/>
      <c s="113" r="I207"/>
      <c s="113" r="J207"/>
      <c s="81" r="K207"/>
      <c s="81" r="L207"/>
      <c s="113" r="M207"/>
      <c s="113" r="N207"/>
      <c s="18" r="O207"/>
      <c s="18" r="P207"/>
      <c s="18" r="Q207"/>
      <c s="18" r="R207"/>
      <c s="18" r="S207"/>
      <c s="18" r="T207"/>
      <c s="18" r="U207"/>
    </row>
    <row r="208">
      <c s="113" r="A208"/>
      <c s="113" r="B208"/>
      <c s="113" r="C208"/>
      <c s="113" r="D208"/>
      <c s="113" r="E208"/>
      <c s="113" r="F208"/>
      <c s="113" r="G208"/>
      <c s="113" r="H208"/>
      <c s="113" r="I208"/>
      <c s="113" r="J208"/>
      <c s="81" r="K208"/>
      <c s="81" r="L208"/>
      <c s="113" r="M208"/>
      <c s="113" r="N208"/>
      <c s="18" r="O208"/>
      <c s="18" r="P208"/>
      <c s="18" r="Q208"/>
      <c s="18" r="R208"/>
      <c s="18" r="S208"/>
      <c s="18" r="T208"/>
      <c s="18" r="U208"/>
    </row>
    <row r="209">
      <c s="113" r="A209"/>
      <c s="113" r="B209"/>
      <c s="113" r="C209"/>
      <c s="113" r="D209"/>
      <c s="113" r="E209"/>
      <c s="113" r="F209"/>
      <c s="113" r="G209"/>
      <c s="113" r="H209"/>
      <c s="113" r="I209"/>
      <c s="113" r="J209"/>
      <c s="81" r="K209"/>
      <c s="81" r="L209"/>
      <c s="113" r="M209"/>
      <c s="113" r="N209"/>
      <c s="18" r="O209"/>
      <c s="18" r="P209"/>
      <c s="18" r="Q209"/>
      <c s="18" r="R209"/>
      <c s="18" r="S209"/>
      <c s="18" r="T209"/>
      <c s="18" r="U209"/>
    </row>
    <row r="210">
      <c s="113" r="A210"/>
      <c s="113" r="B210"/>
      <c s="113" r="C210"/>
      <c s="113" r="D210"/>
      <c s="113" r="E210"/>
      <c s="113" r="F210"/>
      <c s="113" r="G210"/>
      <c s="113" r="H210"/>
      <c s="113" r="I210"/>
      <c s="113" r="J210"/>
      <c s="81" r="K210"/>
      <c s="81" r="L210"/>
      <c s="113" r="M210"/>
      <c s="113" r="N210"/>
      <c s="18" r="O210"/>
      <c s="18" r="P210"/>
      <c s="18" r="Q210"/>
      <c s="18" r="R210"/>
      <c s="18" r="S210"/>
      <c s="18" r="T210"/>
      <c s="18" r="U210"/>
    </row>
    <row r="211">
      <c s="113" r="A211"/>
      <c s="113" r="B211"/>
      <c s="113" r="C211"/>
      <c s="113" r="D211"/>
      <c s="113" r="E211"/>
      <c s="113" r="F211"/>
      <c s="113" r="G211"/>
      <c s="113" r="H211"/>
      <c s="113" r="I211"/>
      <c s="113" r="J211"/>
      <c s="81" r="K211"/>
      <c s="81" r="L211"/>
      <c s="113" r="M211"/>
      <c s="113" r="N211"/>
      <c s="18" r="O211"/>
      <c s="18" r="P211"/>
      <c s="18" r="Q211"/>
      <c s="18" r="R211"/>
      <c s="18" r="S211"/>
      <c s="18" r="T211"/>
      <c s="18" r="U211"/>
    </row>
    <row r="212">
      <c s="113" r="A212"/>
      <c s="113" r="B212"/>
      <c s="113" r="C212"/>
      <c s="113" r="D212"/>
      <c s="113" r="E212"/>
      <c s="113" r="F212"/>
      <c s="113" r="G212"/>
      <c s="113" r="H212"/>
      <c s="113" r="I212"/>
      <c s="113" r="J212"/>
      <c s="81" r="K212"/>
      <c s="81" r="L212"/>
      <c s="113" r="M212"/>
      <c s="113" r="N212"/>
      <c s="18" r="O212"/>
      <c s="18" r="P212"/>
      <c s="18" r="Q212"/>
      <c s="18" r="R212"/>
      <c s="18" r="S212"/>
      <c s="18" r="T212"/>
      <c s="18" r="U212"/>
    </row>
    <row r="213">
      <c s="113" r="A213"/>
      <c s="113" r="B213"/>
      <c s="113" r="C213"/>
      <c s="113" r="D213"/>
      <c s="113" r="E213"/>
      <c s="113" r="F213"/>
      <c s="113" r="G213"/>
      <c s="113" r="H213"/>
      <c s="113" r="I213"/>
      <c s="113" r="J213"/>
      <c s="81" r="K213"/>
      <c s="81" r="L213"/>
      <c s="113" r="M213"/>
      <c s="113" r="N213"/>
      <c s="18" r="O213"/>
      <c s="18" r="P213"/>
      <c s="18" r="Q213"/>
      <c s="18" r="R213"/>
      <c s="18" r="S213"/>
      <c s="18" r="T213"/>
      <c s="18" r="U213"/>
    </row>
    <row r="214">
      <c s="113" r="A214"/>
      <c s="113" r="B214"/>
      <c s="113" r="C214"/>
      <c s="113" r="D214"/>
      <c s="113" r="E214"/>
      <c s="113" r="F214"/>
      <c s="113" r="G214"/>
      <c s="113" r="H214"/>
      <c s="113" r="I214"/>
      <c s="113" r="J214"/>
      <c s="81" r="K214"/>
      <c s="81" r="L214"/>
      <c s="113" r="M214"/>
      <c s="113" r="N214"/>
      <c s="18" r="O214"/>
      <c s="18" r="P214"/>
      <c s="18" r="Q214"/>
      <c s="18" r="R214"/>
      <c s="18" r="S214"/>
      <c s="18" r="T214"/>
      <c s="18" r="U214"/>
    </row>
    <row r="215">
      <c s="113" r="A215"/>
      <c s="113" r="B215"/>
      <c s="113" r="C215"/>
      <c s="113" r="D215"/>
      <c s="113" r="E215"/>
      <c s="113" r="F215"/>
      <c s="113" r="G215"/>
      <c s="113" r="H215"/>
      <c s="113" r="I215"/>
      <c s="113" r="J215"/>
      <c s="81" r="K215"/>
      <c s="81" r="L215"/>
      <c s="113" r="M215"/>
      <c s="113" r="N215"/>
      <c s="18" r="O215"/>
      <c s="18" r="P215"/>
      <c s="18" r="Q215"/>
      <c s="18" r="R215"/>
      <c s="18" r="S215"/>
      <c s="18" r="T215"/>
      <c s="18" r="U215"/>
    </row>
    <row r="216">
      <c s="113" r="A216"/>
      <c s="113" r="B216"/>
      <c s="113" r="C216"/>
      <c s="113" r="D216"/>
      <c s="113" r="E216"/>
      <c s="113" r="F216"/>
      <c s="113" r="G216"/>
      <c s="113" r="H216"/>
      <c s="113" r="I216"/>
      <c s="113" r="J216"/>
      <c s="81" r="K216"/>
      <c s="81" r="L216"/>
      <c s="113" r="M216"/>
      <c s="113" r="N216"/>
      <c s="18" r="O216"/>
      <c s="18" r="P216"/>
      <c s="18" r="Q216"/>
      <c s="18" r="R216"/>
      <c s="18" r="S216"/>
      <c s="18" r="T216"/>
      <c s="18" r="U216"/>
    </row>
    <row r="217">
      <c s="113" r="A217"/>
      <c s="113" r="B217"/>
      <c s="113" r="C217"/>
      <c s="113" r="D217"/>
      <c s="113" r="E217"/>
      <c s="113" r="F217"/>
      <c s="113" r="G217"/>
      <c s="113" r="H217"/>
      <c s="113" r="I217"/>
      <c s="113" r="J217"/>
      <c s="81" r="K217"/>
      <c s="81" r="L217"/>
      <c s="113" r="M217"/>
      <c s="113" r="N217"/>
      <c s="18" r="O217"/>
      <c s="18" r="P217"/>
      <c s="18" r="Q217"/>
      <c s="18" r="R217"/>
      <c s="18" r="S217"/>
      <c s="18" r="T217"/>
      <c s="18" r="U217"/>
    </row>
    <row r="218">
      <c s="113" r="A218"/>
      <c s="113" r="B218"/>
      <c s="113" r="C218"/>
      <c s="113" r="D218"/>
      <c s="113" r="E218"/>
      <c s="113" r="F218"/>
      <c s="113" r="G218"/>
      <c s="113" r="H218"/>
      <c s="113" r="I218"/>
      <c s="113" r="J218"/>
      <c s="81" r="K218"/>
      <c s="81" r="L218"/>
      <c s="113" r="M218"/>
      <c s="113" r="N218"/>
      <c s="18" r="O218"/>
      <c s="18" r="P218"/>
      <c s="18" r="Q218"/>
      <c s="18" r="R218"/>
      <c s="18" r="S218"/>
      <c s="18" r="T218"/>
      <c s="18" r="U218"/>
    </row>
    <row r="219">
      <c s="113" r="A219"/>
      <c s="113" r="B219"/>
      <c s="113" r="C219"/>
      <c s="113" r="D219"/>
      <c s="113" r="E219"/>
      <c s="113" r="F219"/>
      <c s="113" r="G219"/>
      <c s="113" r="H219"/>
      <c s="113" r="I219"/>
      <c s="113" r="J219"/>
      <c s="81" r="K219"/>
      <c s="81" r="L219"/>
      <c s="113" r="M219"/>
      <c s="113" r="N219"/>
      <c s="18" r="O219"/>
      <c s="18" r="P219"/>
      <c s="18" r="Q219"/>
      <c s="18" r="R219"/>
      <c s="18" r="S219"/>
      <c s="18" r="T219"/>
      <c s="18" r="U219"/>
    </row>
    <row r="220">
      <c s="113" r="A220"/>
      <c s="113" r="B220"/>
      <c s="113" r="C220"/>
      <c s="113" r="D220"/>
      <c s="113" r="E220"/>
      <c s="113" r="F220"/>
      <c s="113" r="G220"/>
      <c s="113" r="H220"/>
      <c s="113" r="I220"/>
      <c s="113" r="J220"/>
      <c s="81" r="K220"/>
      <c s="81" r="L220"/>
      <c s="113" r="M220"/>
      <c s="113" r="N220"/>
      <c s="18" r="O220"/>
      <c s="18" r="P220"/>
      <c s="18" r="Q220"/>
      <c s="18" r="R220"/>
      <c s="18" r="S220"/>
      <c s="18" r="T220"/>
      <c s="18" r="U220"/>
    </row>
    <row r="221">
      <c s="113" r="A221"/>
      <c s="113" r="B221"/>
      <c s="113" r="C221"/>
      <c s="113" r="D221"/>
      <c s="113" r="E221"/>
      <c s="113" r="F221"/>
      <c s="113" r="G221"/>
      <c s="113" r="H221"/>
      <c s="113" r="I221"/>
      <c s="113" r="J221"/>
      <c s="81" r="K221"/>
      <c s="81" r="L221"/>
      <c s="113" r="M221"/>
      <c s="113" r="N221"/>
      <c s="18" r="O221"/>
      <c s="18" r="P221"/>
      <c s="18" r="Q221"/>
      <c s="18" r="R221"/>
      <c s="18" r="S221"/>
      <c s="18" r="T221"/>
      <c s="18" r="U221"/>
    </row>
    <row r="222">
      <c s="113" r="A222"/>
      <c s="113" r="B222"/>
      <c s="113" r="C222"/>
      <c s="113" r="D222"/>
      <c s="113" r="E222"/>
      <c s="113" r="F222"/>
      <c s="113" r="G222"/>
      <c s="113" r="H222"/>
      <c s="113" r="I222"/>
      <c s="113" r="J222"/>
      <c s="81" r="K222"/>
      <c s="81" r="L222"/>
      <c s="113" r="M222"/>
      <c s="113" r="N222"/>
      <c s="18" r="O222"/>
      <c s="18" r="P222"/>
      <c s="18" r="Q222"/>
      <c s="18" r="R222"/>
      <c s="18" r="S222"/>
      <c s="18" r="T222"/>
      <c s="18" r="U222"/>
    </row>
    <row r="223">
      <c s="113" r="A223"/>
      <c s="113" r="B223"/>
      <c s="113" r="C223"/>
      <c s="113" r="D223"/>
      <c s="113" r="E223"/>
      <c s="113" r="F223"/>
      <c s="113" r="G223"/>
      <c s="113" r="H223"/>
      <c s="113" r="I223"/>
      <c s="113" r="J223"/>
      <c s="81" r="K223"/>
      <c s="81" r="L223"/>
      <c s="113" r="M223"/>
      <c s="113" r="N223"/>
      <c s="18" r="O223"/>
      <c s="18" r="P223"/>
      <c s="18" r="Q223"/>
      <c s="18" r="R223"/>
      <c s="18" r="S223"/>
      <c s="18" r="T223"/>
      <c s="18" r="U223"/>
    </row>
    <row r="224">
      <c s="113" r="A224"/>
      <c s="113" r="B224"/>
      <c s="113" r="C224"/>
      <c s="113" r="D224"/>
      <c s="113" r="E224"/>
      <c s="113" r="F224"/>
      <c s="113" r="G224"/>
      <c s="113" r="H224"/>
      <c s="113" r="I224"/>
      <c s="113" r="J224"/>
      <c s="81" r="K224"/>
      <c s="81" r="L224"/>
      <c s="113" r="M224"/>
      <c s="113" r="N224"/>
      <c s="18" r="O224"/>
      <c s="18" r="P224"/>
      <c s="18" r="Q224"/>
      <c s="18" r="R224"/>
      <c s="18" r="S224"/>
      <c s="18" r="T224"/>
      <c s="18" r="U224"/>
    </row>
    <row r="225">
      <c s="113" r="A225"/>
      <c s="113" r="B225"/>
      <c s="113" r="C225"/>
      <c s="113" r="D225"/>
      <c s="113" r="E225"/>
      <c s="113" r="F225"/>
      <c s="113" r="G225"/>
      <c s="113" r="H225"/>
      <c s="113" r="I225"/>
      <c s="113" r="J225"/>
      <c s="81" r="K225"/>
      <c s="81" r="L225"/>
      <c s="113" r="M225"/>
      <c s="113" r="N225"/>
      <c s="18" r="O225"/>
      <c s="18" r="P225"/>
      <c s="18" r="Q225"/>
      <c s="18" r="R225"/>
      <c s="18" r="S225"/>
      <c s="18" r="T225"/>
      <c s="18" r="U225"/>
    </row>
    <row r="226">
      <c s="113" r="A226"/>
      <c s="113" r="B226"/>
      <c s="113" r="C226"/>
      <c s="113" r="D226"/>
      <c s="113" r="E226"/>
      <c s="113" r="F226"/>
      <c s="113" r="G226"/>
      <c s="113" r="H226"/>
      <c s="113" r="I226"/>
      <c s="113" r="J226"/>
      <c s="81" r="K226"/>
      <c s="81" r="L226"/>
      <c s="113" r="M226"/>
      <c s="113" r="N226"/>
      <c s="18" r="O226"/>
      <c s="18" r="P226"/>
      <c s="18" r="Q226"/>
      <c s="18" r="R226"/>
      <c s="18" r="S226"/>
      <c s="18" r="T226"/>
      <c s="18" r="U226"/>
    </row>
    <row r="227">
      <c s="113" r="A227"/>
      <c s="113" r="B227"/>
      <c s="113" r="C227"/>
      <c s="113" r="D227"/>
      <c s="113" r="E227"/>
      <c s="113" r="F227"/>
      <c s="113" r="G227"/>
      <c s="113" r="H227"/>
      <c s="113" r="I227"/>
      <c s="113" r="J227"/>
      <c s="81" r="K227"/>
      <c s="81" r="L227"/>
      <c s="113" r="M227"/>
      <c s="113" r="N227"/>
      <c s="18" r="O227"/>
      <c s="18" r="P227"/>
      <c s="18" r="Q227"/>
      <c s="18" r="R227"/>
      <c s="18" r="S227"/>
      <c s="18" r="T227"/>
      <c s="18" r="U227"/>
    </row>
    <row r="228">
      <c s="113" r="A228"/>
      <c s="113" r="B228"/>
      <c s="113" r="C228"/>
      <c s="113" r="D228"/>
      <c s="113" r="E228"/>
      <c s="113" r="F228"/>
      <c s="113" r="G228"/>
      <c s="113" r="H228"/>
      <c s="113" r="I228"/>
      <c s="113" r="J228"/>
      <c s="81" r="K228"/>
      <c s="81" r="L228"/>
      <c s="113" r="M228"/>
      <c s="113" r="N228"/>
      <c s="18" r="O228"/>
      <c s="18" r="P228"/>
      <c s="18" r="Q228"/>
      <c s="18" r="R228"/>
      <c s="18" r="S228"/>
      <c s="18" r="T228"/>
      <c s="18" r="U228"/>
    </row>
    <row r="229">
      <c s="113" r="A229"/>
      <c s="113" r="B229"/>
      <c s="113" r="C229"/>
      <c s="113" r="D229"/>
      <c s="113" r="E229"/>
      <c s="113" r="F229"/>
      <c s="113" r="G229"/>
      <c s="113" r="H229"/>
      <c s="113" r="I229"/>
      <c s="113" r="J229"/>
      <c s="81" r="K229"/>
      <c s="81" r="L229"/>
      <c s="113" r="M229"/>
      <c s="113" r="N229"/>
      <c s="18" r="O229"/>
      <c s="18" r="P229"/>
      <c s="18" r="Q229"/>
      <c s="18" r="R229"/>
      <c s="18" r="S229"/>
      <c s="18" r="T229"/>
      <c s="18" r="U229"/>
    </row>
    <row r="230">
      <c s="113" r="A230"/>
      <c s="113" r="B230"/>
      <c s="113" r="C230"/>
      <c s="113" r="D230"/>
      <c s="113" r="E230"/>
      <c s="113" r="F230"/>
      <c s="113" r="G230"/>
      <c s="113" r="H230"/>
      <c s="113" r="I230"/>
      <c s="113" r="J230"/>
      <c s="81" r="K230"/>
      <c s="81" r="L230"/>
      <c s="113" r="M230"/>
      <c s="113" r="N230"/>
      <c s="18" r="O230"/>
      <c s="18" r="P230"/>
      <c s="18" r="Q230"/>
      <c s="18" r="R230"/>
      <c s="18" r="S230"/>
      <c s="18" r="T230"/>
      <c s="18" r="U230"/>
    </row>
    <row r="231">
      <c s="113" r="A231"/>
      <c s="113" r="B231"/>
      <c s="113" r="C231"/>
      <c s="113" r="D231"/>
      <c s="113" r="E231"/>
      <c s="113" r="F231"/>
      <c s="113" r="G231"/>
      <c s="113" r="H231"/>
      <c s="113" r="I231"/>
      <c s="113" r="J231"/>
      <c s="81" r="K231"/>
      <c s="81" r="L231"/>
      <c s="113" r="M231"/>
      <c s="113" r="N231"/>
      <c s="18" r="O231"/>
      <c s="18" r="P231"/>
      <c s="18" r="Q231"/>
      <c s="18" r="R231"/>
      <c s="18" r="S231"/>
      <c s="18" r="T231"/>
      <c s="18" r="U231"/>
    </row>
    <row r="232">
      <c s="113" r="A232"/>
      <c s="113" r="B232"/>
      <c s="113" r="C232"/>
      <c s="113" r="D232"/>
      <c s="113" r="E232"/>
      <c s="113" r="F232"/>
      <c s="113" r="G232"/>
      <c s="113" r="H232"/>
      <c s="113" r="I232"/>
      <c s="113" r="J232"/>
      <c s="81" r="K232"/>
      <c s="81" r="L232"/>
      <c s="113" r="M232"/>
      <c s="113" r="N232"/>
      <c s="18" r="O232"/>
      <c s="18" r="P232"/>
      <c s="18" r="Q232"/>
      <c s="18" r="R232"/>
      <c s="18" r="S232"/>
      <c s="18" r="T232"/>
      <c s="18" r="U232"/>
    </row>
    <row r="233">
      <c s="113" r="A233"/>
      <c s="113" r="B233"/>
      <c s="113" r="C233"/>
      <c s="113" r="D233"/>
      <c s="113" r="E233"/>
      <c s="113" r="F233"/>
      <c s="113" r="G233"/>
      <c s="113" r="H233"/>
      <c s="113" r="I233"/>
      <c s="113" r="J233"/>
      <c s="81" r="K233"/>
      <c s="81" r="L233"/>
      <c s="113" r="M233"/>
      <c s="113" r="N233"/>
      <c s="18" r="O233"/>
      <c s="18" r="P233"/>
      <c s="18" r="Q233"/>
      <c s="18" r="R233"/>
      <c s="18" r="S233"/>
      <c s="18" r="T233"/>
      <c s="18" r="U233"/>
    </row>
    <row r="234">
      <c s="113" r="A234"/>
      <c s="113" r="B234"/>
      <c s="113" r="C234"/>
      <c s="113" r="D234"/>
      <c s="113" r="E234"/>
      <c s="113" r="F234"/>
      <c s="113" r="G234"/>
      <c s="113" r="H234"/>
      <c s="113" r="I234"/>
      <c s="113" r="J234"/>
      <c s="81" r="K234"/>
      <c s="81" r="L234"/>
      <c s="113" r="M234"/>
      <c s="113" r="N234"/>
      <c s="18" r="O234"/>
      <c s="18" r="P234"/>
      <c s="18" r="Q234"/>
      <c s="18" r="R234"/>
      <c s="18" r="S234"/>
      <c s="18" r="T234"/>
      <c s="18" r="U234"/>
    </row>
    <row r="235">
      <c s="113" r="A235"/>
      <c s="113" r="B235"/>
      <c s="113" r="C235"/>
      <c s="113" r="D235"/>
      <c s="113" r="E235"/>
      <c s="113" r="F235"/>
      <c s="113" r="G235"/>
      <c s="113" r="H235"/>
      <c s="113" r="I235"/>
      <c s="113" r="J235"/>
      <c s="81" r="K235"/>
      <c s="81" r="L235"/>
      <c s="113" r="M235"/>
      <c s="113" r="N235"/>
      <c s="18" r="O235"/>
      <c s="18" r="P235"/>
      <c s="18" r="Q235"/>
      <c s="18" r="R235"/>
      <c s="18" r="S235"/>
      <c s="18" r="T235"/>
      <c s="18" r="U235"/>
    </row>
    <row r="236">
      <c s="113" r="A236"/>
      <c s="113" r="B236"/>
      <c s="113" r="C236"/>
      <c s="113" r="D236"/>
      <c s="113" r="E236"/>
      <c s="113" r="F236"/>
      <c s="113" r="G236"/>
      <c s="113" r="H236"/>
      <c s="113" r="I236"/>
      <c s="113" r="J236"/>
      <c s="81" r="K236"/>
      <c s="81" r="L236"/>
      <c s="113" r="M236"/>
      <c s="113" r="N236"/>
      <c s="18" r="O236"/>
      <c s="18" r="P236"/>
      <c s="18" r="Q236"/>
      <c s="18" r="R236"/>
      <c s="18" r="S236"/>
      <c s="18" r="T236"/>
      <c s="18" r="U236"/>
    </row>
    <row r="237">
      <c s="113" r="A237"/>
      <c s="113" r="B237"/>
      <c s="113" r="C237"/>
      <c s="113" r="D237"/>
      <c s="113" r="E237"/>
      <c s="113" r="F237"/>
      <c s="113" r="G237"/>
      <c s="113" r="H237"/>
      <c s="113" r="I237"/>
      <c s="113" r="J237"/>
      <c s="81" r="K237"/>
      <c s="81" r="L237"/>
      <c s="113" r="M237"/>
      <c s="113" r="N237"/>
      <c s="18" r="O237"/>
      <c s="18" r="P237"/>
      <c s="18" r="Q237"/>
      <c s="18" r="R237"/>
      <c s="18" r="S237"/>
      <c s="18" r="T237"/>
      <c s="18" r="U237"/>
    </row>
    <row r="238">
      <c s="113" r="A238"/>
      <c s="113" r="B238"/>
      <c s="113" r="C238"/>
      <c s="113" r="D238"/>
      <c s="113" r="E238"/>
      <c s="113" r="F238"/>
      <c s="113" r="G238"/>
      <c s="113" r="H238"/>
      <c s="113" r="I238"/>
      <c s="113" r="J238"/>
      <c s="81" r="K238"/>
      <c s="81" r="L238"/>
      <c s="113" r="M238"/>
      <c s="113" r="N238"/>
      <c s="18" r="O238"/>
      <c s="18" r="P238"/>
      <c s="18" r="Q238"/>
      <c s="18" r="R238"/>
      <c s="18" r="S238"/>
      <c s="18" r="T238"/>
      <c s="18" r="U238"/>
    </row>
    <row r="239">
      <c s="113" r="A239"/>
      <c s="113" r="B239"/>
      <c s="113" r="C239"/>
      <c s="113" r="D239"/>
      <c s="113" r="E239"/>
      <c s="113" r="F239"/>
      <c s="113" r="G239"/>
      <c s="113" r="H239"/>
      <c s="113" r="I239"/>
      <c s="113" r="J239"/>
      <c s="81" r="K239"/>
      <c s="81" r="L239"/>
      <c s="113" r="M239"/>
      <c s="113" r="N239"/>
      <c s="18" r="O239"/>
      <c s="18" r="P239"/>
      <c s="18" r="Q239"/>
      <c s="18" r="R239"/>
      <c s="18" r="S239"/>
      <c s="18" r="T239"/>
      <c s="18" r="U239"/>
    </row>
    <row r="240">
      <c s="113" r="A240"/>
      <c s="113" r="B240"/>
      <c s="113" r="C240"/>
      <c s="113" r="D240"/>
      <c s="113" r="E240"/>
      <c s="113" r="F240"/>
      <c s="113" r="G240"/>
      <c s="113" r="H240"/>
      <c s="113" r="I240"/>
      <c s="113" r="J240"/>
      <c s="81" r="K240"/>
      <c s="81" r="L240"/>
      <c s="113" r="M240"/>
      <c s="113" r="N240"/>
      <c s="18" r="O240"/>
      <c s="18" r="P240"/>
      <c s="18" r="Q240"/>
      <c s="18" r="R240"/>
      <c s="18" r="S240"/>
      <c s="18" r="T240"/>
      <c s="18" r="U240"/>
    </row>
    <row r="241">
      <c s="113" r="A241"/>
      <c s="113" r="B241"/>
      <c s="113" r="C241"/>
      <c s="113" r="D241"/>
      <c s="113" r="E241"/>
      <c s="113" r="F241"/>
      <c s="113" r="G241"/>
      <c s="113" r="H241"/>
      <c s="113" r="I241"/>
      <c s="113" r="J241"/>
      <c s="81" r="K241"/>
      <c s="81" r="L241"/>
      <c s="113" r="M241"/>
      <c s="113" r="N241"/>
      <c s="18" r="O241"/>
      <c s="18" r="P241"/>
      <c s="18" r="Q241"/>
      <c s="18" r="R241"/>
      <c s="18" r="S241"/>
      <c s="18" r="T241"/>
      <c s="18" r="U241"/>
    </row>
    <row r="242">
      <c s="113" r="A242"/>
      <c s="113" r="B242"/>
      <c s="113" r="C242"/>
      <c s="113" r="D242"/>
      <c s="113" r="E242"/>
      <c s="113" r="F242"/>
      <c s="113" r="G242"/>
      <c s="113" r="H242"/>
      <c s="113" r="I242"/>
      <c s="113" r="J242"/>
      <c s="81" r="K242"/>
      <c s="81" r="L242"/>
      <c s="113" r="M242"/>
      <c s="113" r="N242"/>
      <c s="18" r="O242"/>
      <c s="18" r="P242"/>
      <c s="18" r="Q242"/>
      <c s="18" r="R242"/>
      <c s="18" r="S242"/>
      <c s="18" r="T242"/>
      <c s="18" r="U242"/>
    </row>
    <row r="243">
      <c s="113" r="A243"/>
      <c s="113" r="B243"/>
      <c s="113" r="C243"/>
      <c s="113" r="D243"/>
      <c s="113" r="E243"/>
      <c s="113" r="F243"/>
      <c s="113" r="G243"/>
      <c s="113" r="H243"/>
      <c s="113" r="I243"/>
      <c s="113" r="J243"/>
      <c s="81" r="K243"/>
      <c s="81" r="L243"/>
      <c s="113" r="M243"/>
      <c s="113" r="N243"/>
      <c s="18" r="O243"/>
      <c s="18" r="P243"/>
      <c s="18" r="Q243"/>
      <c s="18" r="R243"/>
      <c s="18" r="S243"/>
      <c s="18" r="T243"/>
      <c s="18" r="U243"/>
    </row>
    <row r="244">
      <c s="113" r="A244"/>
      <c s="113" r="B244"/>
      <c s="113" r="C244"/>
      <c s="113" r="D244"/>
      <c s="113" r="E244"/>
      <c s="113" r="F244"/>
      <c s="113" r="G244"/>
      <c s="113" r="H244"/>
      <c s="113" r="I244"/>
      <c s="113" r="J244"/>
      <c s="81" r="K244"/>
      <c s="81" r="L244"/>
      <c s="113" r="M244"/>
      <c s="113" r="N244"/>
      <c s="18" r="O244"/>
      <c s="18" r="P244"/>
      <c s="18" r="Q244"/>
      <c s="18" r="R244"/>
      <c s="18" r="S244"/>
      <c s="18" r="T244"/>
      <c s="18" r="U244"/>
    </row>
    <row r="245">
      <c s="113" r="A245"/>
      <c s="113" r="B245"/>
      <c s="113" r="C245"/>
      <c s="113" r="D245"/>
      <c s="113" r="E245"/>
      <c s="113" r="F245"/>
      <c s="113" r="G245"/>
      <c s="113" r="H245"/>
      <c s="113" r="I245"/>
      <c s="113" r="J245"/>
      <c s="81" r="K245"/>
      <c s="81" r="L245"/>
      <c s="113" r="M245"/>
      <c s="113" r="N245"/>
      <c s="18" r="O245"/>
      <c s="18" r="P245"/>
      <c s="18" r="Q245"/>
      <c s="18" r="R245"/>
      <c s="18" r="S245"/>
      <c s="18" r="T245"/>
      <c s="18" r="U245"/>
    </row>
    <row r="246">
      <c s="113" r="A246"/>
      <c s="113" r="B246"/>
      <c s="113" r="C246"/>
      <c s="113" r="D246"/>
      <c s="113" r="E246"/>
      <c s="113" r="F246"/>
      <c s="113" r="G246"/>
      <c s="113" r="H246"/>
      <c s="113" r="I246"/>
      <c s="113" r="J246"/>
      <c s="81" r="K246"/>
      <c s="81" r="L246"/>
      <c s="113" r="M246"/>
      <c s="113" r="N246"/>
      <c s="18" r="O246"/>
      <c s="18" r="P246"/>
      <c s="18" r="Q246"/>
      <c s="18" r="R246"/>
      <c s="18" r="S246"/>
      <c s="18" r="T246"/>
      <c s="18" r="U246"/>
    </row>
    <row r="247">
      <c s="113" r="A247"/>
      <c s="113" r="B247"/>
      <c s="113" r="C247"/>
      <c s="113" r="D247"/>
      <c s="113" r="E247"/>
      <c s="113" r="F247"/>
      <c s="113" r="G247"/>
      <c s="113" r="H247"/>
      <c s="113" r="I247"/>
      <c s="113" r="J247"/>
      <c s="81" r="K247"/>
      <c s="81" r="L247"/>
      <c s="113" r="M247"/>
      <c s="113" r="N247"/>
      <c s="18" r="O247"/>
      <c s="18" r="P247"/>
      <c s="18" r="Q247"/>
      <c s="18" r="R247"/>
      <c s="18" r="S247"/>
      <c s="18" r="T247"/>
      <c s="18" r="U247"/>
    </row>
    <row r="248">
      <c s="113" r="A248"/>
      <c s="113" r="B248"/>
      <c s="113" r="C248"/>
      <c s="113" r="D248"/>
      <c s="113" r="E248"/>
      <c s="113" r="F248"/>
      <c s="113" r="G248"/>
      <c s="113" r="H248"/>
      <c s="113" r="I248"/>
      <c s="113" r="J248"/>
      <c s="81" r="K248"/>
      <c s="81" r="L248"/>
      <c s="113" r="M248"/>
      <c s="113" r="N248"/>
      <c s="18" r="O248"/>
      <c s="18" r="P248"/>
      <c s="18" r="Q248"/>
      <c s="18" r="R248"/>
      <c s="18" r="S248"/>
      <c s="18" r="T248"/>
      <c s="18" r="U248"/>
    </row>
    <row r="249">
      <c s="113" r="A249"/>
      <c s="113" r="B249"/>
      <c s="113" r="C249"/>
      <c s="113" r="D249"/>
      <c s="113" r="E249"/>
      <c s="113" r="F249"/>
      <c s="113" r="G249"/>
      <c s="113" r="H249"/>
      <c s="113" r="I249"/>
      <c s="113" r="J249"/>
      <c s="81" r="K249"/>
      <c s="81" r="L249"/>
      <c s="113" r="M249"/>
      <c s="113" r="N249"/>
      <c s="18" r="O249"/>
      <c s="18" r="P249"/>
      <c s="18" r="Q249"/>
      <c s="18" r="R249"/>
      <c s="18" r="S249"/>
      <c s="18" r="T249"/>
      <c s="18" r="U249"/>
    </row>
    <row r="250">
      <c s="113" r="A250"/>
      <c s="113" r="B250"/>
      <c s="113" r="C250"/>
      <c s="113" r="D250"/>
      <c s="113" r="E250"/>
      <c s="113" r="F250"/>
      <c s="113" r="G250"/>
      <c s="113" r="H250"/>
      <c s="113" r="I250"/>
      <c s="113" r="J250"/>
      <c s="81" r="K250"/>
      <c s="81" r="L250"/>
      <c s="113" r="M250"/>
      <c s="113" r="N250"/>
      <c s="18" r="O250"/>
      <c s="18" r="P250"/>
      <c s="18" r="Q250"/>
      <c s="18" r="R250"/>
      <c s="18" r="S250"/>
      <c s="18" r="T250"/>
      <c s="18" r="U250"/>
    </row>
    <row r="251">
      <c s="113" r="A251"/>
      <c s="113" r="B251"/>
      <c s="113" r="C251"/>
      <c s="113" r="D251"/>
      <c s="113" r="E251"/>
      <c s="113" r="F251"/>
      <c s="113" r="G251"/>
      <c s="113" r="H251"/>
      <c s="113" r="I251"/>
      <c s="113" r="J251"/>
      <c s="81" r="K251"/>
      <c s="81" r="L251"/>
      <c s="113" r="M251"/>
      <c s="113" r="N251"/>
      <c s="18" r="O251"/>
      <c s="18" r="P251"/>
      <c s="18" r="Q251"/>
      <c s="18" r="R251"/>
      <c s="18" r="S251"/>
      <c s="18" r="T251"/>
      <c s="18" r="U251"/>
    </row>
    <row r="252">
      <c s="113" r="A252"/>
      <c s="113" r="B252"/>
      <c s="113" r="C252"/>
      <c s="113" r="D252"/>
      <c s="113" r="E252"/>
      <c s="113" r="F252"/>
      <c s="113" r="G252"/>
      <c s="113" r="H252"/>
      <c s="113" r="I252"/>
      <c s="113" r="J252"/>
      <c s="81" r="K252"/>
      <c s="81" r="L252"/>
      <c s="113" r="M252"/>
      <c s="113" r="N252"/>
      <c s="18" r="O252"/>
      <c s="18" r="P252"/>
      <c s="18" r="Q252"/>
      <c s="18" r="R252"/>
      <c s="18" r="S252"/>
      <c s="18" r="T252"/>
      <c s="18" r="U252"/>
    </row>
    <row r="253">
      <c s="113" r="A253"/>
      <c s="113" r="B253"/>
      <c s="113" r="C253"/>
      <c s="113" r="D253"/>
      <c s="113" r="E253"/>
      <c s="113" r="F253"/>
      <c s="113" r="G253"/>
      <c s="113" r="H253"/>
      <c s="113" r="I253"/>
      <c s="113" r="J253"/>
      <c s="81" r="K253"/>
      <c s="81" r="L253"/>
      <c s="113" r="M253"/>
      <c s="113" r="N253"/>
      <c s="18" r="O253"/>
      <c s="18" r="P253"/>
      <c s="18" r="Q253"/>
      <c s="18" r="R253"/>
      <c s="18" r="S253"/>
      <c s="18" r="T253"/>
      <c s="18" r="U253"/>
    </row>
    <row r="254">
      <c s="113" r="A254"/>
      <c s="113" r="B254"/>
      <c s="113" r="C254"/>
      <c s="113" r="D254"/>
      <c s="113" r="E254"/>
      <c s="113" r="F254"/>
      <c s="113" r="G254"/>
      <c s="113" r="H254"/>
      <c s="113" r="I254"/>
      <c s="113" r="J254"/>
      <c s="81" r="K254"/>
      <c s="81" r="L254"/>
      <c s="113" r="M254"/>
      <c s="113" r="N254"/>
      <c s="18" r="O254"/>
      <c s="18" r="P254"/>
      <c s="18" r="Q254"/>
      <c s="18" r="R254"/>
      <c s="18" r="S254"/>
      <c s="18" r="T254"/>
      <c s="18" r="U254"/>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2.43"/>
    <col min="2" customWidth="1" max="2" width="13.14"/>
    <col min="3" customWidth="1" max="3" hidden="1" width="8.43"/>
    <col min="4" customWidth="1" max="4" width="4.71"/>
    <col min="5" customWidth="1" max="5" width="49.0"/>
    <col min="6" customWidth="1" max="6" width="8.29"/>
    <col min="7" customWidth="1" max="25" width="8.43"/>
  </cols>
  <sheetData>
    <row customHeight="1" r="1" ht="15.0">
      <c t="s" s="100" r="A1">
        <v>16739</v>
      </c>
      <c s="100" r="B1"/>
      <c t="s" s="67" r="I1">
        <v>16740</v>
      </c>
      <c t="s" s="67" r="J1">
        <v>16741</v>
      </c>
      <c t="s" s="32" r="K1">
        <v>16742</v>
      </c>
      <c t="s" s="90" r="L1">
        <v>16743</v>
      </c>
      <c t="s" s="32" r="M1">
        <v>16744</v>
      </c>
      <c t="s" s="90" r="N1">
        <v>16745</v>
      </c>
      <c t="s" s="32" r="O1">
        <v>16746</v>
      </c>
      <c t="s" s="90" r="P1">
        <v>16747</v>
      </c>
      <c t="s" s="32" r="Q1">
        <v>16748</v>
      </c>
      <c t="s" s="90" r="R1">
        <v>16749</v>
      </c>
      <c t="s" s="32" r="S1">
        <v>16750</v>
      </c>
      <c t="s" s="90" r="T1">
        <v>16751</v>
      </c>
      <c t="s" s="60" r="U1">
        <v>16752</v>
      </c>
      <c t="s" s="60" r="V1">
        <v>16753</v>
      </c>
      <c t="s" s="32" r="W1">
        <v>16754</v>
      </c>
      <c t="s" s="62" r="X1">
        <v>16755</v>
      </c>
      <c t="s" s="62" r="Y1">
        <v>16756</v>
      </c>
      <c t="s" s="90" r="Z1">
        <v>16757</v>
      </c>
      <c t="s" s="67" r="AB1">
        <v>16758</v>
      </c>
      <c t="s" s="67" r="AC1">
        <v>16759</v>
      </c>
    </row>
    <row customHeight="1" r="2" ht="45.0">
      <c t="s" s="6" r="A2">
        <v>16760</v>
      </c>
      <c s="6" r="B2"/>
      <c s="6" r="C2"/>
      <c s="6" r="D2"/>
      <c s="6" r="E2"/>
      <c s="6" r="F2"/>
      <c s="6" r="G2"/>
      <c s="15" r="I2">
        <f>MIN(Vertices!C:C)</f>
        <v>0</v>
      </c>
      <c s="67" r="J2">
        <f>COUNTIF(Vertices!C:C,("&gt;= "&amp;I2))-COUNTIF(Vertices!C:C,("&gt;="&amp;I3))</f>
        <v>0</v>
      </c>
      <c s="50" r="K2">
        <f>MIN(Vertices!D:D)</f>
        <v>0</v>
      </c>
      <c s="108" r="L2">
        <f>COUNTIF(Vertices!D:D,("&gt;= "&amp;K2))-COUNTIF(Vertices!D:D,("&gt;="&amp;K3))</f>
        <v>0</v>
      </c>
      <c s="50" r="M2">
        <f>MIN(Vertices!E:E)</f>
        <v>0</v>
      </c>
      <c s="108" r="N2">
        <f>COUNTIF(Vertices!E:E,("&gt;= "&amp;M2))-COUNTIF(Vertices!E:E,("&gt;="&amp;M3))</f>
        <v>0</v>
      </c>
      <c s="50" r="O2">
        <f>MIN(Vertices!F:F)</f>
        <v>0</v>
      </c>
      <c s="108" r="P2">
        <f>COUNTIF(Vertices!F:F,("&gt;= "&amp;O2))-COUNTIF(Vertices!F:F,("&gt;="&amp;O3))</f>
        <v>0</v>
      </c>
      <c s="50" r="Q2">
        <f>MIN({})</f>
        <v>0</v>
      </c>
      <c s="108" r="R2">
        <f>COUNTIF({},("&gt;= "&amp;Q2))-COUNTIF({},("&gt;="&amp;Q3))</f>
        <v>0</v>
      </c>
      <c s="50" r="S2">
        <f>MIN(Vertices!H:H)</f>
        <v>0</v>
      </c>
      <c s="108" r="T2">
        <f>COUNTIF(Vertices!H:H,("&gt;= "&amp;S2))-COUNTIF(Vertices!H:H,("&gt;="&amp;S3))</f>
        <v>0</v>
      </c>
      <c s="50" r="U2">
        <f>MIN(Vertices!G:G)</f>
        <v>0</v>
      </c>
      <c s="108" r="V2">
        <f>COUNTIF(Vertices!G:G,("&gt;= "&amp;U2))-COUNTIF(Vertices!G:G,("&gt;="&amp;U3))</f>
        <v>0</v>
      </c>
      <c s="50" r="W2">
        <f>MIN({})</f>
        <v>0</v>
      </c>
      <c s="91" r="X2">
        <f>COUNTIF({},("&gt;= "&amp;W2))-COUNTIF({},("&gt;="&amp;W3))</f>
        <v>0</v>
      </c>
      <c t="str" s="13" r="Y2">
        <f>MIN(INDIRECT(DynamicFilterSourceColumnRange))</f>
        <v>#REF!:notRange</v>
      </c>
      <c s="108" r="Z2">
        <f>COUNTIF(INDIRECT(DynamicFilterSourceColumnRange),("&gt;= "&amp;Y2))-COUNTIF(INDIRECT(DynamicFilterSourceColumnRange),("&gt;="&amp;Y3))</f>
        <v>0</v>
      </c>
      <c t="s" s="67" r="AB2">
        <v>16761</v>
      </c>
      <c s="67" r="AC2">
        <f>ROWS('SNA Metrics'!$I$2:$I$45)-1</f>
        <v>43</v>
      </c>
    </row>
    <row customHeight="1" r="3" ht="15.0">
      <c t="s" s="106" r="A3">
        <v>16762</v>
      </c>
      <c s="106" r="B3"/>
      <c s="83" r="G3"/>
      <c s="83" r="H3"/>
      <c s="15" r="I3">
        <f>I2+(($I$45-$I$2)/BinDivisor)</f>
        <v>0</v>
      </c>
      <c s="67" r="J3">
        <f>COUNTIF(Vertices!C:C,("&gt;= "&amp;I3))-COUNTIF(Vertices!C:C,("&gt;="&amp;I4))</f>
        <v>0</v>
      </c>
      <c s="78" r="K3">
        <f>K2+(($K$45-$K$2)/BinDivisor)</f>
        <v>0</v>
      </c>
      <c s="108" r="L3">
        <f>COUNTIF(Vertices!D:D,("&gt;= "&amp;K3))-COUNTIF(Vertices!D:D,("&gt;="&amp;K4))</f>
        <v>0</v>
      </c>
      <c s="78" r="M3">
        <f>M2+(($M$45-$M$2)/BinDivisor)</f>
        <v>0</v>
      </c>
      <c s="108" r="N3">
        <f>COUNTIF(Vertices!E:E,("&gt;= "&amp;M3))-COUNTIF(Vertices!E:E,("&gt;="&amp;M4))</f>
        <v>0</v>
      </c>
      <c s="78" r="O3">
        <f>O2+(($O$45-$O$2)/BinDivisor)</f>
        <v>0</v>
      </c>
      <c s="108" r="P3">
        <f>COUNTIF(Vertices!F:F,("&gt;= "&amp;O3))-COUNTIF(Vertices!F:F,("&gt;="&amp;O4))</f>
        <v>0</v>
      </c>
      <c s="78" r="Q3">
        <f>Q2+(($Q$45-$Q$2)/BinDivisor)</f>
        <v>0</v>
      </c>
      <c s="75" r="R3">
        <f>COUNTIF({},("&gt;= "&amp;Q3))-COUNTIF({},("&gt;="&amp;Q4))</f>
        <v>0</v>
      </c>
      <c s="78" r="S3">
        <f>S2+(($S$45-$S$2)/BinDivisor)</f>
        <v>0</v>
      </c>
      <c s="108" r="T3">
        <f>COUNTIF(Vertices!H:H,("&gt;= "&amp;S3))-COUNTIF(Vertices!H:H,("&gt;="&amp;S4))</f>
        <v>0</v>
      </c>
      <c s="78" r="U3">
        <f>U2+(($U$45-$U$2)/BinDivisor)</f>
        <v>0</v>
      </c>
      <c s="108" r="V3">
        <f>COUNTIF(Vertices!G:G,("&gt;= "&amp;U3))-COUNTIF(Vertices!G:G,("&gt;="&amp;U4))</f>
        <v>0</v>
      </c>
      <c s="78" r="W3">
        <f>W2+(($W$45-$W$2)/BinDivisor)</f>
        <v>0</v>
      </c>
      <c s="16" r="X3">
        <f>COUNTIF({},("&gt;= "&amp;W3))-COUNTIF({},("&gt;="&amp;W4))</f>
        <v>0</v>
      </c>
      <c t="str" s="1" r="Y3">
        <f>Y2+(($Y$45-$Y$2)/BinDivisor)</f>
        <v>#REF!:notRange</v>
      </c>
      <c s="75" r="Z3">
        <f>COUNTIF(INDIRECT(DynamicFilterSourceColumnRange),("&gt;= "&amp;Y3))-COUNTIF(INDIRECT(DynamicFilterSourceColumnRange),("&gt;="&amp;Y4))</f>
        <v>0</v>
      </c>
      <c t="s" s="67" r="AB3">
        <v>16763</v>
      </c>
      <c t="s" s="67" r="AC3">
        <v>16764</v>
      </c>
    </row>
    <row customHeight="1" r="4" ht="15.0">
      <c r="C4">
        <v>1</v>
      </c>
      <c s="15" r="I4">
        <f>I3+(($I$45-$I$2)/BinDivisor)</f>
        <v>0</v>
      </c>
      <c s="67" r="J4">
        <f>COUNTIF(Vertices!C:C,("&gt;= "&amp;I4))-COUNTIF(Vertices!C:C,("&gt;="&amp;I5))</f>
        <v>0</v>
      </c>
      <c s="50" r="K4">
        <f>K3+(($K$45-$K$2)/BinDivisor)</f>
        <v>0</v>
      </c>
      <c s="108" r="L4">
        <f>COUNTIF(Vertices!D:D,("&gt;= "&amp;K4))-COUNTIF(Vertices!D:D,("&gt;="&amp;K5))</f>
        <v>0</v>
      </c>
      <c s="50" r="M4">
        <f>M3+(($M$45-$M$2)/BinDivisor)</f>
        <v>0</v>
      </c>
      <c s="108" r="N4">
        <f>COUNTIF(Vertices!E:E,("&gt;= "&amp;M4))-COUNTIF(Vertices!E:E,("&gt;="&amp;M5))</f>
        <v>0</v>
      </c>
      <c s="50" r="O4">
        <f>O3+(($O$45-$O$2)/BinDivisor)</f>
        <v>0</v>
      </c>
      <c s="108" r="P4">
        <f>COUNTIF(Vertices!F:F,("&gt;= "&amp;O4))-COUNTIF(Vertices!F:F,("&gt;="&amp;O5))</f>
        <v>0</v>
      </c>
      <c s="50" r="Q4">
        <f>Q3+(($Q$45-$Q$2)/BinDivisor)</f>
        <v>0</v>
      </c>
      <c s="108" r="R4">
        <f>COUNTIF({},("&gt;= "&amp;Q4))-COUNTIF({},("&gt;="&amp;Q5))</f>
        <v>0</v>
      </c>
      <c s="50" r="S4">
        <f>S3+(($S$45-$S$2)/BinDivisor)</f>
        <v>0</v>
      </c>
      <c s="108" r="T4">
        <f>COUNTIF(Vertices!H:H,("&gt;= "&amp;S4))-COUNTIF(Vertices!H:H,("&gt;="&amp;S5))</f>
        <v>0</v>
      </c>
      <c s="50" r="U4">
        <f>U3+(($U$45-$U$2)/BinDivisor)</f>
        <v>0</v>
      </c>
      <c s="108" r="V4">
        <f>COUNTIF(Vertices!G:G,("&gt;= "&amp;U4))-COUNTIF(Vertices!G:G,("&gt;="&amp;U5))</f>
        <v>0</v>
      </c>
      <c s="50" r="W4">
        <f>W3+(($W$45-$W$2)/BinDivisor)</f>
        <v>0</v>
      </c>
      <c s="91" r="X4">
        <f>COUNTIF({},("&gt;= "&amp;W4))-COUNTIF({},("&gt;="&amp;W5))</f>
        <v>0</v>
      </c>
      <c t="str" s="13" r="Y4">
        <f>Y3+(($Y$45-$Y$2)/BinDivisor)</f>
        <v>#REF!:notRange</v>
      </c>
      <c s="108" r="Z4">
        <f>COUNTIF(INDIRECT(DynamicFilterSourceColumnRange),("&gt;= "&amp;Y4))-COUNTIF(INDIRECT(DynamicFilterSourceColumnRange),("&gt;="&amp;Y5))</f>
        <v>0</v>
      </c>
      <c t="s" s="67" r="AB4">
        <v>16765</v>
      </c>
      <c t="s" s="67" r="AC4">
        <v>16766</v>
      </c>
    </row>
    <row customHeight="1" r="5" ht="15.0">
      <c r="C5">
        <v>1</v>
      </c>
      <c s="15" r="I5">
        <f>I4+(($I$45-$I$2)/BinDivisor)</f>
        <v>0</v>
      </c>
      <c s="67" r="J5">
        <f>COUNTIF(Vertices!C:C,("&gt;= "&amp;I5))-COUNTIF(Vertices!C:C,("&gt;="&amp;I6))</f>
        <v>0</v>
      </c>
      <c s="78" r="K5">
        <f>K4+(($K$45-$K$2)/BinDivisor)</f>
        <v>0</v>
      </c>
      <c s="108" r="L5">
        <f>COUNTIF(Vertices!D:D,("&gt;= "&amp;K5))-COUNTIF(Vertices!D:D,("&gt;="&amp;K6))</f>
        <v>0</v>
      </c>
      <c s="78" r="M5">
        <f>M4+(($M$45-$M$2)/BinDivisor)</f>
        <v>0</v>
      </c>
      <c s="108" r="N5">
        <f>COUNTIF(Vertices!E:E,("&gt;= "&amp;M5))-COUNTIF(Vertices!E:E,("&gt;="&amp;M6))</f>
        <v>0</v>
      </c>
      <c s="78" r="O5">
        <f>O4+(($O$45-$O$2)/BinDivisor)</f>
        <v>0</v>
      </c>
      <c s="108" r="P5">
        <f>COUNTIF(Vertices!F:F,("&gt;= "&amp;O5))-COUNTIF(Vertices!F:F,("&gt;="&amp;O6))</f>
        <v>0</v>
      </c>
      <c s="78" r="Q5">
        <f>Q4+(($Q$45-$Q$2)/BinDivisor)</f>
        <v>0</v>
      </c>
      <c s="75" r="R5">
        <f>COUNTIF({},("&gt;= "&amp;Q5))-COUNTIF({},("&gt;="&amp;Q6))</f>
        <v>0</v>
      </c>
      <c s="78" r="S5">
        <f>S4+(($S$45-$S$2)/BinDivisor)</f>
        <v>0</v>
      </c>
      <c s="108" r="T5">
        <f>COUNTIF(Vertices!H:H,("&gt;= "&amp;S5))-COUNTIF(Vertices!H:H,("&gt;="&amp;S6))</f>
        <v>0</v>
      </c>
      <c s="78" r="U5">
        <f>U4+(($U$45-$U$2)/BinDivisor)</f>
        <v>0</v>
      </c>
      <c s="108" r="V5">
        <f>COUNTIF(Vertices!G:G,("&gt;= "&amp;U5))-COUNTIF(Vertices!G:G,("&gt;="&amp;U6))</f>
        <v>0</v>
      </c>
      <c s="78" r="W5">
        <f>W4+(($W$45-$W$2)/BinDivisor)</f>
        <v>0</v>
      </c>
      <c s="16" r="X5">
        <f>COUNTIF({},("&gt;= "&amp;W5))-COUNTIF({},("&gt;="&amp;W6))</f>
        <v>0</v>
      </c>
      <c t="str" s="1" r="Y5">
        <f>Y4+(($Y$45-$Y$2)/BinDivisor)</f>
        <v>#REF!:notRange</v>
      </c>
      <c s="75" r="Z5">
        <f>COUNTIF(INDIRECT(DynamicFilterSourceColumnRange),("&gt;= "&amp;Y5))-COUNTIF(INDIRECT(DynamicFilterSourceColumnRange),("&gt;="&amp;Y6))</f>
        <v>0</v>
      </c>
    </row>
    <row customHeight="1" r="6" ht="15.0">
      <c r="C6">
        <v>1</v>
      </c>
      <c s="15" r="I6">
        <f>I5+(($I$45-$I$2)/BinDivisor)</f>
        <v>0</v>
      </c>
      <c s="67" r="J6">
        <f>COUNTIF(Vertices!C:C,("&gt;= "&amp;I6))-COUNTIF(Vertices!C:C,("&gt;="&amp;I7))</f>
        <v>0</v>
      </c>
      <c s="50" r="K6">
        <f>K5+(($K$45-$K$2)/BinDivisor)</f>
        <v>0</v>
      </c>
      <c s="108" r="L6">
        <f>COUNTIF(Vertices!D:D,("&gt;= "&amp;K6))-COUNTIF(Vertices!D:D,("&gt;="&amp;K7))</f>
        <v>0</v>
      </c>
      <c s="50" r="M6">
        <f>M5+(($M$45-$M$2)/BinDivisor)</f>
        <v>0</v>
      </c>
      <c s="108" r="N6">
        <f>COUNTIF(Vertices!E:E,("&gt;= "&amp;M6))-COUNTIF(Vertices!E:E,("&gt;="&amp;M7))</f>
        <v>0</v>
      </c>
      <c s="50" r="O6">
        <f>O5+(($O$45-$O$2)/BinDivisor)</f>
        <v>0</v>
      </c>
      <c s="108" r="P6">
        <f>COUNTIF(Vertices!F:F,("&gt;= "&amp;O6))-COUNTIF(Vertices!F:F,("&gt;="&amp;O7))</f>
        <v>0</v>
      </c>
      <c s="50" r="Q6">
        <f>Q5+(($Q$45-$Q$2)/BinDivisor)</f>
        <v>0</v>
      </c>
      <c s="108" r="R6">
        <f>COUNTIF({},("&gt;= "&amp;Q6))-COUNTIF({},("&gt;="&amp;Q7))</f>
        <v>0</v>
      </c>
      <c s="50" r="S6">
        <f>S5+(($S$45-$S$2)/BinDivisor)</f>
        <v>0</v>
      </c>
      <c s="108" r="T6">
        <f>COUNTIF(Vertices!H:H,("&gt;= "&amp;S6))-COUNTIF(Vertices!H:H,("&gt;="&amp;S7))</f>
        <v>0</v>
      </c>
      <c s="50" r="U6">
        <f>U5+(($U$45-$U$2)/BinDivisor)</f>
        <v>0</v>
      </c>
      <c s="108" r="V6">
        <f>COUNTIF(Vertices!G:G,("&gt;= "&amp;U6))-COUNTIF(Vertices!G:G,("&gt;="&amp;U7))</f>
        <v>0</v>
      </c>
      <c s="50" r="W6">
        <f>W5+(($W$45-$W$2)/BinDivisor)</f>
        <v>0</v>
      </c>
      <c s="91" r="X6">
        <f>COUNTIF({},("&gt;= "&amp;W6))-COUNTIF({},("&gt;="&amp;W7))</f>
        <v>0</v>
      </c>
      <c t="str" s="13" r="Y6">
        <f>Y5+(($Y$45-$Y$2)/BinDivisor)</f>
        <v>#REF!:notRange</v>
      </c>
      <c s="108" r="Z6">
        <f>COUNTIF(INDIRECT(DynamicFilterSourceColumnRange),("&gt;= "&amp;Y6))-COUNTIF(INDIRECT(DynamicFilterSourceColumnRange),("&gt;="&amp;Y7))</f>
        <v>0</v>
      </c>
    </row>
    <row customHeight="1" r="7" ht="15.0">
      <c r="C7">
        <v>1</v>
      </c>
      <c s="15" r="I7">
        <f>I6+(($I$45-$I$2)/BinDivisor)</f>
        <v>0</v>
      </c>
      <c s="67" r="J7">
        <f>COUNTIF(Vertices!C:C,("&gt;= "&amp;I7))-COUNTIF(Vertices!C:C,("&gt;="&amp;I8))</f>
        <v>0</v>
      </c>
      <c s="78" r="K7">
        <f>K6+(($K$45-$K$2)/BinDivisor)</f>
        <v>0</v>
      </c>
      <c s="108" r="L7">
        <f>COUNTIF(Vertices!D:D,("&gt;= "&amp;K7))-COUNTIF(Vertices!D:D,("&gt;="&amp;K8))</f>
        <v>0</v>
      </c>
      <c s="78" r="M7">
        <f>M6+(($M$45-$M$2)/BinDivisor)</f>
        <v>0</v>
      </c>
      <c s="108" r="N7">
        <f>COUNTIF(Vertices!E:E,("&gt;= "&amp;M7))-COUNTIF(Vertices!E:E,("&gt;="&amp;M8))</f>
        <v>0</v>
      </c>
      <c s="78" r="O7">
        <f>O6+(($O$45-$O$2)/BinDivisor)</f>
        <v>0</v>
      </c>
      <c s="108" r="P7">
        <f>COUNTIF(Vertices!F:F,("&gt;= "&amp;O7))-COUNTIF(Vertices!F:F,("&gt;="&amp;O8))</f>
        <v>0</v>
      </c>
      <c s="78" r="Q7">
        <f>Q6+(($Q$45-$Q$2)/BinDivisor)</f>
        <v>0</v>
      </c>
      <c s="75" r="R7">
        <f>COUNTIF({},("&gt;= "&amp;Q7))-COUNTIF({},("&gt;="&amp;Q8))</f>
        <v>0</v>
      </c>
      <c s="78" r="S7">
        <f>S6+(($S$45-$S$2)/BinDivisor)</f>
        <v>0</v>
      </c>
      <c s="108" r="T7">
        <f>COUNTIF(Vertices!H:H,("&gt;= "&amp;S7))-COUNTIF(Vertices!H:H,("&gt;="&amp;S8))</f>
        <v>0</v>
      </c>
      <c s="78" r="U7">
        <f>U6+(($U$45-$U$2)/BinDivisor)</f>
        <v>0</v>
      </c>
      <c s="108" r="V7">
        <f>COUNTIF(Vertices!G:G,("&gt;= "&amp;U7))-COUNTIF(Vertices!G:G,("&gt;="&amp;U8))</f>
        <v>0</v>
      </c>
      <c s="78" r="W7">
        <f>W6+(($W$45-$W$2)/BinDivisor)</f>
        <v>0</v>
      </c>
      <c s="16" r="X7">
        <f>COUNTIF({},("&gt;= "&amp;W7))-COUNTIF({},("&gt;="&amp;W8))</f>
        <v>0</v>
      </c>
      <c t="str" s="1" r="Y7">
        <f>Y6+(($Y$45-$Y$2)/BinDivisor)</f>
        <v>#REF!:notRange</v>
      </c>
      <c s="75" r="Z7">
        <f>COUNTIF(INDIRECT(DynamicFilterSourceColumnRange),("&gt;= "&amp;Y7))-COUNTIF(INDIRECT(DynamicFilterSourceColumnRange),("&gt;="&amp;Y8))</f>
        <v>0</v>
      </c>
    </row>
    <row customHeight="1" r="8" ht="15.0">
      <c r="C8">
        <v>1</v>
      </c>
      <c s="15" r="I8">
        <f>I7+(($I$45-$I$2)/BinDivisor)</f>
        <v>0</v>
      </c>
      <c s="67" r="J8">
        <f>COUNTIF(Vertices!C:C,("&gt;= "&amp;I8))-COUNTIF(Vertices!C:C,("&gt;="&amp;I9))</f>
        <v>0</v>
      </c>
      <c s="50" r="K8">
        <f>K7+(($K$45-$K$2)/BinDivisor)</f>
        <v>0</v>
      </c>
      <c s="108" r="L8">
        <f>COUNTIF(Vertices!D:D,("&gt;= "&amp;K8))-COUNTIF(Vertices!D:D,("&gt;="&amp;K9))</f>
        <v>0</v>
      </c>
      <c s="50" r="M8">
        <f>M7+(($M$45-$M$2)/BinDivisor)</f>
        <v>0</v>
      </c>
      <c s="108" r="N8">
        <f>COUNTIF(Vertices!E:E,("&gt;= "&amp;M8))-COUNTIF(Vertices!E:E,("&gt;="&amp;M9))</f>
        <v>0</v>
      </c>
      <c s="50" r="O8">
        <f>O7+(($O$45-$O$2)/BinDivisor)</f>
        <v>0</v>
      </c>
      <c s="108" r="P8">
        <f>COUNTIF(Vertices!F:F,("&gt;= "&amp;O8))-COUNTIF(Vertices!F:F,("&gt;="&amp;O9))</f>
        <v>0</v>
      </c>
      <c s="50" r="Q8">
        <f>Q7+(($Q$45-$Q$2)/BinDivisor)</f>
        <v>0</v>
      </c>
      <c s="108" r="R8">
        <f>COUNTIF({},("&gt;= "&amp;Q8))-COUNTIF({},("&gt;="&amp;Q9))</f>
        <v>0</v>
      </c>
      <c s="50" r="S8">
        <f>S7+(($S$45-$S$2)/BinDivisor)</f>
        <v>0</v>
      </c>
      <c s="108" r="T8">
        <f>COUNTIF(Vertices!H:H,("&gt;= "&amp;S8))-COUNTIF(Vertices!H:H,("&gt;="&amp;S9))</f>
        <v>0</v>
      </c>
      <c s="50" r="U8">
        <f>U7+(($U$45-$U$2)/BinDivisor)</f>
        <v>0</v>
      </c>
      <c s="108" r="V8">
        <f>COUNTIF(Vertices!G:G,("&gt;= "&amp;U8))-COUNTIF(Vertices!G:G,("&gt;="&amp;U9))</f>
        <v>0</v>
      </c>
      <c s="50" r="W8">
        <f>W7+(($W$45-$W$2)/BinDivisor)</f>
        <v>0</v>
      </c>
      <c s="91" r="X8">
        <f>COUNTIF({},("&gt;= "&amp;W8))-COUNTIF({},("&gt;="&amp;W9))</f>
        <v>0</v>
      </c>
      <c t="str" s="13" r="Y8">
        <f>Y7+(($Y$45-$Y$2)/BinDivisor)</f>
        <v>#REF!:notRange</v>
      </c>
      <c s="108" r="Z8">
        <f>COUNTIF(INDIRECT(DynamicFilterSourceColumnRange),("&gt;= "&amp;Y8))-COUNTIF(INDIRECT(DynamicFilterSourceColumnRange),("&gt;="&amp;Y9))</f>
        <v>0</v>
      </c>
    </row>
    <row customHeight="1" r="9" ht="15.0">
      <c r="C9">
        <v>1</v>
      </c>
      <c s="15" r="I9">
        <f>I8+(($I$45-$I$2)/BinDivisor)</f>
        <v>0</v>
      </c>
      <c s="67" r="J9">
        <f>COUNTIF(Vertices!C:C,("&gt;= "&amp;I9))-COUNTIF(Vertices!C:C,("&gt;="&amp;I10))</f>
        <v>0</v>
      </c>
      <c s="78" r="K9">
        <f>K8+(($K$45-$K$2)/BinDivisor)</f>
        <v>0</v>
      </c>
      <c s="108" r="L9">
        <f>COUNTIF(Vertices!D:D,("&gt;= "&amp;K9))-COUNTIF(Vertices!D:D,("&gt;="&amp;K10))</f>
        <v>0</v>
      </c>
      <c s="78" r="M9">
        <f>M8+(($M$45-$M$2)/BinDivisor)</f>
        <v>0</v>
      </c>
      <c s="108" r="N9">
        <f>COUNTIF(Vertices!E:E,("&gt;= "&amp;M9))-COUNTIF(Vertices!E:E,("&gt;="&amp;M10))</f>
        <v>0</v>
      </c>
      <c s="78" r="O9">
        <f>O8+(($O$45-$O$2)/BinDivisor)</f>
        <v>0</v>
      </c>
      <c s="108" r="P9">
        <f>COUNTIF(Vertices!F:F,("&gt;= "&amp;O9))-COUNTIF(Vertices!F:F,("&gt;="&amp;O10))</f>
        <v>0</v>
      </c>
      <c s="78" r="Q9">
        <f>Q8+(($Q$45-$Q$2)/BinDivisor)</f>
        <v>0</v>
      </c>
      <c s="75" r="R9">
        <f>COUNTIF({},("&gt;= "&amp;Q9))-COUNTIF({},("&gt;="&amp;Q10))</f>
        <v>0</v>
      </c>
      <c s="78" r="S9">
        <f>S8+(($S$45-$S$2)/BinDivisor)</f>
        <v>0</v>
      </c>
      <c s="108" r="T9">
        <f>COUNTIF(Vertices!H:H,("&gt;= "&amp;S9))-COUNTIF(Vertices!H:H,("&gt;="&amp;S10))</f>
        <v>0</v>
      </c>
      <c s="78" r="U9">
        <f>U8+(($U$45-$U$2)/BinDivisor)</f>
        <v>0</v>
      </c>
      <c s="108" r="V9">
        <f>COUNTIF(Vertices!G:G,("&gt;= "&amp;U9))-COUNTIF(Vertices!G:G,("&gt;="&amp;U10))</f>
        <v>0</v>
      </c>
      <c s="78" r="W9">
        <f>W8+(($W$45-$W$2)/BinDivisor)</f>
        <v>0</v>
      </c>
      <c s="16" r="X9">
        <f>COUNTIF({},("&gt;= "&amp;W9))-COUNTIF({},("&gt;="&amp;W10))</f>
        <v>0</v>
      </c>
      <c t="str" s="1" r="Y9">
        <f>Y8+(($Y$45-$Y$2)/BinDivisor)</f>
        <v>#REF!:notRange</v>
      </c>
      <c s="75" r="Z9">
        <f>COUNTIF(INDIRECT(DynamicFilterSourceColumnRange),("&gt;= "&amp;Y9))-COUNTIF(INDIRECT(DynamicFilterSourceColumnRange),("&gt;="&amp;Y10))</f>
        <v>0</v>
      </c>
    </row>
    <row customHeight="1" r="10" ht="15.0">
      <c r="C10">
        <v>1</v>
      </c>
      <c s="43" r="E10"/>
      <c s="43" r="F10"/>
      <c s="15" r="I10">
        <f>I9+(($I$45-$I$2)/BinDivisor)</f>
        <v>0</v>
      </c>
      <c s="67" r="J10">
        <f>COUNTIF(Vertices!C:C,("&gt;= "&amp;I10))-COUNTIF(Vertices!C:C,("&gt;="&amp;I11))</f>
        <v>0</v>
      </c>
      <c s="50" r="K10">
        <f>K9+(($K$45-$K$2)/BinDivisor)</f>
        <v>0</v>
      </c>
      <c s="108" r="L10">
        <f>COUNTIF(Vertices!D:D,("&gt;= "&amp;K10))-COUNTIF(Vertices!D:D,("&gt;="&amp;K11))</f>
        <v>0</v>
      </c>
      <c s="50" r="M10">
        <f>M9+(($M$45-$M$2)/BinDivisor)</f>
        <v>0</v>
      </c>
      <c s="108" r="N10">
        <f>COUNTIF(Vertices!E:E,("&gt;= "&amp;M10))-COUNTIF(Vertices!E:E,("&gt;="&amp;M11))</f>
        <v>0</v>
      </c>
      <c s="50" r="O10">
        <f>O9+(($O$45-$O$2)/BinDivisor)</f>
        <v>0</v>
      </c>
      <c s="108" r="P10">
        <f>COUNTIF(Vertices!F:F,("&gt;= "&amp;O10))-COUNTIF(Vertices!F:F,("&gt;="&amp;O11))</f>
        <v>0</v>
      </c>
      <c s="50" r="Q10">
        <f>Q9+(($Q$45-$Q$2)/BinDivisor)</f>
        <v>0</v>
      </c>
      <c s="108" r="R10">
        <f>COUNTIF({},("&gt;= "&amp;Q10))-COUNTIF({},("&gt;="&amp;Q11))</f>
        <v>0</v>
      </c>
      <c s="50" r="S10">
        <f>S9+(($S$45-$S$2)/BinDivisor)</f>
        <v>0</v>
      </c>
      <c s="108" r="T10">
        <f>COUNTIF(Vertices!H:H,("&gt;= "&amp;S10))-COUNTIF(Vertices!H:H,("&gt;="&amp;S11))</f>
        <v>0</v>
      </c>
      <c s="50" r="U10">
        <f>U9+(($U$45-$U$2)/BinDivisor)</f>
        <v>0</v>
      </c>
      <c s="108" r="V10">
        <f>COUNTIF(Vertices!G:G,("&gt;= "&amp;U10))-COUNTIF(Vertices!G:G,("&gt;="&amp;U11))</f>
        <v>0</v>
      </c>
      <c s="50" r="W10">
        <f>W9+(($W$45-$W$2)/BinDivisor)</f>
        <v>0</v>
      </c>
      <c s="91" r="X10">
        <f>COUNTIF({},("&gt;= "&amp;W10))-COUNTIF({},("&gt;="&amp;W11))</f>
        <v>0</v>
      </c>
      <c t="str" s="13" r="Y10">
        <f>Y9+(($Y$45-$Y$2)/BinDivisor)</f>
        <v>#REF!:notRange</v>
      </c>
      <c s="108" r="Z10">
        <f>COUNTIF(INDIRECT(DynamicFilterSourceColumnRange),("&gt;= "&amp;Y10))-COUNTIF(INDIRECT(DynamicFilterSourceColumnRange),("&gt;="&amp;Y11))</f>
        <v>0</v>
      </c>
    </row>
    <row customHeight="1" r="11" ht="15.0">
      <c r="C11">
        <v>1</v>
      </c>
      <c s="3" r="E11"/>
      <c s="3" r="F11"/>
      <c s="15" r="I11">
        <f>I10+(($I$45-$I$2)/BinDivisor)</f>
        <v>0</v>
      </c>
      <c s="67" r="J11">
        <f>COUNTIF(Vertices!C:C,("&gt;= "&amp;I11))-COUNTIF(Vertices!C:C,("&gt;="&amp;I12))</f>
        <v>0</v>
      </c>
      <c s="78" r="K11">
        <f>K10+(($K$45-$K$2)/BinDivisor)</f>
        <v>0</v>
      </c>
      <c s="108" r="L11">
        <f>COUNTIF(Vertices!D:D,("&gt;= "&amp;K11))-COUNTIF(Vertices!D:D,("&gt;="&amp;K12))</f>
        <v>0</v>
      </c>
      <c s="78" r="M11">
        <f>M10+(($M$45-$M$2)/BinDivisor)</f>
        <v>0</v>
      </c>
      <c s="108" r="N11">
        <f>COUNTIF(Vertices!E:E,("&gt;= "&amp;M11))-COUNTIF(Vertices!E:E,("&gt;="&amp;M12))</f>
        <v>0</v>
      </c>
      <c s="78" r="O11">
        <f>O10+(($O$45-$O$2)/BinDivisor)</f>
        <v>0</v>
      </c>
      <c s="108" r="P11">
        <f>COUNTIF(Vertices!F:F,("&gt;= "&amp;O11))-COUNTIF(Vertices!F:F,("&gt;="&amp;O12))</f>
        <v>0</v>
      </c>
      <c s="78" r="Q11">
        <f>Q10+(($Q$45-$Q$2)/BinDivisor)</f>
        <v>0</v>
      </c>
      <c s="75" r="R11">
        <f>COUNTIF({},("&gt;= "&amp;Q11))-COUNTIF({},("&gt;="&amp;Q12))</f>
        <v>0</v>
      </c>
      <c s="78" r="S11">
        <f>S10+(($S$45-$S$2)/BinDivisor)</f>
        <v>0</v>
      </c>
      <c s="108" r="T11">
        <f>COUNTIF(Vertices!H:H,("&gt;= "&amp;S11))-COUNTIF(Vertices!H:H,("&gt;="&amp;S12))</f>
        <v>0</v>
      </c>
      <c s="78" r="U11">
        <f>U10+(($U$45-$U$2)/BinDivisor)</f>
        <v>0</v>
      </c>
      <c s="108" r="V11">
        <f>COUNTIF(Vertices!G:G,("&gt;= "&amp;U11))-COUNTIF(Vertices!G:G,("&gt;="&amp;U12))</f>
        <v>0</v>
      </c>
      <c s="78" r="W11">
        <f>W10+(($W$45-$W$2)/BinDivisor)</f>
        <v>0</v>
      </c>
      <c s="16" r="X11">
        <f>COUNTIF({},("&gt;= "&amp;W11))-COUNTIF({},("&gt;="&amp;W12))</f>
        <v>0</v>
      </c>
      <c t="str" s="1" r="Y11">
        <f>Y10+(($Y$45-$Y$2)/BinDivisor)</f>
        <v>#REF!:notRange</v>
      </c>
      <c s="75" r="Z11">
        <f>COUNTIF(INDIRECT(DynamicFilterSourceColumnRange),("&gt;= "&amp;Y11))-COUNTIF(INDIRECT(DynamicFilterSourceColumnRange),("&gt;="&amp;Y12))</f>
        <v>0</v>
      </c>
    </row>
    <row customHeight="1" r="12" ht="15.0">
      <c r="C12">
        <v>1</v>
      </c>
      <c s="9" r="D12"/>
      <c t="s" s="31" r="E12">
        <v>16767</v>
      </c>
      <c t="str" s="52" r="F12">
        <f>IF((COUNT(Vertices!C:C)&gt;0),I2,NoMetricMessage)</f>
        <v>Not Available</v>
      </c>
      <c s="45" r="G12"/>
      <c s="15" r="I12">
        <f>I11+(($I$45-$I$2)/BinDivisor)</f>
        <v>0</v>
      </c>
      <c s="67" r="J12">
        <f>COUNTIF(Vertices!C:C,("&gt;= "&amp;I12))-COUNTIF(Vertices!C:C,("&gt;="&amp;I13))</f>
        <v>0</v>
      </c>
      <c s="50" r="K12">
        <f>K11+(($K$45-$K$2)/BinDivisor)</f>
        <v>0</v>
      </c>
      <c s="108" r="L12">
        <f>COUNTIF(Vertices!D:D,("&gt;= "&amp;K12))-COUNTIF(Vertices!D:D,("&gt;="&amp;K13))</f>
        <v>0</v>
      </c>
      <c s="50" r="M12">
        <f>M11+(($M$45-$M$2)/BinDivisor)</f>
        <v>0</v>
      </c>
      <c s="108" r="N12">
        <f>COUNTIF(Vertices!E:E,("&gt;= "&amp;M12))-COUNTIF(Vertices!E:E,("&gt;="&amp;M13))</f>
        <v>0</v>
      </c>
      <c s="50" r="O12">
        <f>O11+(($O$45-$O$2)/BinDivisor)</f>
        <v>0</v>
      </c>
      <c s="108" r="P12">
        <f>COUNTIF(Vertices!F:F,("&gt;= "&amp;O12))-COUNTIF(Vertices!F:F,("&gt;="&amp;O13))</f>
        <v>0</v>
      </c>
      <c s="50" r="Q12">
        <f>Q11+(($Q$45-$Q$2)/BinDivisor)</f>
        <v>0</v>
      </c>
      <c s="108" r="R12">
        <f>COUNTIF({},("&gt;= "&amp;Q12))-COUNTIF({},("&gt;="&amp;Q13))</f>
        <v>0</v>
      </c>
      <c s="50" r="S12">
        <f>S11+(($S$45-$S$2)/BinDivisor)</f>
        <v>0</v>
      </c>
      <c s="108" r="T12">
        <f>COUNTIF(Vertices!H:H,("&gt;= "&amp;S12))-COUNTIF(Vertices!H:H,("&gt;="&amp;S13))</f>
        <v>0</v>
      </c>
      <c s="50" r="U12">
        <f>U11+(($U$45-$U$2)/BinDivisor)</f>
        <v>0</v>
      </c>
      <c s="108" r="V12">
        <f>COUNTIF(Vertices!G:G,("&gt;= "&amp;U12))-COUNTIF(Vertices!G:G,("&gt;="&amp;U13))</f>
        <v>0</v>
      </c>
      <c s="50" r="W12">
        <f>W11+(($W$45-$W$2)/BinDivisor)</f>
        <v>0</v>
      </c>
      <c s="91" r="X12">
        <f>COUNTIF({},("&gt;= "&amp;W12))-COUNTIF({},("&gt;="&amp;W13))</f>
        <v>0</v>
      </c>
      <c t="str" s="13" r="Y12">
        <f>Y11+(($Y$45-$Y$2)/BinDivisor)</f>
        <v>#REF!:notRange</v>
      </c>
      <c s="108" r="Z12">
        <f>COUNTIF(INDIRECT(DynamicFilterSourceColumnRange),("&gt;= "&amp;Y12))-COUNTIF(INDIRECT(DynamicFilterSourceColumnRange),("&gt;="&amp;Y13))</f>
        <v>0</v>
      </c>
    </row>
    <row customHeight="1" r="13" ht="15.0">
      <c r="C13">
        <v>1</v>
      </c>
      <c s="9" r="D13"/>
      <c t="s" s="92" r="E13">
        <v>16768</v>
      </c>
      <c t="str" s="35" r="F13">
        <f>IF((COUNT(Vertices!$C:C)&gt;0),I45,NoMetricMessage)</f>
        <v>Not Available</v>
      </c>
      <c s="45" r="G13"/>
      <c s="15" r="I13">
        <f>I12+(($I$45-$I$2)/BinDivisor)</f>
        <v>0</v>
      </c>
      <c s="67" r="J13">
        <f>COUNTIF(Vertices!C:C,("&gt;= "&amp;I13))-COUNTIF(Vertices!C:C,("&gt;="&amp;I14))</f>
        <v>0</v>
      </c>
      <c s="78" r="K13">
        <f>K12+(($K$45-$K$2)/BinDivisor)</f>
        <v>0</v>
      </c>
      <c s="108" r="L13">
        <f>COUNTIF(Vertices!D:D,("&gt;= "&amp;K13))-COUNTIF(Vertices!D:D,("&gt;="&amp;K14))</f>
        <v>0</v>
      </c>
      <c s="78" r="M13">
        <f>M12+(($M$45-$M$2)/BinDivisor)</f>
        <v>0</v>
      </c>
      <c s="108" r="N13">
        <f>COUNTIF(Vertices!E:E,("&gt;= "&amp;M13))-COUNTIF(Vertices!E:E,("&gt;="&amp;M14))</f>
        <v>0</v>
      </c>
      <c s="78" r="O13">
        <f>O12+(($O$45-$O$2)/BinDivisor)</f>
        <v>0</v>
      </c>
      <c s="108" r="P13">
        <f>COUNTIF(Vertices!F:F,("&gt;= "&amp;O13))-COUNTIF(Vertices!F:F,("&gt;="&amp;O14))</f>
        <v>0</v>
      </c>
      <c s="78" r="Q13">
        <f>Q12+(($Q$45-$Q$2)/BinDivisor)</f>
        <v>0</v>
      </c>
      <c s="75" r="R13">
        <f>COUNTIF({},("&gt;= "&amp;Q13))-COUNTIF({},("&gt;="&amp;Q14))</f>
        <v>0</v>
      </c>
      <c s="78" r="S13">
        <f>S12+(($S$45-$S$2)/BinDivisor)</f>
        <v>0</v>
      </c>
      <c s="108" r="T13">
        <f>COUNTIF(Vertices!H:H,("&gt;= "&amp;S13))-COUNTIF(Vertices!H:H,("&gt;="&amp;S14))</f>
        <v>0</v>
      </c>
      <c s="78" r="U13">
        <f>U12+(($U$45-$U$2)/BinDivisor)</f>
        <v>0</v>
      </c>
      <c s="108" r="V13">
        <f>COUNTIF(Vertices!G:G,("&gt;= "&amp;U13))-COUNTIF(Vertices!G:G,("&gt;="&amp;U14))</f>
        <v>0</v>
      </c>
      <c s="78" r="W13">
        <f>W12+(($W$45-$W$2)/BinDivisor)</f>
        <v>0</v>
      </c>
      <c s="16" r="X13">
        <f>COUNTIF({},("&gt;= "&amp;W13))-COUNTIF({},("&gt;="&amp;W14))</f>
        <v>0</v>
      </c>
      <c t="str" s="1" r="Y13">
        <f>Y12+(($Y$45-$Y$2)/BinDivisor)</f>
        <v>#REF!:notRange</v>
      </c>
      <c s="75" r="Z13">
        <f>COUNTIF(INDIRECT(DynamicFilterSourceColumnRange),("&gt;= "&amp;Y13))-COUNTIF(INDIRECT(DynamicFilterSourceColumnRange),("&gt;="&amp;Y14))</f>
        <v>0</v>
      </c>
    </row>
    <row customHeight="1" r="14" ht="15.0">
      <c s="9" r="D14"/>
      <c t="s" s="92" r="E14">
        <v>16769</v>
      </c>
      <c t="str" s="72" r="F14">
        <f>IFERROR(AVERAGE(Vertices!C:C),NoMetricMessage)</f>
        <v>Not Available</v>
      </c>
      <c s="45" r="G14"/>
      <c s="15" r="I14">
        <f>I13+(($I$45-$I$2)/BinDivisor)</f>
        <v>0</v>
      </c>
      <c s="67" r="J14">
        <f>COUNTIF(Vertices!C:C,("&gt;= "&amp;I14))-COUNTIF(Vertices!C:C,("&gt;="&amp;I15))</f>
        <v>0</v>
      </c>
      <c s="50" r="K14">
        <f>K13+(($K$45-$K$2)/BinDivisor)</f>
        <v>0</v>
      </c>
      <c s="108" r="L14">
        <f>COUNTIF(Vertices!D:D,("&gt;= "&amp;K14))-COUNTIF(Vertices!D:D,("&gt;="&amp;K15))</f>
        <v>0</v>
      </c>
      <c s="50" r="M14">
        <f>M13+(($M$45-$M$2)/BinDivisor)</f>
        <v>0</v>
      </c>
      <c s="108" r="N14">
        <f>COUNTIF(Vertices!E:E,("&gt;= "&amp;M14))-COUNTIF(Vertices!E:E,("&gt;="&amp;M15))</f>
        <v>0</v>
      </c>
      <c s="50" r="O14">
        <f>O13+(($O$45-$O$2)/BinDivisor)</f>
        <v>0</v>
      </c>
      <c s="108" r="P14">
        <f>COUNTIF(Vertices!F:F,("&gt;= "&amp;O14))-COUNTIF(Vertices!F:F,("&gt;="&amp;O15))</f>
        <v>0</v>
      </c>
      <c s="50" r="Q14">
        <f>Q13+(($Q$45-$Q$2)/BinDivisor)</f>
        <v>0</v>
      </c>
      <c s="108" r="R14">
        <f>COUNTIF({},("&gt;= "&amp;Q14))-COUNTIF({},("&gt;="&amp;Q15))</f>
        <v>0</v>
      </c>
      <c s="50" r="S14">
        <f>S13+(($S$45-$S$2)/BinDivisor)</f>
        <v>0</v>
      </c>
      <c s="108" r="T14">
        <f>COUNTIF(Vertices!H:H,("&gt;= "&amp;S14))-COUNTIF(Vertices!H:H,("&gt;="&amp;S15))</f>
        <v>0</v>
      </c>
      <c s="50" r="U14">
        <f>U13+(($U$45-$U$2)/BinDivisor)</f>
        <v>0</v>
      </c>
      <c s="108" r="V14">
        <f>COUNTIF(Vertices!G:G,("&gt;= "&amp;U14))-COUNTIF(Vertices!G:G,("&gt;="&amp;U15))</f>
        <v>0</v>
      </c>
      <c s="50" r="W14">
        <f>W13+(($W$45-$W$2)/BinDivisor)</f>
        <v>0</v>
      </c>
      <c s="91" r="X14">
        <f>COUNTIF({},("&gt;= "&amp;W14))-COUNTIF({},("&gt;="&amp;W15))</f>
        <v>0</v>
      </c>
      <c t="str" s="13" r="Y14">
        <f>Y13+(($Y$45-$Y$2)/BinDivisor)</f>
        <v>#REF!:notRange</v>
      </c>
      <c s="108" r="Z14">
        <f>COUNTIF(INDIRECT(DynamicFilterSourceColumnRange),("&gt;= "&amp;Y14))-COUNTIF(INDIRECT(DynamicFilterSourceColumnRange),("&gt;="&amp;Y15))</f>
        <v>0</v>
      </c>
    </row>
    <row customHeight="1" r="15" ht="15.0">
      <c s="9" r="D15"/>
      <c t="s" s="92" r="E15">
        <v>16770</v>
      </c>
      <c s="72" r="F15">
        <f>IFERROR(MEDIAN(Vertices!C:C),NoMetricMessage)</f>
        <v>0</v>
      </c>
      <c s="45" r="G15"/>
      <c s="15" r="I15">
        <f>I14+(($I$45-$I$2)/BinDivisor)</f>
        <v>0</v>
      </c>
      <c s="67" r="J15">
        <f>COUNTIF(Vertices!C:C,("&gt;= "&amp;I15))-COUNTIF(Vertices!C:C,("&gt;="&amp;I16))</f>
        <v>0</v>
      </c>
      <c s="78" r="K15">
        <f>K14+(($K$45-$K$2)/BinDivisor)</f>
        <v>0</v>
      </c>
      <c s="108" r="L15">
        <f>COUNTIF(Vertices!D:D,("&gt;= "&amp;K15))-COUNTIF(Vertices!D:D,("&gt;="&amp;K16))</f>
        <v>0</v>
      </c>
      <c s="78" r="M15">
        <f>M14+(($M$45-$M$2)/BinDivisor)</f>
        <v>0</v>
      </c>
      <c s="108" r="N15">
        <f>COUNTIF(Vertices!E:E,("&gt;= "&amp;M15))-COUNTIF(Vertices!E:E,("&gt;="&amp;M16))</f>
        <v>0</v>
      </c>
      <c s="78" r="O15">
        <f>O14+(($O$45-$O$2)/BinDivisor)</f>
        <v>0</v>
      </c>
      <c s="108" r="P15">
        <f>COUNTIF(Vertices!F:F,("&gt;= "&amp;O15))-COUNTIF(Vertices!F:F,("&gt;="&amp;O16))</f>
        <v>0</v>
      </c>
      <c s="78" r="Q15">
        <f>Q14+(($Q$45-$Q$2)/BinDivisor)</f>
        <v>0</v>
      </c>
      <c s="75" r="R15">
        <f>COUNTIF({},("&gt;= "&amp;Q15))-COUNTIF({},("&gt;="&amp;Q16))</f>
        <v>0</v>
      </c>
      <c s="78" r="S15">
        <f>S14+(($S$45-$S$2)/BinDivisor)</f>
        <v>0</v>
      </c>
      <c s="108" r="T15">
        <f>COUNTIF(Vertices!H:H,("&gt;= "&amp;S15))-COUNTIF(Vertices!H:H,("&gt;="&amp;S16))</f>
        <v>0</v>
      </c>
      <c s="78" r="U15">
        <f>U14+(($U$45-$U$2)/BinDivisor)</f>
        <v>0</v>
      </c>
      <c s="108" r="V15">
        <f>COUNTIF(Vertices!G:G,("&gt;= "&amp;U15))-COUNTIF(Vertices!G:G,("&gt;="&amp;U16))</f>
        <v>0</v>
      </c>
      <c s="78" r="W15">
        <f>W14+(($W$45-$W$2)/BinDivisor)</f>
        <v>0</v>
      </c>
      <c s="16" r="X15">
        <f>COUNTIF({},("&gt;= "&amp;W15))-COUNTIF({},("&gt;="&amp;W16))</f>
        <v>0</v>
      </c>
      <c t="str" s="1" r="Y15">
        <f>Y14+(($Y$45-$Y$2)/BinDivisor)</f>
        <v>#REF!:notRange</v>
      </c>
      <c s="75" r="Z15">
        <f>COUNTIF(INDIRECT(DynamicFilterSourceColumnRange),("&gt;= "&amp;Y15))-COUNTIF(INDIRECT(DynamicFilterSourceColumnRange),("&gt;="&amp;Y16))</f>
        <v>0</v>
      </c>
    </row>
    <row customHeight="1" r="16" ht="16.5">
      <c t="s" s="106" r="A16">
        <v>16771</v>
      </c>
      <c s="106" r="B16"/>
      <c s="3" r="E16"/>
      <c s="3" r="F16"/>
      <c s="15" r="I16">
        <f>I15+(($I$45-$I$2)/BinDivisor)</f>
        <v>0</v>
      </c>
      <c s="67" r="J16">
        <f>COUNTIF(Vertices!C:C,("&gt;= "&amp;I16))-COUNTIF(Vertices!C:C,("&gt;="&amp;I17))</f>
        <v>0</v>
      </c>
      <c s="50" r="K16">
        <f>K15+(($K$45-$K$2)/BinDivisor)</f>
        <v>0</v>
      </c>
      <c s="108" r="L16">
        <f>COUNTIF(Vertices!D:D,("&gt;= "&amp;K16))-COUNTIF(Vertices!D:D,("&gt;="&amp;K17))</f>
        <v>0</v>
      </c>
      <c s="50" r="M16">
        <f>M15+(($M$45-$M$2)/BinDivisor)</f>
        <v>0</v>
      </c>
      <c s="108" r="N16">
        <f>COUNTIF(Vertices!E:E,("&gt;= "&amp;M16))-COUNTIF(Vertices!E:E,("&gt;="&amp;M17))</f>
        <v>0</v>
      </c>
      <c s="50" r="O16">
        <f>O15+(($O$45-$O$2)/BinDivisor)</f>
        <v>0</v>
      </c>
      <c s="108" r="P16">
        <f>COUNTIF(Vertices!F:F,("&gt;= "&amp;O16))-COUNTIF(Vertices!F:F,("&gt;="&amp;O17))</f>
        <v>0</v>
      </c>
      <c s="50" r="Q16">
        <f>Q15+(($Q$45-$Q$2)/BinDivisor)</f>
        <v>0</v>
      </c>
      <c s="108" r="R16">
        <f>COUNTIF({},("&gt;= "&amp;Q16))-COUNTIF({},("&gt;="&amp;Q17))</f>
        <v>0</v>
      </c>
      <c s="50" r="S16">
        <f>S15+(($S$45-$S$2)/BinDivisor)</f>
        <v>0</v>
      </c>
      <c s="108" r="T16">
        <f>COUNTIF(Vertices!H:H,("&gt;= "&amp;S16))-COUNTIF(Vertices!H:H,("&gt;="&amp;S17))</f>
        <v>0</v>
      </c>
      <c s="50" r="U16">
        <f>U15+(($U$45-$U$2)/BinDivisor)</f>
        <v>0</v>
      </c>
      <c s="108" r="V16">
        <f>COUNTIF(Vertices!G:G,("&gt;= "&amp;U16))-COUNTIF(Vertices!G:G,("&gt;="&amp;U17))</f>
        <v>0</v>
      </c>
      <c s="50" r="W16">
        <f>W15+(($W$45-$W$2)/BinDivisor)</f>
        <v>0</v>
      </c>
      <c s="91" r="X16">
        <f>COUNTIF({},("&gt;= "&amp;W16))-COUNTIF({},("&gt;="&amp;W17))</f>
        <v>0</v>
      </c>
      <c t="str" s="13" r="Y16">
        <f>Y15+(($Y$45-$Y$2)/BinDivisor)</f>
        <v>#REF!:notRange</v>
      </c>
      <c s="108" r="Z16">
        <f>COUNTIF(INDIRECT(DynamicFilterSourceColumnRange),("&gt;= "&amp;Y16))-COUNTIF(INDIRECT(DynamicFilterSourceColumnRange),("&gt;="&amp;Y17))</f>
        <v>0</v>
      </c>
    </row>
    <row customHeight="1" r="17" ht="15.0">
      <c r="C17">
        <v>2</v>
      </c>
      <c s="15" r="I17">
        <f>I16+(($I$45-$I$2)/BinDivisor)</f>
        <v>0</v>
      </c>
      <c s="67" r="J17">
        <f>COUNTIF(Vertices!C:C,("&gt;= "&amp;I17))-COUNTIF(Vertices!C:C,("&gt;="&amp;I18))</f>
        <v>0</v>
      </c>
      <c s="78" r="K17">
        <f>K16+(($K$45-$K$2)/BinDivisor)</f>
        <v>0</v>
      </c>
      <c s="108" r="L17">
        <f>COUNTIF(Vertices!D:D,("&gt;= "&amp;K17))-COUNTIF(Vertices!D:D,("&gt;="&amp;K18))</f>
        <v>0</v>
      </c>
      <c s="78" r="M17">
        <f>M16+(($M$45-$M$2)/BinDivisor)</f>
        <v>0</v>
      </c>
      <c s="108" r="N17">
        <f>COUNTIF(Vertices!E:E,("&gt;= "&amp;M17))-COUNTIF(Vertices!E:E,("&gt;="&amp;M18))</f>
        <v>0</v>
      </c>
      <c s="78" r="O17">
        <f>O16+(($O$45-$O$2)/BinDivisor)</f>
        <v>0</v>
      </c>
      <c s="108" r="P17">
        <f>COUNTIF(Vertices!F:F,("&gt;= "&amp;O17))-COUNTIF(Vertices!F:F,("&gt;="&amp;O18))</f>
        <v>0</v>
      </c>
      <c s="78" r="Q17">
        <f>Q16+(($Q$45-$Q$2)/BinDivisor)</f>
        <v>0</v>
      </c>
      <c s="75" r="R17">
        <f>COUNTIF({},("&gt;= "&amp;Q17))-COUNTIF({},("&gt;="&amp;Q18))</f>
        <v>0</v>
      </c>
      <c s="78" r="S17">
        <f>S16+(($S$45-$S$2)/BinDivisor)</f>
        <v>0</v>
      </c>
      <c s="108" r="T17">
        <f>COUNTIF(Vertices!H:H,("&gt;= "&amp;S17))-COUNTIF(Vertices!H:H,("&gt;="&amp;S18))</f>
        <v>0</v>
      </c>
      <c s="78" r="U17">
        <f>U16+(($U$45-$U$2)/BinDivisor)</f>
        <v>0</v>
      </c>
      <c s="108" r="V17">
        <f>COUNTIF(Vertices!G:G,("&gt;= "&amp;U17))-COUNTIF(Vertices!G:G,("&gt;="&amp;U18))</f>
        <v>0</v>
      </c>
      <c s="78" r="W17">
        <f>W16+(($W$45-$W$2)/BinDivisor)</f>
        <v>0</v>
      </c>
      <c s="16" r="X17">
        <f>COUNTIF({},("&gt;= "&amp;W17))-COUNTIF({},("&gt;="&amp;W18))</f>
        <v>0</v>
      </c>
      <c t="str" s="1" r="Y17">
        <f>Y16+(($Y$45-$Y$2)/BinDivisor)</f>
        <v>#REF!:notRange</v>
      </c>
      <c s="75" r="Z17">
        <f>COUNTIF(INDIRECT(DynamicFilterSourceColumnRange),("&gt;= "&amp;Y17))-COUNTIF(INDIRECT(DynamicFilterSourceColumnRange),("&gt;="&amp;Y18))</f>
        <v>0</v>
      </c>
    </row>
    <row customHeight="1" r="18" ht="15.0">
      <c r="C18">
        <v>2</v>
      </c>
      <c s="15" r="I18">
        <f>I17+(($I$45-$I$2)/BinDivisor)</f>
        <v>0</v>
      </c>
      <c s="67" r="J18">
        <f>COUNTIF(Vertices!C:C,("&gt;= "&amp;I18))-COUNTIF(Vertices!C:C,("&gt;="&amp;I19))</f>
        <v>0</v>
      </c>
      <c s="50" r="K18">
        <f>K17+(($K$45-$K$2)/BinDivisor)</f>
        <v>0</v>
      </c>
      <c s="108" r="L18">
        <f>COUNTIF(Vertices!D:D,("&gt;= "&amp;K18))-COUNTIF(Vertices!D:D,("&gt;="&amp;K19))</f>
        <v>0</v>
      </c>
      <c s="50" r="M18">
        <f>M17+(($M$45-$M$2)/BinDivisor)</f>
        <v>0</v>
      </c>
      <c s="108" r="N18">
        <f>COUNTIF(Vertices!E:E,("&gt;= "&amp;M18))-COUNTIF(Vertices!E:E,("&gt;="&amp;M19))</f>
        <v>0</v>
      </c>
      <c s="50" r="O18">
        <f>O17+(($O$45-$O$2)/BinDivisor)</f>
        <v>0</v>
      </c>
      <c s="108" r="P18">
        <f>COUNTIF(Vertices!F:F,("&gt;= "&amp;O18))-COUNTIF(Vertices!F:F,("&gt;="&amp;O19))</f>
        <v>0</v>
      </c>
      <c s="50" r="Q18">
        <f>Q17+(($Q$45-$Q$2)/BinDivisor)</f>
        <v>0</v>
      </c>
      <c s="108" r="R18">
        <f>COUNTIF({},("&gt;= "&amp;Q18))-COUNTIF({},("&gt;="&amp;Q19))</f>
        <v>0</v>
      </c>
      <c s="50" r="S18">
        <f>S17+(($S$45-$S$2)/BinDivisor)</f>
        <v>0</v>
      </c>
      <c s="108" r="T18">
        <f>COUNTIF(Vertices!H:H,("&gt;= "&amp;S18))-COUNTIF(Vertices!H:H,("&gt;="&amp;S19))</f>
        <v>0</v>
      </c>
      <c s="50" r="U18">
        <f>U17+(($U$45-$U$2)/BinDivisor)</f>
        <v>0</v>
      </c>
      <c s="108" r="V18">
        <f>COUNTIF(Vertices!G:G,("&gt;= "&amp;U18))-COUNTIF(Vertices!G:G,("&gt;="&amp;U19))</f>
        <v>0</v>
      </c>
      <c s="50" r="W18">
        <f>W17+(($W$45-$W$2)/BinDivisor)</f>
        <v>0</v>
      </c>
      <c s="91" r="X18">
        <f>COUNTIF({},("&gt;= "&amp;W18))-COUNTIF({},("&gt;="&amp;W19))</f>
        <v>0</v>
      </c>
      <c t="str" s="13" r="Y18">
        <f>Y17+(($Y$45-$Y$2)/BinDivisor)</f>
        <v>#REF!:notRange</v>
      </c>
      <c s="108" r="Z18">
        <f>COUNTIF(INDIRECT(DynamicFilterSourceColumnRange),("&gt;= "&amp;Y18))-COUNTIF(INDIRECT(DynamicFilterSourceColumnRange),("&gt;="&amp;Y19))</f>
        <v>0</v>
      </c>
    </row>
    <row customHeight="1" r="19" ht="15.0">
      <c r="C19">
        <v>2</v>
      </c>
      <c s="15" r="I19">
        <f>I18+(($I$45-$I$2)/BinDivisor)</f>
        <v>0</v>
      </c>
      <c s="67" r="J19">
        <f>COUNTIF(Vertices!C:C,("&gt;= "&amp;I19))-COUNTIF(Vertices!C:C,("&gt;="&amp;I20))</f>
        <v>0</v>
      </c>
      <c s="78" r="K19">
        <f>K18+(($K$45-$K$2)/BinDivisor)</f>
        <v>0</v>
      </c>
      <c s="108" r="L19">
        <f>COUNTIF(Vertices!D:D,("&gt;= "&amp;K19))-COUNTIF(Vertices!D:D,("&gt;="&amp;K20))</f>
        <v>0</v>
      </c>
      <c s="78" r="M19">
        <f>M18+(($M$45-$M$2)/BinDivisor)</f>
        <v>0</v>
      </c>
      <c s="108" r="N19">
        <f>COUNTIF(Vertices!E:E,("&gt;= "&amp;M19))-COUNTIF(Vertices!E:E,("&gt;="&amp;M20))</f>
        <v>0</v>
      </c>
      <c s="78" r="O19">
        <f>O18+(($O$45-$O$2)/BinDivisor)</f>
        <v>0</v>
      </c>
      <c s="108" r="P19">
        <f>COUNTIF(Vertices!F:F,("&gt;= "&amp;O19))-COUNTIF(Vertices!F:F,("&gt;="&amp;O20))</f>
        <v>0</v>
      </c>
      <c s="78" r="Q19">
        <f>Q18+(($Q$45-$Q$2)/BinDivisor)</f>
        <v>0</v>
      </c>
      <c s="75" r="R19">
        <f>COUNTIF({},("&gt;= "&amp;Q19))-COUNTIF({},("&gt;="&amp;Q20))</f>
        <v>0</v>
      </c>
      <c s="78" r="S19">
        <f>S18+(($S$45-$S$2)/BinDivisor)</f>
        <v>0</v>
      </c>
      <c s="108" r="T19">
        <f>COUNTIF(Vertices!H:H,("&gt;= "&amp;S19))-COUNTIF(Vertices!H:H,("&gt;="&amp;S20))</f>
        <v>0</v>
      </c>
      <c s="78" r="U19">
        <f>U18+(($U$45-$U$2)/BinDivisor)</f>
        <v>0</v>
      </c>
      <c s="108" r="V19">
        <f>COUNTIF(Vertices!G:G,("&gt;= "&amp;U19))-COUNTIF(Vertices!G:G,("&gt;="&amp;U20))</f>
        <v>0</v>
      </c>
      <c s="78" r="W19">
        <f>W18+(($W$45-$W$2)/BinDivisor)</f>
        <v>0</v>
      </c>
      <c s="16" r="X19">
        <f>COUNTIF({},("&gt;= "&amp;W19))-COUNTIF({},("&gt;="&amp;W20))</f>
        <v>0</v>
      </c>
      <c t="str" s="1" r="Y19">
        <f>Y18+(($Y$45-$Y$2)/BinDivisor)</f>
        <v>#REF!:notRange</v>
      </c>
      <c s="75" r="Z19">
        <f>COUNTIF(INDIRECT(DynamicFilterSourceColumnRange),("&gt;= "&amp;Y19))-COUNTIF(INDIRECT(DynamicFilterSourceColumnRange),("&gt;="&amp;Y20))</f>
        <v>0</v>
      </c>
    </row>
    <row customHeight="1" r="20" ht="15.0">
      <c r="C20">
        <v>2</v>
      </c>
      <c s="15" r="I20">
        <f>I19+(($I$45-$I$2)/BinDivisor)</f>
        <v>0</v>
      </c>
      <c s="67" r="J20">
        <f>COUNTIF(Vertices!C:C,("&gt;= "&amp;I20))-COUNTIF(Vertices!C:C,("&gt;="&amp;I21))</f>
        <v>0</v>
      </c>
      <c s="50" r="K20">
        <f>K19+(($K$45-$K$2)/BinDivisor)</f>
        <v>0</v>
      </c>
      <c s="108" r="L20">
        <f>COUNTIF(Vertices!D:D,("&gt;= "&amp;K20))-COUNTIF(Vertices!D:D,("&gt;="&amp;K21))</f>
        <v>0</v>
      </c>
      <c s="50" r="M20">
        <f>M19+(($M$45-$M$2)/BinDivisor)</f>
        <v>0</v>
      </c>
      <c s="108" r="N20">
        <f>COUNTIF(Vertices!E:E,("&gt;= "&amp;M20))-COUNTIF(Vertices!E:E,("&gt;="&amp;M21))</f>
        <v>0</v>
      </c>
      <c s="50" r="O20">
        <f>O19+(($O$45-$O$2)/BinDivisor)</f>
        <v>0</v>
      </c>
      <c s="108" r="P20">
        <f>COUNTIF(Vertices!F:F,("&gt;= "&amp;O20))-COUNTIF(Vertices!F:F,("&gt;="&amp;O21))</f>
        <v>0</v>
      </c>
      <c s="50" r="Q20">
        <f>Q19+(($Q$45-$Q$2)/BinDivisor)</f>
        <v>0</v>
      </c>
      <c s="108" r="R20">
        <f>COUNTIF({},("&gt;= "&amp;Q20))-COUNTIF({},("&gt;="&amp;Q21))</f>
        <v>0</v>
      </c>
      <c s="50" r="S20">
        <f>S19+(($S$45-$S$2)/BinDivisor)</f>
        <v>0</v>
      </c>
      <c s="108" r="T20">
        <f>COUNTIF(Vertices!H:H,("&gt;= "&amp;S20))-COUNTIF(Vertices!H:H,("&gt;="&amp;S21))</f>
        <v>0</v>
      </c>
      <c s="50" r="U20">
        <f>U19+(($U$45-$U$2)/BinDivisor)</f>
        <v>0</v>
      </c>
      <c s="108" r="V20">
        <f>COUNTIF(Vertices!G:G,("&gt;= "&amp;U20))-COUNTIF(Vertices!G:G,("&gt;="&amp;U21))</f>
        <v>0</v>
      </c>
      <c s="50" r="W20">
        <f>W19+(($W$45-$W$2)/BinDivisor)</f>
        <v>0</v>
      </c>
      <c s="91" r="X20">
        <f>COUNTIF({},("&gt;= "&amp;W20))-COUNTIF({},("&gt;="&amp;W21))</f>
        <v>0</v>
      </c>
      <c t="str" s="13" r="Y20">
        <f>Y19+(($Y$45-$Y$2)/BinDivisor)</f>
        <v>#REF!:notRange</v>
      </c>
      <c s="108" r="Z20">
        <f>COUNTIF(INDIRECT(DynamicFilterSourceColumnRange),("&gt;= "&amp;Y20))-COUNTIF(INDIRECT(DynamicFilterSourceColumnRange),("&gt;="&amp;Y21))</f>
        <v>0</v>
      </c>
    </row>
    <row customHeight="1" r="21" ht="15.0">
      <c r="C21">
        <v>2</v>
      </c>
      <c s="15" r="I21">
        <f>I20+(($I$45-$I$2)/BinDivisor)</f>
        <v>0</v>
      </c>
      <c s="67" r="J21">
        <f>COUNTIF(Vertices!C:C,("&gt;= "&amp;I21))-COUNTIF(Vertices!C:C,("&gt;="&amp;I22))</f>
        <v>0</v>
      </c>
      <c s="78" r="K21">
        <f>K20+(($K$45-$K$2)/BinDivisor)</f>
        <v>0</v>
      </c>
      <c s="108" r="L21">
        <f>COUNTIF(Vertices!D:D,("&gt;= "&amp;K21))-COUNTIF(Vertices!D:D,("&gt;="&amp;K22))</f>
        <v>0</v>
      </c>
      <c s="78" r="M21">
        <f>M20+(($M$45-$M$2)/BinDivisor)</f>
        <v>0</v>
      </c>
      <c s="108" r="N21">
        <f>COUNTIF(Vertices!E:E,("&gt;= "&amp;M21))-COUNTIF(Vertices!E:E,("&gt;="&amp;M22))</f>
        <v>0</v>
      </c>
      <c s="78" r="O21">
        <f>O20+(($O$45-$O$2)/BinDivisor)</f>
        <v>0</v>
      </c>
      <c s="108" r="P21">
        <f>COUNTIF(Vertices!F:F,("&gt;= "&amp;O21))-COUNTIF(Vertices!F:F,("&gt;="&amp;O22))</f>
        <v>0</v>
      </c>
      <c s="78" r="Q21">
        <f>Q20+(($Q$45-$Q$2)/BinDivisor)</f>
        <v>0</v>
      </c>
      <c s="75" r="R21">
        <f>COUNTIF({},("&gt;= "&amp;Q21))-COUNTIF({},("&gt;="&amp;Q22))</f>
        <v>0</v>
      </c>
      <c s="78" r="S21">
        <f>S20+(($S$45-$S$2)/BinDivisor)</f>
        <v>0</v>
      </c>
      <c s="108" r="T21">
        <f>COUNTIF(Vertices!H:H,("&gt;= "&amp;S21))-COUNTIF(Vertices!H:H,("&gt;="&amp;S22))</f>
        <v>0</v>
      </c>
      <c s="78" r="U21">
        <f>U20+(($U$45-$U$2)/BinDivisor)</f>
        <v>0</v>
      </c>
      <c s="108" r="V21">
        <f>COUNTIF(Vertices!G:G,("&gt;= "&amp;U21))-COUNTIF(Vertices!G:G,("&gt;="&amp;U22))</f>
        <v>0</v>
      </c>
      <c s="78" r="W21">
        <f>W20+(($W$45-$W$2)/BinDivisor)</f>
        <v>0</v>
      </c>
      <c s="16" r="X21">
        <f>COUNTIF({},("&gt;= "&amp;W21))-COUNTIF({},("&gt;="&amp;W22))</f>
        <v>0</v>
      </c>
      <c t="str" s="1" r="Y21">
        <f>Y20+(($Y$45-$Y$2)/BinDivisor)</f>
        <v>#REF!:notRange</v>
      </c>
      <c s="75" r="Z21">
        <f>COUNTIF(INDIRECT(DynamicFilterSourceColumnRange),("&gt;= "&amp;Y21))-COUNTIF(INDIRECT(DynamicFilterSourceColumnRange),("&gt;="&amp;Y22))</f>
        <v>0</v>
      </c>
    </row>
    <row customHeight="1" r="22" ht="15.0">
      <c r="C22">
        <v>2</v>
      </c>
      <c s="15" r="I22">
        <f>I21+(($I$45-$I$2)/BinDivisor)</f>
        <v>0</v>
      </c>
      <c s="67" r="J22">
        <f>COUNTIF(Vertices!C:C,("&gt;= "&amp;I22))-COUNTIF(Vertices!C:C,("&gt;="&amp;I23))</f>
        <v>0</v>
      </c>
      <c s="50" r="K22">
        <f>K21+(($K$45-$K$2)/BinDivisor)</f>
        <v>0</v>
      </c>
      <c s="108" r="L22">
        <f>COUNTIF(Vertices!D:D,("&gt;= "&amp;K22))-COUNTIF(Vertices!D:D,("&gt;="&amp;K23))</f>
        <v>0</v>
      </c>
      <c s="50" r="M22">
        <f>M21+(($M$45-$M$2)/BinDivisor)</f>
        <v>0</v>
      </c>
      <c s="108" r="N22">
        <f>COUNTIF(Vertices!E:E,("&gt;= "&amp;M22))-COUNTIF(Vertices!E:E,("&gt;="&amp;M23))</f>
        <v>0</v>
      </c>
      <c s="50" r="O22">
        <f>O21+(($O$45-$O$2)/BinDivisor)</f>
        <v>0</v>
      </c>
      <c s="108" r="P22">
        <f>COUNTIF(Vertices!F:F,("&gt;= "&amp;O22))-COUNTIF(Vertices!F:F,("&gt;="&amp;O23))</f>
        <v>0</v>
      </c>
      <c s="50" r="Q22">
        <f>Q21+(($Q$45-$Q$2)/BinDivisor)</f>
        <v>0</v>
      </c>
      <c s="108" r="R22">
        <f>COUNTIF({},("&gt;= "&amp;Q22))-COUNTIF({},("&gt;="&amp;Q23))</f>
        <v>0</v>
      </c>
      <c s="50" r="S22">
        <f>S21+(($S$45-$S$2)/BinDivisor)</f>
        <v>0</v>
      </c>
      <c s="108" r="T22">
        <f>COUNTIF(Vertices!H:H,("&gt;= "&amp;S22))-COUNTIF(Vertices!H:H,("&gt;="&amp;S23))</f>
        <v>0</v>
      </c>
      <c s="50" r="U22">
        <f>U21+(($U$45-$U$2)/BinDivisor)</f>
        <v>0</v>
      </c>
      <c s="108" r="V22">
        <f>COUNTIF(Vertices!G:G,("&gt;= "&amp;U22))-COUNTIF(Vertices!G:G,("&gt;="&amp;U23))</f>
        <v>0</v>
      </c>
      <c s="50" r="W22">
        <f>W21+(($W$45-$W$2)/BinDivisor)</f>
        <v>0</v>
      </c>
      <c s="91" r="X22">
        <f>COUNTIF({},("&gt;= "&amp;W22))-COUNTIF({},("&gt;="&amp;W23))</f>
        <v>0</v>
      </c>
      <c t="str" s="13" r="Y22">
        <f>Y21+(($Y$45-$Y$2)/BinDivisor)</f>
        <v>#REF!:notRange</v>
      </c>
      <c s="108" r="Z22">
        <f>COUNTIF(INDIRECT(DynamicFilterSourceColumnRange),("&gt;= "&amp;Y22))-COUNTIF(INDIRECT(DynamicFilterSourceColumnRange),("&gt;="&amp;Y23))</f>
        <v>0</v>
      </c>
    </row>
    <row customHeight="1" r="23" ht="15.0">
      <c r="C23">
        <v>2</v>
      </c>
      <c s="15" r="I23">
        <f>I22+(($I$45-$I$2)/BinDivisor)</f>
        <v>0</v>
      </c>
      <c s="67" r="J23">
        <f>COUNTIF(Vertices!C:C,("&gt;= "&amp;I23))-COUNTIF(Vertices!C:C,("&gt;="&amp;I24))</f>
        <v>0</v>
      </c>
      <c s="78" r="K23">
        <f>K22+(($K$45-$K$2)/BinDivisor)</f>
        <v>0</v>
      </c>
      <c s="108" r="L23">
        <f>COUNTIF(Vertices!D:D,("&gt;= "&amp;K23))-COUNTIF(Vertices!D:D,("&gt;="&amp;K24))</f>
        <v>0</v>
      </c>
      <c s="78" r="M23">
        <f>M22+(($M$45-$M$2)/BinDivisor)</f>
        <v>0</v>
      </c>
      <c s="108" r="N23">
        <f>COUNTIF(Vertices!E:E,("&gt;= "&amp;M23))-COUNTIF(Vertices!E:E,("&gt;="&amp;M24))</f>
        <v>0</v>
      </c>
      <c s="78" r="O23">
        <f>O22+(($O$45-$O$2)/BinDivisor)</f>
        <v>0</v>
      </c>
      <c s="108" r="P23">
        <f>COUNTIF(Vertices!F:F,("&gt;= "&amp;O23))-COUNTIF(Vertices!F:F,("&gt;="&amp;O24))</f>
        <v>0</v>
      </c>
      <c s="78" r="Q23">
        <f>Q22+(($Q$45-$Q$2)/BinDivisor)</f>
        <v>0</v>
      </c>
      <c s="75" r="R23">
        <f>COUNTIF({},("&gt;= "&amp;Q23))-COUNTIF({},("&gt;="&amp;Q24))</f>
        <v>0</v>
      </c>
      <c s="78" r="S23">
        <f>S22+(($S$45-$S$2)/BinDivisor)</f>
        <v>0</v>
      </c>
      <c s="108" r="T23">
        <f>COUNTIF(Vertices!H:H,("&gt;= "&amp;S23))-COUNTIF(Vertices!H:H,("&gt;="&amp;S24))</f>
        <v>0</v>
      </c>
      <c s="78" r="U23">
        <f>U22+(($U$45-$U$2)/BinDivisor)</f>
        <v>0</v>
      </c>
      <c s="108" r="V23">
        <f>COUNTIF(Vertices!G:G,("&gt;= "&amp;U23))-COUNTIF(Vertices!G:G,("&gt;="&amp;U24))</f>
        <v>0</v>
      </c>
      <c s="78" r="W23">
        <f>W22+(($W$45-$W$2)/BinDivisor)</f>
        <v>0</v>
      </c>
      <c s="16" r="X23">
        <f>COUNTIF({},("&gt;= "&amp;W23))-COUNTIF({},("&gt;="&amp;W24))</f>
        <v>0</v>
      </c>
      <c t="str" s="1" r="Y23">
        <f>Y22+(($Y$45-$Y$2)/BinDivisor)</f>
        <v>#REF!:notRange</v>
      </c>
      <c s="75" r="Z23">
        <f>COUNTIF(INDIRECT(DynamicFilterSourceColumnRange),("&gt;= "&amp;Y23))-COUNTIF(INDIRECT(DynamicFilterSourceColumnRange),("&gt;="&amp;Y24))</f>
        <v>0</v>
      </c>
    </row>
    <row customHeight="1" r="24" ht="15.0">
      <c r="C24">
        <v>2</v>
      </c>
      <c s="43" r="E24"/>
      <c s="43" r="F24"/>
      <c s="15" r="I24">
        <f>I23+(($I$45-$I$2)/BinDivisor)</f>
        <v>0</v>
      </c>
      <c s="67" r="J24">
        <f>COUNTIF(Vertices!C:C,("&gt;= "&amp;I24))-COUNTIF(Vertices!C:C,("&gt;="&amp;I25))</f>
        <v>0</v>
      </c>
      <c s="50" r="K24">
        <f>K23+(($K$45-$K$2)/BinDivisor)</f>
        <v>0</v>
      </c>
      <c s="108" r="L24">
        <f>COUNTIF(Vertices!D:D,("&gt;= "&amp;K24))-COUNTIF(Vertices!D:D,("&gt;="&amp;K25))</f>
        <v>0</v>
      </c>
      <c s="50" r="M24">
        <f>M23+(($M$45-$M$2)/BinDivisor)</f>
        <v>0</v>
      </c>
      <c s="108" r="N24">
        <f>COUNTIF(Vertices!E:E,("&gt;= "&amp;M24))-COUNTIF(Vertices!E:E,("&gt;="&amp;M25))</f>
        <v>0</v>
      </c>
      <c s="50" r="O24">
        <f>O23+(($O$45-$O$2)/BinDivisor)</f>
        <v>0</v>
      </c>
      <c s="108" r="P24">
        <f>COUNTIF(Vertices!F:F,("&gt;= "&amp;O24))-COUNTIF(Vertices!F:F,("&gt;="&amp;O25))</f>
        <v>0</v>
      </c>
      <c s="50" r="Q24">
        <f>Q23+(($Q$45-$Q$2)/BinDivisor)</f>
        <v>0</v>
      </c>
      <c s="108" r="R24">
        <f>COUNTIF({},("&gt;= "&amp;Q24))-COUNTIF({},("&gt;="&amp;Q25))</f>
        <v>0</v>
      </c>
      <c s="50" r="S24">
        <f>S23+(($S$45-$S$2)/BinDivisor)</f>
        <v>0</v>
      </c>
      <c s="108" r="T24">
        <f>COUNTIF(Vertices!H:H,("&gt;= "&amp;S24))-COUNTIF(Vertices!H:H,("&gt;="&amp;S25))</f>
        <v>0</v>
      </c>
      <c s="50" r="U24">
        <f>U23+(($U$45-$U$2)/BinDivisor)</f>
        <v>0</v>
      </c>
      <c s="108" r="V24">
        <f>COUNTIF(Vertices!G:G,("&gt;= "&amp;U24))-COUNTIF(Vertices!G:G,("&gt;="&amp;U25))</f>
        <v>0</v>
      </c>
      <c s="50" r="W24">
        <f>W23+(($W$45-$W$2)/BinDivisor)</f>
        <v>0</v>
      </c>
      <c s="91" r="X24">
        <f>COUNTIF({},("&gt;= "&amp;W24))-COUNTIF({},("&gt;="&amp;W25))</f>
        <v>0</v>
      </c>
      <c t="str" s="13" r="Y24">
        <f>Y23+(($Y$45-$Y$2)/BinDivisor)</f>
        <v>#REF!:notRange</v>
      </c>
      <c s="108" r="Z24">
        <f>COUNTIF(INDIRECT(DynamicFilterSourceColumnRange),("&gt;= "&amp;Y24))-COUNTIF(INDIRECT(DynamicFilterSourceColumnRange),("&gt;="&amp;Y25))</f>
        <v>0</v>
      </c>
    </row>
    <row customHeight="1" r="25" ht="15.0">
      <c r="C25">
        <v>2</v>
      </c>
      <c s="9" r="D25"/>
      <c t="s" s="92" r="E25">
        <v>16772</v>
      </c>
      <c t="str" s="35" r="F25">
        <f>IF((COUNT(Vertices!D:D)&gt;0),K2,NoMetricMessage)</f>
        <v>Not Available</v>
      </c>
      <c s="45" r="G25"/>
      <c s="15" r="I25">
        <f>I24+(($I$45-$I$2)/BinDivisor)</f>
        <v>0</v>
      </c>
      <c s="67" r="J25">
        <f>COUNTIF(Vertices!C:C,("&gt;= "&amp;I25))-COUNTIF(Vertices!C:C,("&gt;="&amp;I26))</f>
        <v>0</v>
      </c>
      <c s="78" r="K25">
        <f>K24+(($K$45-$K$2)/BinDivisor)</f>
        <v>0</v>
      </c>
      <c s="108" r="L25">
        <f>COUNTIF(Vertices!D:D,("&gt;= "&amp;K25))-COUNTIF(Vertices!D:D,("&gt;="&amp;K26))</f>
        <v>0</v>
      </c>
      <c s="78" r="M25">
        <f>M24+(($M$45-$M$2)/BinDivisor)</f>
        <v>0</v>
      </c>
      <c s="108" r="N25">
        <f>COUNTIF(Vertices!E:E,("&gt;= "&amp;M25))-COUNTIF(Vertices!E:E,("&gt;="&amp;M26))</f>
        <v>0</v>
      </c>
      <c s="78" r="O25">
        <f>O24+(($O$45-$O$2)/BinDivisor)</f>
        <v>0</v>
      </c>
      <c s="108" r="P25">
        <f>COUNTIF(Vertices!F:F,("&gt;= "&amp;O25))-COUNTIF(Vertices!F:F,("&gt;="&amp;O26))</f>
        <v>0</v>
      </c>
      <c s="78" r="Q25">
        <f>Q24+(($Q$45-$Q$2)/BinDivisor)</f>
        <v>0</v>
      </c>
      <c s="75" r="R25">
        <f>COUNTIF({},("&gt;= "&amp;Q25))-COUNTIF({},("&gt;="&amp;Q26))</f>
        <v>0</v>
      </c>
      <c s="78" r="S25">
        <f>S24+(($S$45-$S$2)/BinDivisor)</f>
        <v>0</v>
      </c>
      <c s="108" r="T25">
        <f>COUNTIF(Vertices!H:H,("&gt;= "&amp;S25))-COUNTIF(Vertices!H:H,("&gt;="&amp;S26))</f>
        <v>0</v>
      </c>
      <c s="78" r="U25">
        <f>U24+(($U$45-$U$2)/BinDivisor)</f>
        <v>0</v>
      </c>
      <c s="108" r="V25">
        <f>COUNTIF(Vertices!G:G,("&gt;= "&amp;U25))-COUNTIF(Vertices!G:G,("&gt;="&amp;U26))</f>
        <v>0</v>
      </c>
      <c s="78" r="W25">
        <f>W24+(($W$45-$W$2)/BinDivisor)</f>
        <v>0</v>
      </c>
      <c s="16" r="X25">
        <f>COUNTIF({},("&gt;= "&amp;W25))-COUNTIF({},("&gt;="&amp;W26))</f>
        <v>0</v>
      </c>
      <c t="str" s="1" r="Y25">
        <f>Y24+(($Y$45-$Y$2)/BinDivisor)</f>
        <v>#REF!:notRange</v>
      </c>
      <c s="75" r="Z25">
        <f>COUNTIF(INDIRECT(DynamicFilterSourceColumnRange),("&gt;= "&amp;Y25))-COUNTIF(INDIRECT(DynamicFilterSourceColumnRange),("&gt;="&amp;Y26))</f>
        <v>0</v>
      </c>
    </row>
    <row customHeight="1" r="26" ht="15.0">
      <c r="C26">
        <v>2</v>
      </c>
      <c s="9" r="D26"/>
      <c t="s" s="92" r="E26">
        <v>16773</v>
      </c>
      <c t="str" s="35" r="F26">
        <f>IF((COUNT(Vertices!D:D)&gt;0),K45,NoMetricMessage)</f>
        <v>Not Available</v>
      </c>
      <c s="45" r="G26"/>
      <c s="15" r="I26">
        <f>I25+(($I$45-$I$2)/BinDivisor)</f>
        <v>0</v>
      </c>
      <c s="67" r="J26">
        <f>COUNTIF(Vertices!C:C,("&gt;= "&amp;I26))-COUNTIF(Vertices!C:C,("&gt;="&amp;I27))</f>
        <v>0</v>
      </c>
      <c s="50" r="K26">
        <f>K25+(($K$45-$K$2)/BinDivisor)</f>
        <v>0</v>
      </c>
      <c s="108" r="L26">
        <f>COUNTIF(Vertices!D:D,("&gt;= "&amp;K26))-COUNTIF(Vertices!D:D,("&gt;="&amp;K27))</f>
        <v>0</v>
      </c>
      <c s="50" r="M26">
        <f>M25+(($M$45-$M$2)/BinDivisor)</f>
        <v>0</v>
      </c>
      <c s="108" r="N26">
        <f>COUNTIF(Vertices!E:E,("&gt;= "&amp;M26))-COUNTIF(Vertices!E:E,("&gt;="&amp;M27))</f>
        <v>0</v>
      </c>
      <c s="50" r="O26">
        <f>O25+(($O$45-$O$2)/BinDivisor)</f>
        <v>0</v>
      </c>
      <c s="108" r="P26">
        <f>COUNTIF(Vertices!F:F,("&gt;= "&amp;O26))-COUNTIF(Vertices!F:F,("&gt;="&amp;O27))</f>
        <v>0</v>
      </c>
      <c s="50" r="Q26">
        <f>Q25+(($Q$45-$Q$2)/BinDivisor)</f>
        <v>0</v>
      </c>
      <c s="108" r="R26">
        <f>COUNTIF({},("&gt;= "&amp;Q26))-COUNTIF({},("&gt;="&amp;Q27))</f>
        <v>0</v>
      </c>
      <c s="50" r="S26">
        <f>S25+(($S$45-$S$2)/BinDivisor)</f>
        <v>0</v>
      </c>
      <c s="108" r="T26">
        <f>COUNTIF(Vertices!H:H,("&gt;= "&amp;S26))-COUNTIF(Vertices!H:H,("&gt;="&amp;S27))</f>
        <v>0</v>
      </c>
      <c s="50" r="U26">
        <f>U25+(($U$45-$U$2)/BinDivisor)</f>
        <v>0</v>
      </c>
      <c s="108" r="V26">
        <f>COUNTIF(Vertices!G:G,("&gt;= "&amp;U26))-COUNTIF(Vertices!G:G,("&gt;="&amp;U27))</f>
        <v>0</v>
      </c>
      <c s="50" r="W26">
        <f>W25+(($W$45-$W$2)/BinDivisor)</f>
        <v>0</v>
      </c>
      <c s="91" r="X26">
        <f>COUNTIF({},("&gt;= "&amp;W26))-COUNTIF({},("&gt;="&amp;W27))</f>
        <v>0</v>
      </c>
      <c t="str" s="13" r="Y26">
        <f>Y25+(($Y$45-$Y$2)/BinDivisor)</f>
        <v>#REF!:notRange</v>
      </c>
      <c s="108" r="Z26">
        <f>COUNTIF(INDIRECT(DynamicFilterSourceColumnRange),("&gt;= "&amp;Y26))-COUNTIF(INDIRECT(DynamicFilterSourceColumnRange),("&gt;="&amp;Y27))</f>
        <v>0</v>
      </c>
    </row>
    <row customHeight="1" r="27" ht="15.0">
      <c s="9" r="D27"/>
      <c t="s" s="92" r="E27">
        <v>16774</v>
      </c>
      <c t="str" s="72" r="F27">
        <f>IFERROR(AVERAGE(Vertices!D:D),NoMetricMessage)</f>
        <v>Not Available</v>
      </c>
      <c s="45" r="G27"/>
      <c s="15" r="I27">
        <f>I26+(($I$45-$I$2)/BinDivisor)</f>
        <v>0</v>
      </c>
      <c s="67" r="J27">
        <f>COUNTIF(Vertices!C:C,("&gt;= "&amp;I27))-COUNTIF(Vertices!C:C,("&gt;="&amp;I28))</f>
        <v>0</v>
      </c>
      <c s="78" r="K27">
        <f>K26+(($K$45-$K$2)/BinDivisor)</f>
        <v>0</v>
      </c>
      <c s="108" r="L27">
        <f>COUNTIF(Vertices!D:D,("&gt;= "&amp;K27))-COUNTIF(Vertices!D:D,("&gt;="&amp;K28))</f>
        <v>0</v>
      </c>
      <c s="78" r="M27">
        <f>M26+(($M$45-$M$2)/BinDivisor)</f>
        <v>0</v>
      </c>
      <c s="108" r="N27">
        <f>COUNTIF(Vertices!E:E,("&gt;= "&amp;M27))-COUNTIF(Vertices!E:E,("&gt;="&amp;M28))</f>
        <v>0</v>
      </c>
      <c s="78" r="O27">
        <f>O26+(($O$45-$O$2)/BinDivisor)</f>
        <v>0</v>
      </c>
      <c s="108" r="P27">
        <f>COUNTIF(Vertices!F:F,("&gt;= "&amp;O27))-COUNTIF(Vertices!F:F,("&gt;="&amp;O28))</f>
        <v>0</v>
      </c>
      <c s="78" r="Q27">
        <f>Q26+(($Q$45-$Q$2)/BinDivisor)</f>
        <v>0</v>
      </c>
      <c s="75" r="R27">
        <f>COUNTIF({},("&gt;= "&amp;Q27))-COUNTIF({},("&gt;="&amp;Q28))</f>
        <v>0</v>
      </c>
      <c s="78" r="S27">
        <f>S26+(($S$45-$S$2)/BinDivisor)</f>
        <v>0</v>
      </c>
      <c s="108" r="T27">
        <f>COUNTIF(Vertices!H:H,("&gt;= "&amp;S27))-COUNTIF(Vertices!H:H,("&gt;="&amp;S28))</f>
        <v>0</v>
      </c>
      <c s="78" r="U27">
        <f>U26+(($U$45-$U$2)/BinDivisor)</f>
        <v>0</v>
      </c>
      <c s="108" r="V27">
        <f>COUNTIF(Vertices!G:G,("&gt;= "&amp;U27))-COUNTIF(Vertices!G:G,("&gt;="&amp;U28))</f>
        <v>0</v>
      </c>
      <c s="78" r="W27">
        <f>W26+(($W$45-$W$2)/BinDivisor)</f>
        <v>0</v>
      </c>
      <c s="16" r="X27">
        <f>COUNTIF({},("&gt;= "&amp;W27))-COUNTIF({},("&gt;="&amp;W28))</f>
        <v>0</v>
      </c>
      <c t="str" s="1" r="Y27">
        <f>Y26+(($Y$45-$Y$2)/BinDivisor)</f>
        <v>#REF!:notRange</v>
      </c>
      <c s="75" r="Z27">
        <f>COUNTIF(INDIRECT(DynamicFilterSourceColumnRange),("&gt;= "&amp;Y27))-COUNTIF(INDIRECT(DynamicFilterSourceColumnRange),("&gt;="&amp;Y28))</f>
        <v>0</v>
      </c>
    </row>
    <row customHeight="1" r="28" ht="15.0">
      <c s="9" r="D28"/>
      <c t="s" s="92" r="E28">
        <v>16775</v>
      </c>
      <c s="72" r="F28">
        <f>IFERROR(MEDIAN(Vertices!D:D),NoMetricMessage)</f>
        <v>0</v>
      </c>
      <c s="45" r="G28"/>
      <c s="15" r="I28">
        <f>I27+(($I$45-$I$2)/BinDivisor)</f>
        <v>0</v>
      </c>
      <c s="67" r="J28">
        <f>COUNTIF(Vertices!C:C,("&gt;= "&amp;I28))-COUNTIF(Vertices!C:C,("&gt;="&amp;I29))</f>
        <v>0</v>
      </c>
      <c s="50" r="K28">
        <f>K27+(($K$45-$K$2)/BinDivisor)</f>
        <v>0</v>
      </c>
      <c s="108" r="L28">
        <f>COUNTIF(Vertices!D:D,("&gt;= "&amp;K28))-COUNTIF(Vertices!D:D,("&gt;="&amp;K29))</f>
        <v>0</v>
      </c>
      <c s="50" r="M28">
        <f>M27+(($M$45-$M$2)/BinDivisor)</f>
        <v>0</v>
      </c>
      <c s="108" r="N28">
        <f>COUNTIF(Vertices!E:E,("&gt;= "&amp;M28))-COUNTIF(Vertices!E:E,("&gt;="&amp;M29))</f>
        <v>0</v>
      </c>
      <c s="50" r="O28">
        <f>O27+(($O$45-$O$2)/BinDivisor)</f>
        <v>0</v>
      </c>
      <c s="108" r="P28">
        <f>COUNTIF(Vertices!F:F,("&gt;= "&amp;O28))-COUNTIF(Vertices!F:F,("&gt;="&amp;O29))</f>
        <v>0</v>
      </c>
      <c s="50" r="Q28">
        <f>Q27+(($Q$45-$Q$2)/BinDivisor)</f>
        <v>0</v>
      </c>
      <c s="108" r="R28">
        <f>COUNTIF({},("&gt;= "&amp;Q28))-COUNTIF({},("&gt;="&amp;Q29))</f>
        <v>0</v>
      </c>
      <c s="50" r="S28">
        <f>S27+(($S$45-$S$2)/BinDivisor)</f>
        <v>0</v>
      </c>
      <c s="108" r="T28">
        <f>COUNTIF(Vertices!H:H,("&gt;= "&amp;S28))-COUNTIF(Vertices!H:H,("&gt;="&amp;S29))</f>
        <v>0</v>
      </c>
      <c s="50" r="U28">
        <f>U27+(($U$45-$U$2)/BinDivisor)</f>
        <v>0</v>
      </c>
      <c s="108" r="V28">
        <f>COUNTIF(Vertices!G:G,("&gt;= "&amp;U28))-COUNTIF(Vertices!G:G,("&gt;="&amp;U29))</f>
        <v>0</v>
      </c>
      <c s="50" r="W28">
        <f>W27+(($W$45-$W$2)/BinDivisor)</f>
        <v>0</v>
      </c>
      <c s="91" r="X28">
        <f>COUNTIF({},("&gt;= "&amp;W28))-COUNTIF({},("&gt;="&amp;W29))</f>
        <v>0</v>
      </c>
      <c t="str" s="13" r="Y28">
        <f>Y27+(($Y$45-$Y$2)/BinDivisor)</f>
        <v>#REF!:notRange</v>
      </c>
      <c s="108" r="Z28">
        <f>COUNTIF(INDIRECT(DynamicFilterSourceColumnRange),("&gt;= "&amp;Y28))-COUNTIF(INDIRECT(DynamicFilterSourceColumnRange),("&gt;="&amp;Y29))</f>
        <v>0</v>
      </c>
    </row>
    <row customHeight="1" r="29" ht="15.0">
      <c t="s" s="106" r="A29">
        <v>16776</v>
      </c>
      <c s="106" r="B29"/>
      <c s="3" r="E29"/>
      <c s="3" r="F29"/>
      <c s="15" r="I29">
        <f>I28+(($I$45-$I$2)/BinDivisor)</f>
        <v>0</v>
      </c>
      <c s="67" r="J29">
        <f>COUNTIF(Vertices!C:C,("&gt;= "&amp;I29))-COUNTIF(Vertices!C:C,("&gt;="&amp;I30))</f>
        <v>0</v>
      </c>
      <c s="78" r="K29">
        <f>K28+(($K$45-$K$2)/BinDivisor)</f>
        <v>0</v>
      </c>
      <c s="108" r="L29">
        <f>COUNTIF(Vertices!D:D,("&gt;= "&amp;K29))-COUNTIF(Vertices!D:D,("&gt;="&amp;K30))</f>
        <v>0</v>
      </c>
      <c s="78" r="M29">
        <f>M28+(($M$45-$M$2)/BinDivisor)</f>
        <v>0</v>
      </c>
      <c s="108" r="N29">
        <f>COUNTIF(Vertices!E:E,("&gt;= "&amp;M29))-COUNTIF(Vertices!E:E,("&gt;="&amp;M30))</f>
        <v>0</v>
      </c>
      <c s="78" r="O29">
        <f>O28+(($O$45-$O$2)/BinDivisor)</f>
        <v>0</v>
      </c>
      <c s="108" r="P29">
        <f>COUNTIF(Vertices!F:F,("&gt;= "&amp;O29))-COUNTIF(Vertices!F:F,("&gt;="&amp;O30))</f>
        <v>0</v>
      </c>
      <c s="78" r="Q29">
        <f>Q28+(($Q$45-$Q$2)/BinDivisor)</f>
        <v>0</v>
      </c>
      <c s="75" r="R29">
        <f>COUNTIF({},("&gt;= "&amp;Q29))-COUNTIF({},("&gt;="&amp;Q30))</f>
        <v>0</v>
      </c>
      <c s="78" r="S29">
        <f>S28+(($S$45-$S$2)/BinDivisor)</f>
        <v>0</v>
      </c>
      <c s="108" r="T29">
        <f>COUNTIF(Vertices!H:H,("&gt;= "&amp;S29))-COUNTIF(Vertices!H:H,("&gt;="&amp;S30))</f>
        <v>0</v>
      </c>
      <c s="78" r="U29">
        <f>U28+(($U$45-$U$2)/BinDivisor)</f>
        <v>0</v>
      </c>
      <c s="108" r="V29">
        <f>COUNTIF(Vertices!G:G,("&gt;= "&amp;U29))-COUNTIF(Vertices!G:G,("&gt;="&amp;U30))</f>
        <v>0</v>
      </c>
      <c s="78" r="W29">
        <f>W28+(($W$45-$W$2)/BinDivisor)</f>
        <v>0</v>
      </c>
      <c s="16" r="X29">
        <f>COUNTIF({},("&gt;= "&amp;W29))-COUNTIF({},("&gt;="&amp;W30))</f>
        <v>0</v>
      </c>
      <c t="str" s="1" r="Y29">
        <f>Y28+(($Y$45-$Y$2)/BinDivisor)</f>
        <v>#REF!:notRange</v>
      </c>
      <c s="75" r="Z29">
        <f>COUNTIF(INDIRECT(DynamicFilterSourceColumnRange),("&gt;= "&amp;Y29))-COUNTIF(INDIRECT(DynamicFilterSourceColumnRange),("&gt;="&amp;Y30))</f>
        <v>0</v>
      </c>
    </row>
    <row customHeight="1" r="30" ht="15.0">
      <c r="C30">
        <v>3</v>
      </c>
      <c s="15" r="I30">
        <f>I29+(($I$45-$I$2)/BinDivisor)</f>
        <v>0</v>
      </c>
      <c s="67" r="J30">
        <f>COUNTIF(Vertices!C:C,("&gt;= "&amp;I30))-COUNTIF(Vertices!C:C,("&gt;="&amp;I31))</f>
        <v>0</v>
      </c>
      <c s="50" r="K30">
        <f>K29+(($K$45-$K$2)/BinDivisor)</f>
        <v>0</v>
      </c>
      <c s="108" r="L30">
        <f>COUNTIF(Vertices!D:D,("&gt;= "&amp;K30))-COUNTIF(Vertices!D:D,("&gt;="&amp;K31))</f>
        <v>0</v>
      </c>
      <c s="50" r="M30">
        <f>M29+(($M$45-$M$2)/BinDivisor)</f>
        <v>0</v>
      </c>
      <c s="108" r="N30">
        <f>COUNTIF(Vertices!E:E,("&gt;= "&amp;M30))-COUNTIF(Vertices!E:E,("&gt;="&amp;M31))</f>
        <v>0</v>
      </c>
      <c s="50" r="O30">
        <f>O29+(($O$45-$O$2)/BinDivisor)</f>
        <v>0</v>
      </c>
      <c s="108" r="P30">
        <f>COUNTIF(Vertices!F:F,("&gt;= "&amp;O30))-COUNTIF(Vertices!F:F,("&gt;="&amp;O31))</f>
        <v>0</v>
      </c>
      <c s="50" r="Q30">
        <f>Q29+(($Q$45-$Q$2)/BinDivisor)</f>
        <v>0</v>
      </c>
      <c s="108" r="R30">
        <f>COUNTIF({},("&gt;= "&amp;Q30))-COUNTIF({},("&gt;="&amp;Q31))</f>
        <v>0</v>
      </c>
      <c s="50" r="S30">
        <f>S29+(($S$45-$S$2)/BinDivisor)</f>
        <v>0</v>
      </c>
      <c s="108" r="T30">
        <f>COUNTIF(Vertices!H:H,("&gt;= "&amp;S30))-COUNTIF(Vertices!H:H,("&gt;="&amp;S31))</f>
        <v>0</v>
      </c>
      <c s="50" r="U30">
        <f>U29+(($U$45-$U$2)/BinDivisor)</f>
        <v>0</v>
      </c>
      <c s="108" r="V30">
        <f>COUNTIF(Vertices!G:G,("&gt;= "&amp;U30))-COUNTIF(Vertices!G:G,("&gt;="&amp;U31))</f>
        <v>0</v>
      </c>
      <c s="50" r="W30">
        <f>W29+(($W$45-$W$2)/BinDivisor)</f>
        <v>0</v>
      </c>
      <c s="91" r="X30">
        <f>COUNTIF({},("&gt;= "&amp;W30))-COUNTIF({},("&gt;="&amp;W31))</f>
        <v>0</v>
      </c>
      <c t="str" s="13" r="Y30">
        <f>Y29+(($Y$45-$Y$2)/BinDivisor)</f>
        <v>#REF!:notRange</v>
      </c>
      <c s="108" r="Z30">
        <f>COUNTIF(INDIRECT(DynamicFilterSourceColumnRange),("&gt;= "&amp;Y30))-COUNTIF(INDIRECT(DynamicFilterSourceColumnRange),("&gt;="&amp;Y31))</f>
        <v>0</v>
      </c>
    </row>
    <row customHeight="1" r="31" ht="15.0">
      <c r="C31">
        <v>3</v>
      </c>
      <c s="15" r="I31">
        <f>I30+(($I$45-$I$2)/BinDivisor)</f>
        <v>0</v>
      </c>
      <c s="67" r="J31">
        <f>COUNTIF(Vertices!C:C,("&gt;= "&amp;I31))-COUNTIF(Vertices!C:C,("&gt;="&amp;I32))</f>
        <v>0</v>
      </c>
      <c s="78" r="K31">
        <f>K30+(($K$45-$K$2)/BinDivisor)</f>
        <v>0</v>
      </c>
      <c s="108" r="L31">
        <f>COUNTIF(Vertices!D:D,("&gt;= "&amp;K31))-COUNTIF(Vertices!D:D,("&gt;="&amp;K32))</f>
        <v>0</v>
      </c>
      <c s="78" r="M31">
        <f>M30+(($M$45-$M$2)/BinDivisor)</f>
        <v>0</v>
      </c>
      <c s="108" r="N31">
        <f>COUNTIF(Vertices!E:E,("&gt;= "&amp;M31))-COUNTIF(Vertices!E:E,("&gt;="&amp;M32))</f>
        <v>0</v>
      </c>
      <c s="78" r="O31">
        <f>O30+(($O$45-$O$2)/BinDivisor)</f>
        <v>0</v>
      </c>
      <c s="108" r="P31">
        <f>COUNTIF(Vertices!F:F,("&gt;= "&amp;O31))-COUNTIF(Vertices!F:F,("&gt;="&amp;O32))</f>
        <v>0</v>
      </c>
      <c s="78" r="Q31">
        <f>Q30+(($Q$45-$Q$2)/BinDivisor)</f>
        <v>0</v>
      </c>
      <c s="75" r="R31">
        <f>COUNTIF({},("&gt;= "&amp;Q31))-COUNTIF({},("&gt;="&amp;Q32))</f>
        <v>0</v>
      </c>
      <c s="78" r="S31">
        <f>S30+(($S$45-$S$2)/BinDivisor)</f>
        <v>0</v>
      </c>
      <c s="108" r="T31">
        <f>COUNTIF(Vertices!H:H,("&gt;= "&amp;S31))-COUNTIF(Vertices!H:H,("&gt;="&amp;S32))</f>
        <v>0</v>
      </c>
      <c s="78" r="U31">
        <f>U30+(($U$45-$U$2)/BinDivisor)</f>
        <v>0</v>
      </c>
      <c s="108" r="V31">
        <f>COUNTIF(Vertices!G:G,("&gt;= "&amp;U31))-COUNTIF(Vertices!G:G,("&gt;="&amp;U32))</f>
        <v>0</v>
      </c>
      <c s="78" r="W31">
        <f>W30+(($W$45-$W$2)/BinDivisor)</f>
        <v>0</v>
      </c>
      <c s="16" r="X31">
        <f>COUNTIF({},("&gt;= "&amp;W31))-COUNTIF({},("&gt;="&amp;W32))</f>
        <v>0</v>
      </c>
      <c t="str" s="1" r="Y31">
        <f>Y30+(($Y$45-$Y$2)/BinDivisor)</f>
        <v>#REF!:notRange</v>
      </c>
      <c s="75" r="Z31">
        <f>COUNTIF(INDIRECT(DynamicFilterSourceColumnRange),("&gt;= "&amp;Y31))-COUNTIF(INDIRECT(DynamicFilterSourceColumnRange),("&gt;="&amp;Y32))</f>
        <v>0</v>
      </c>
    </row>
    <row customHeight="1" r="32" ht="15.0">
      <c r="C32">
        <v>3</v>
      </c>
      <c s="15" r="I32">
        <f>I31+(($I$45-$I$2)/BinDivisor)</f>
        <v>0</v>
      </c>
      <c s="67" r="J32">
        <f>COUNTIF(Vertices!C:C,("&gt;= "&amp;I32))-COUNTIF(Vertices!C:C,("&gt;="&amp;I33))</f>
        <v>0</v>
      </c>
      <c s="50" r="K32">
        <f>K31+(($K$45-$K$2)/BinDivisor)</f>
        <v>0</v>
      </c>
      <c s="108" r="L32">
        <f>COUNTIF(Vertices!D:D,("&gt;= "&amp;K32))-COUNTIF(Vertices!D:D,("&gt;="&amp;K33))</f>
        <v>0</v>
      </c>
      <c s="50" r="M32">
        <f>M31+(($M$45-$M$2)/BinDivisor)</f>
        <v>0</v>
      </c>
      <c s="108" r="N32">
        <f>COUNTIF(Vertices!E:E,("&gt;= "&amp;M32))-COUNTIF(Vertices!E:E,("&gt;="&amp;M33))</f>
        <v>0</v>
      </c>
      <c s="50" r="O32">
        <f>O31+(($O$45-$O$2)/BinDivisor)</f>
        <v>0</v>
      </c>
      <c s="108" r="P32">
        <f>COUNTIF(Vertices!F:F,("&gt;= "&amp;O32))-COUNTIF(Vertices!F:F,("&gt;="&amp;O33))</f>
        <v>0</v>
      </c>
      <c s="50" r="Q32">
        <f>Q31+(($Q$45-$Q$2)/BinDivisor)</f>
        <v>0</v>
      </c>
      <c s="108" r="R32">
        <f>COUNTIF({},("&gt;= "&amp;Q32))-COUNTIF({},("&gt;="&amp;Q33))</f>
        <v>0</v>
      </c>
      <c s="50" r="S32">
        <f>S31+(($S$45-$S$2)/BinDivisor)</f>
        <v>0</v>
      </c>
      <c s="108" r="T32">
        <f>COUNTIF(Vertices!H:H,("&gt;= "&amp;S32))-COUNTIF(Vertices!H:H,("&gt;="&amp;S33))</f>
        <v>0</v>
      </c>
      <c s="50" r="U32">
        <f>U31+(($U$45-$U$2)/BinDivisor)</f>
        <v>0</v>
      </c>
      <c s="108" r="V32">
        <f>COUNTIF(Vertices!G:G,("&gt;= "&amp;U32))-COUNTIF(Vertices!G:G,("&gt;="&amp;U33))</f>
        <v>0</v>
      </c>
      <c s="50" r="W32">
        <f>W31+(($W$45-$W$2)/BinDivisor)</f>
        <v>0</v>
      </c>
      <c s="91" r="X32">
        <f>COUNTIF({},("&gt;= "&amp;W32))-COUNTIF({},("&gt;="&amp;W33))</f>
        <v>0</v>
      </c>
      <c t="str" s="13" r="Y32">
        <f>Y31+(($Y$45-$Y$2)/BinDivisor)</f>
        <v>#REF!:notRange</v>
      </c>
      <c s="108" r="Z32">
        <f>COUNTIF(INDIRECT(DynamicFilterSourceColumnRange),("&gt;= "&amp;Y32))-COUNTIF(INDIRECT(DynamicFilterSourceColumnRange),("&gt;="&amp;Y33))</f>
        <v>0</v>
      </c>
    </row>
    <row customHeight="1" r="33" ht="15.0">
      <c r="C33">
        <v>3</v>
      </c>
      <c s="15" r="I33">
        <f>I32+(($I$45-$I$2)/BinDivisor)</f>
        <v>0</v>
      </c>
      <c s="67" r="J33">
        <f>COUNTIF(Vertices!C:C,("&gt;= "&amp;I33))-COUNTIF(Vertices!C:C,("&gt;="&amp;I34))</f>
        <v>0</v>
      </c>
      <c s="78" r="K33">
        <f>K32+(($K$45-$K$2)/BinDivisor)</f>
        <v>0</v>
      </c>
      <c s="108" r="L33">
        <f>COUNTIF(Vertices!D:D,("&gt;= "&amp;K33))-COUNTIF(Vertices!D:D,("&gt;="&amp;K34))</f>
        <v>0</v>
      </c>
      <c s="78" r="M33">
        <f>M32+(($M$45-$M$2)/BinDivisor)</f>
        <v>0</v>
      </c>
      <c s="108" r="N33">
        <f>COUNTIF(Vertices!E:E,("&gt;= "&amp;M33))-COUNTIF(Vertices!E:E,("&gt;="&amp;M34))</f>
        <v>0</v>
      </c>
      <c s="78" r="O33">
        <f>O32+(($O$45-$O$2)/BinDivisor)</f>
        <v>0</v>
      </c>
      <c s="108" r="P33">
        <f>COUNTIF(Vertices!F:F,("&gt;= "&amp;O33))-COUNTIF(Vertices!F:F,("&gt;="&amp;O34))</f>
        <v>0</v>
      </c>
      <c s="78" r="Q33">
        <f>Q32+(($Q$45-$Q$2)/BinDivisor)</f>
        <v>0</v>
      </c>
      <c s="75" r="R33">
        <f>COUNTIF({},("&gt;= "&amp;Q33))-COUNTIF({},("&gt;="&amp;Q34))</f>
        <v>0</v>
      </c>
      <c s="78" r="S33">
        <f>S32+(($S$45-$S$2)/BinDivisor)</f>
        <v>0</v>
      </c>
      <c s="108" r="T33">
        <f>COUNTIF(Vertices!H:H,("&gt;= "&amp;S33))-COUNTIF(Vertices!H:H,("&gt;="&amp;S34))</f>
        <v>0</v>
      </c>
      <c s="78" r="U33">
        <f>U32+(($U$45-$U$2)/BinDivisor)</f>
        <v>0</v>
      </c>
      <c s="108" r="V33">
        <f>COUNTIF(Vertices!G:G,("&gt;= "&amp;U33))-COUNTIF(Vertices!G:G,("&gt;="&amp;U34))</f>
        <v>0</v>
      </c>
      <c s="78" r="W33">
        <f>W32+(($W$45-$W$2)/BinDivisor)</f>
        <v>0</v>
      </c>
      <c s="16" r="X33">
        <f>COUNTIF({},("&gt;= "&amp;W33))-COUNTIF({},("&gt;="&amp;W34))</f>
        <v>0</v>
      </c>
      <c t="str" s="1" r="Y33">
        <f>Y32+(($Y$45-$Y$2)/BinDivisor)</f>
        <v>#REF!:notRange</v>
      </c>
      <c s="75" r="Z33">
        <f>COUNTIF(INDIRECT(DynamicFilterSourceColumnRange),("&gt;= "&amp;Y33))-COUNTIF(INDIRECT(DynamicFilterSourceColumnRange),("&gt;="&amp;Y34))</f>
        <v>0</v>
      </c>
    </row>
    <row customHeight="1" r="34" ht="15.0">
      <c r="C34">
        <v>3</v>
      </c>
      <c s="15" r="I34">
        <f>I33+(($I$45-$I$2)/BinDivisor)</f>
        <v>0</v>
      </c>
      <c s="67" r="J34">
        <f>COUNTIF(Vertices!C:C,("&gt;= "&amp;I34))-COUNTIF(Vertices!C:C,("&gt;="&amp;I35))</f>
        <v>0</v>
      </c>
      <c s="50" r="K34">
        <f>K33+(($K$45-$K$2)/BinDivisor)</f>
        <v>0</v>
      </c>
      <c s="108" r="L34">
        <f>COUNTIF(Vertices!D:D,("&gt;= "&amp;K34))-COUNTIF(Vertices!D:D,("&gt;="&amp;K35))</f>
        <v>0</v>
      </c>
      <c s="50" r="M34">
        <f>M33+(($M$45-$M$2)/BinDivisor)</f>
        <v>0</v>
      </c>
      <c s="108" r="N34">
        <f>COUNTIF(Vertices!E:E,("&gt;= "&amp;M34))-COUNTIF(Vertices!E:E,("&gt;="&amp;M35))</f>
        <v>0</v>
      </c>
      <c s="50" r="O34">
        <f>O33+(($O$45-$O$2)/BinDivisor)</f>
        <v>0</v>
      </c>
      <c s="108" r="P34">
        <f>COUNTIF(Vertices!F:F,("&gt;= "&amp;O34))-COUNTIF(Vertices!F:F,("&gt;="&amp;O35))</f>
        <v>0</v>
      </c>
      <c s="50" r="Q34">
        <f>Q33+(($Q$45-$Q$2)/BinDivisor)</f>
        <v>0</v>
      </c>
      <c s="108" r="R34">
        <f>COUNTIF({},("&gt;= "&amp;Q34))-COUNTIF({},("&gt;="&amp;Q35))</f>
        <v>0</v>
      </c>
      <c s="50" r="S34">
        <f>S33+(($S$45-$S$2)/BinDivisor)</f>
        <v>0</v>
      </c>
      <c s="108" r="T34">
        <f>COUNTIF(Vertices!H:H,("&gt;= "&amp;S34))-COUNTIF(Vertices!H:H,("&gt;="&amp;S35))</f>
        <v>0</v>
      </c>
      <c s="50" r="U34">
        <f>U33+(($U$45-$U$2)/BinDivisor)</f>
        <v>0</v>
      </c>
      <c s="108" r="V34">
        <f>COUNTIF(Vertices!G:G,("&gt;= "&amp;U34))-COUNTIF(Vertices!G:G,("&gt;="&amp;U35))</f>
        <v>0</v>
      </c>
      <c s="50" r="W34">
        <f>W33+(($W$45-$W$2)/BinDivisor)</f>
        <v>0</v>
      </c>
      <c s="91" r="X34">
        <f>COUNTIF({},("&gt;= "&amp;W34))-COUNTIF({},("&gt;="&amp;W35))</f>
        <v>0</v>
      </c>
      <c t="str" s="13" r="Y34">
        <f>Y33+(($Y$45-$Y$2)/BinDivisor)</f>
        <v>#REF!:notRange</v>
      </c>
      <c s="108" r="Z34">
        <f>COUNTIF(INDIRECT(DynamicFilterSourceColumnRange),("&gt;= "&amp;Y34))-COUNTIF(INDIRECT(DynamicFilterSourceColumnRange),("&gt;="&amp;Y35))</f>
        <v>0</v>
      </c>
    </row>
    <row customHeight="1" r="35" ht="15.0">
      <c r="C35">
        <v>3</v>
      </c>
      <c s="15" r="I35">
        <f>I34+(($I$45-$I$2)/BinDivisor)</f>
        <v>0</v>
      </c>
      <c s="67" r="J35">
        <f>COUNTIF(Vertices!C:C,("&gt;= "&amp;I35))-COUNTIF(Vertices!C:C,("&gt;="&amp;I36))</f>
        <v>0</v>
      </c>
      <c s="78" r="K35">
        <f>K34+(($K$45-$K$2)/BinDivisor)</f>
        <v>0</v>
      </c>
      <c s="108" r="L35">
        <f>COUNTIF(Vertices!D:D,("&gt;= "&amp;K35))-COUNTIF(Vertices!D:D,("&gt;="&amp;K36))</f>
        <v>0</v>
      </c>
      <c s="78" r="M35">
        <f>M34+(($M$45-$M$2)/BinDivisor)</f>
        <v>0</v>
      </c>
      <c s="108" r="N35">
        <f>COUNTIF(Vertices!E:E,("&gt;= "&amp;M35))-COUNTIF(Vertices!E:E,("&gt;="&amp;M36))</f>
        <v>0</v>
      </c>
      <c s="78" r="O35">
        <f>O34+(($O$45-$O$2)/BinDivisor)</f>
        <v>0</v>
      </c>
      <c s="108" r="P35">
        <f>COUNTIF(Vertices!F:F,("&gt;= "&amp;O35))-COUNTIF(Vertices!F:F,("&gt;="&amp;O36))</f>
        <v>0</v>
      </c>
      <c s="78" r="Q35">
        <f>Q34+(($Q$45-$Q$2)/BinDivisor)</f>
        <v>0</v>
      </c>
      <c s="75" r="R35">
        <f>COUNTIF({},("&gt;= "&amp;Q35))-COUNTIF({},("&gt;="&amp;Q36))</f>
        <v>0</v>
      </c>
      <c s="78" r="S35">
        <f>S34+(($S$45-$S$2)/BinDivisor)</f>
        <v>0</v>
      </c>
      <c s="108" r="T35">
        <f>COUNTIF(Vertices!H:H,("&gt;= "&amp;S35))-COUNTIF(Vertices!H:H,("&gt;="&amp;S36))</f>
        <v>0</v>
      </c>
      <c s="78" r="U35">
        <f>U34+(($U$45-$U$2)/BinDivisor)</f>
        <v>0</v>
      </c>
      <c s="108" r="V35">
        <f>COUNTIF(Vertices!G:G,("&gt;= "&amp;U35))-COUNTIF(Vertices!G:G,("&gt;="&amp;U36))</f>
        <v>0</v>
      </c>
      <c s="78" r="W35">
        <f>W34+(($W$45-$W$2)/BinDivisor)</f>
        <v>0</v>
      </c>
      <c s="16" r="X35">
        <f>COUNTIF({},("&gt;= "&amp;W35))-COUNTIF({},("&gt;="&amp;W36))</f>
        <v>0</v>
      </c>
      <c t="str" s="1" r="Y35">
        <f>Y34+(($Y$45-$Y$2)/BinDivisor)</f>
        <v>#REF!:notRange</v>
      </c>
      <c s="75" r="Z35">
        <f>COUNTIF(INDIRECT(DynamicFilterSourceColumnRange),("&gt;= "&amp;Y35))-COUNTIF(INDIRECT(DynamicFilterSourceColumnRange),("&gt;="&amp;Y36))</f>
        <v>0</v>
      </c>
    </row>
    <row customHeight="1" r="36" ht="15.0">
      <c r="C36">
        <v>3</v>
      </c>
      <c s="15" r="I36">
        <f>I35+(($I$45-$I$2)/BinDivisor)</f>
        <v>0</v>
      </c>
      <c s="67" r="J36">
        <f>COUNTIF(Vertices!C:C,("&gt;= "&amp;I36))-COUNTIF(Vertices!C:C,("&gt;="&amp;I37))</f>
        <v>0</v>
      </c>
      <c s="50" r="K36">
        <f>K35+(($K$45-$K$2)/BinDivisor)</f>
        <v>0</v>
      </c>
      <c s="108" r="L36">
        <f>COUNTIF(Vertices!D:D,("&gt;= "&amp;K36))-COUNTIF(Vertices!D:D,("&gt;="&amp;K37))</f>
        <v>0</v>
      </c>
      <c s="50" r="M36">
        <f>M35+(($M$45-$M$2)/BinDivisor)</f>
        <v>0</v>
      </c>
      <c s="108" r="N36">
        <f>COUNTIF(Vertices!E:E,("&gt;= "&amp;M36))-COUNTIF(Vertices!E:E,("&gt;="&amp;M37))</f>
        <v>0</v>
      </c>
      <c s="50" r="O36">
        <f>O35+(($O$45-$O$2)/BinDivisor)</f>
        <v>0</v>
      </c>
      <c s="108" r="P36">
        <f>COUNTIF(Vertices!F:F,("&gt;= "&amp;O36))-COUNTIF(Vertices!F:F,("&gt;="&amp;O37))</f>
        <v>0</v>
      </c>
      <c s="50" r="Q36">
        <f>Q35+(($Q$45-$Q$2)/BinDivisor)</f>
        <v>0</v>
      </c>
      <c s="108" r="R36">
        <f>COUNTIF({},("&gt;= "&amp;Q36))-COUNTIF({},("&gt;="&amp;Q37))</f>
        <v>0</v>
      </c>
      <c s="50" r="S36">
        <f>S35+(($S$45-$S$2)/BinDivisor)</f>
        <v>0</v>
      </c>
      <c s="108" r="T36">
        <f>COUNTIF(Vertices!H:H,("&gt;= "&amp;S36))-COUNTIF(Vertices!H:H,("&gt;="&amp;S37))</f>
        <v>0</v>
      </c>
      <c s="50" r="U36">
        <f>U35+(($U$45-$U$2)/BinDivisor)</f>
        <v>0</v>
      </c>
      <c s="108" r="V36">
        <f>COUNTIF(Vertices!G:G,("&gt;= "&amp;U36))-COUNTIF(Vertices!G:G,("&gt;="&amp;U37))</f>
        <v>0</v>
      </c>
      <c s="50" r="W36">
        <f>W35+(($W$45-$W$2)/BinDivisor)</f>
        <v>0</v>
      </c>
      <c s="91" r="X36">
        <f>COUNTIF({},("&gt;= "&amp;W36))-COUNTIF({},("&gt;="&amp;W37))</f>
        <v>0</v>
      </c>
      <c t="str" s="13" r="Y36">
        <f>Y35+(($Y$45-$Y$2)/BinDivisor)</f>
        <v>#REF!:notRange</v>
      </c>
      <c s="108" r="Z36">
        <f>COUNTIF(INDIRECT(DynamicFilterSourceColumnRange),("&gt;= "&amp;Y36))-COUNTIF(INDIRECT(DynamicFilterSourceColumnRange),("&gt;="&amp;Y37))</f>
        <v>0</v>
      </c>
    </row>
    <row customHeight="1" r="37" ht="15.0">
      <c r="C37">
        <v>3</v>
      </c>
      <c s="43" r="E37"/>
      <c s="43" r="F37"/>
      <c s="15" r="I37">
        <f>I36+(($I$45-$I$2)/BinDivisor)</f>
        <v>0</v>
      </c>
      <c s="67" r="J37">
        <f>COUNTIF(Vertices!C:C,("&gt;= "&amp;I37))-COUNTIF(Vertices!C:C,("&gt;="&amp;I38))</f>
        <v>0</v>
      </c>
      <c s="78" r="K37">
        <f>K36+(($K$45-$K$2)/BinDivisor)</f>
        <v>0</v>
      </c>
      <c s="108" r="L37">
        <f>COUNTIF(Vertices!D:D,("&gt;= "&amp;K37))-COUNTIF(Vertices!D:D,("&gt;="&amp;K38))</f>
        <v>0</v>
      </c>
      <c s="78" r="M37">
        <f>M36+(($M$45-$M$2)/BinDivisor)</f>
        <v>0</v>
      </c>
      <c s="108" r="N37">
        <f>COUNTIF(Vertices!E:E,("&gt;= "&amp;M37))-COUNTIF(Vertices!E:E,("&gt;="&amp;M38))</f>
        <v>0</v>
      </c>
      <c s="78" r="O37">
        <f>O36+(($O$45-$O$2)/BinDivisor)</f>
        <v>0</v>
      </c>
      <c s="108" r="P37">
        <f>COUNTIF(Vertices!F:F,("&gt;= "&amp;O37))-COUNTIF(Vertices!F:F,("&gt;="&amp;O38))</f>
        <v>0</v>
      </c>
      <c s="78" r="Q37">
        <f>Q36+(($Q$45-$Q$2)/BinDivisor)</f>
        <v>0</v>
      </c>
      <c s="75" r="R37">
        <f>COUNTIF({},("&gt;= "&amp;Q37))-COUNTIF({},("&gt;="&amp;Q38))</f>
        <v>0</v>
      </c>
      <c s="78" r="S37">
        <f>S36+(($S$45-$S$2)/BinDivisor)</f>
        <v>0</v>
      </c>
      <c s="108" r="T37">
        <f>COUNTIF(Vertices!H:H,("&gt;= "&amp;S37))-COUNTIF(Vertices!H:H,("&gt;="&amp;S38))</f>
        <v>0</v>
      </c>
      <c s="78" r="U37">
        <f>U36+(($U$45-$U$2)/BinDivisor)</f>
        <v>0</v>
      </c>
      <c s="108" r="V37">
        <f>COUNTIF(Vertices!G:G,("&gt;= "&amp;U37))-COUNTIF(Vertices!G:G,("&gt;="&amp;U38))</f>
        <v>0</v>
      </c>
      <c s="78" r="W37">
        <f>W36+(($W$45-$W$2)/BinDivisor)</f>
        <v>0</v>
      </c>
      <c s="16" r="X37">
        <f>COUNTIF({},("&gt;= "&amp;W37))-COUNTIF({},("&gt;="&amp;W38))</f>
        <v>0</v>
      </c>
      <c t="str" s="1" r="Y37">
        <f>Y36+(($Y$45-$Y$2)/BinDivisor)</f>
        <v>#REF!:notRange</v>
      </c>
      <c s="75" r="Z37">
        <f>COUNTIF(INDIRECT(DynamicFilterSourceColumnRange),("&gt;= "&amp;Y37))-COUNTIF(INDIRECT(DynamicFilterSourceColumnRange),("&gt;="&amp;Y38))</f>
        <v>0</v>
      </c>
    </row>
    <row customHeight="1" r="38" ht="15.0">
      <c r="C38">
        <v>3</v>
      </c>
      <c s="9" r="D38"/>
      <c t="s" s="92" r="E38">
        <v>16777</v>
      </c>
      <c t="str" s="35" r="F38">
        <f>IF((COUNT(Vertices!E:E)&gt;0),M2,NoMetricMessage)</f>
        <v>Not Available</v>
      </c>
      <c s="45" r="G38"/>
      <c s="15" r="I38">
        <f>I37+(($I$45-$I$2)/BinDivisor)</f>
        <v>0</v>
      </c>
      <c s="67" r="J38">
        <f>COUNTIF(Vertices!C:C,("&gt;= "&amp;I38))-COUNTIF(Vertices!C:C,("&gt;="&amp;I39))</f>
        <v>0</v>
      </c>
      <c s="50" r="K38">
        <f>K37+(($K$45-$K$2)/BinDivisor)</f>
        <v>0</v>
      </c>
      <c s="108" r="L38">
        <f>COUNTIF(Vertices!D:D,("&gt;= "&amp;K38))-COUNTIF(Vertices!D:D,("&gt;="&amp;K39))</f>
        <v>0</v>
      </c>
      <c s="50" r="M38">
        <f>M37+(($M$45-$M$2)/BinDivisor)</f>
        <v>0</v>
      </c>
      <c s="108" r="N38">
        <f>COUNTIF(Vertices!E:E,("&gt;= "&amp;M38))-COUNTIF(Vertices!E:E,("&gt;="&amp;M39))</f>
        <v>0</v>
      </c>
      <c s="50" r="O38">
        <f>O37+(($O$45-$O$2)/BinDivisor)</f>
        <v>0</v>
      </c>
      <c s="108" r="P38">
        <f>COUNTIF(Vertices!F:F,("&gt;= "&amp;O38))-COUNTIF(Vertices!F:F,("&gt;="&amp;O39))</f>
        <v>0</v>
      </c>
      <c s="50" r="Q38">
        <f>Q37+(($Q$45-$Q$2)/BinDivisor)</f>
        <v>0</v>
      </c>
      <c s="108" r="R38">
        <f>COUNTIF({},("&gt;= "&amp;Q38))-COUNTIF({},("&gt;="&amp;Q39))</f>
        <v>0</v>
      </c>
      <c s="50" r="S38">
        <f>S37+(($S$45-$S$2)/BinDivisor)</f>
        <v>0</v>
      </c>
      <c s="108" r="T38">
        <f>COUNTIF(Vertices!H:H,("&gt;= "&amp;S38))-COUNTIF(Vertices!H:H,("&gt;="&amp;S39))</f>
        <v>0</v>
      </c>
      <c s="50" r="U38">
        <f>U37+(($U$45-$U$2)/BinDivisor)</f>
        <v>0</v>
      </c>
      <c s="108" r="V38">
        <f>COUNTIF(Vertices!G:G,("&gt;= "&amp;U38))-COUNTIF(Vertices!G:G,("&gt;="&amp;U39))</f>
        <v>0</v>
      </c>
      <c s="50" r="W38">
        <f>W37+(($W$45-$W$2)/BinDivisor)</f>
        <v>0</v>
      </c>
      <c s="91" r="X38">
        <f>COUNTIF({},("&gt;= "&amp;W38))-COUNTIF({},("&gt;="&amp;W39))</f>
        <v>0</v>
      </c>
      <c t="str" s="13" r="Y38">
        <f>Y37+(($Y$45-$Y$2)/BinDivisor)</f>
        <v>#REF!:notRange</v>
      </c>
      <c s="108" r="Z38">
        <f>COUNTIF(INDIRECT(DynamicFilterSourceColumnRange),("&gt;= "&amp;Y38))-COUNTIF(INDIRECT(DynamicFilterSourceColumnRange),("&gt;="&amp;Y39))</f>
        <v>0</v>
      </c>
    </row>
    <row customHeight="1" r="39" ht="15.0">
      <c r="C39">
        <v>3</v>
      </c>
      <c s="9" r="D39"/>
      <c t="s" s="92" r="E39">
        <v>16778</v>
      </c>
      <c t="str" s="35" r="F39">
        <f>IF((COUNT(Vertices!E:E)&gt;0),M45,NoMetricMessage)</f>
        <v>Not Available</v>
      </c>
      <c s="45" r="G39"/>
      <c s="15" r="I39">
        <f>I38+(($I$45-$I$2)/BinDivisor)</f>
        <v>0</v>
      </c>
      <c s="67" r="J39">
        <f>COUNTIF(Vertices!C:C,("&gt;= "&amp;I39))-COUNTIF(Vertices!C:C,("&gt;="&amp;I40))</f>
        <v>0</v>
      </c>
      <c s="78" r="K39">
        <f>K38+(($K$45-$K$2)/BinDivisor)</f>
        <v>0</v>
      </c>
      <c s="108" r="L39">
        <f>COUNTIF(Vertices!D:D,("&gt;= "&amp;K39))-COUNTIF(Vertices!D:D,("&gt;="&amp;K40))</f>
        <v>0</v>
      </c>
      <c s="78" r="M39">
        <f>M38+(($M$45-$M$2)/BinDivisor)</f>
        <v>0</v>
      </c>
      <c s="108" r="N39">
        <f>COUNTIF(Vertices!E:E,("&gt;= "&amp;M39))-COUNTIF(Vertices!E:E,("&gt;="&amp;M40))</f>
        <v>0</v>
      </c>
      <c s="78" r="O39">
        <f>O38+(($O$45-$O$2)/BinDivisor)</f>
        <v>0</v>
      </c>
      <c s="108" r="P39">
        <f>COUNTIF(Vertices!F:F,("&gt;= "&amp;O39))-COUNTIF(Vertices!F:F,("&gt;="&amp;O40))</f>
        <v>0</v>
      </c>
      <c s="78" r="Q39">
        <f>Q38+(($Q$45-$Q$2)/BinDivisor)</f>
        <v>0</v>
      </c>
      <c s="75" r="R39">
        <f>COUNTIF({},("&gt;= "&amp;Q39))-COUNTIF({},("&gt;="&amp;Q40))</f>
        <v>0</v>
      </c>
      <c s="78" r="S39">
        <f>S38+(($S$45-$S$2)/BinDivisor)</f>
        <v>0</v>
      </c>
      <c s="108" r="T39">
        <f>COUNTIF(Vertices!H:H,("&gt;= "&amp;S39))-COUNTIF(Vertices!H:H,("&gt;="&amp;S40))</f>
        <v>0</v>
      </c>
      <c s="78" r="U39">
        <f>U38+(($U$45-$U$2)/BinDivisor)</f>
        <v>0</v>
      </c>
      <c s="108" r="V39">
        <f>COUNTIF(Vertices!G:G,("&gt;= "&amp;U39))-COUNTIF(Vertices!G:G,("&gt;="&amp;U40))</f>
        <v>0</v>
      </c>
      <c s="78" r="W39">
        <f>W38+(($W$45-$W$2)/BinDivisor)</f>
        <v>0</v>
      </c>
      <c s="16" r="X39">
        <f>COUNTIF({},("&gt;= "&amp;W39))-COUNTIF({},("&gt;="&amp;W40))</f>
        <v>0</v>
      </c>
      <c t="str" s="1" r="Y39">
        <f>Y38+(($Y$45-$Y$2)/BinDivisor)</f>
        <v>#REF!:notRange</v>
      </c>
      <c s="75" r="Z39">
        <f>COUNTIF(INDIRECT(DynamicFilterSourceColumnRange),("&gt;= "&amp;Y39))-COUNTIF(INDIRECT(DynamicFilterSourceColumnRange),("&gt;="&amp;Y40))</f>
        <v>0</v>
      </c>
    </row>
    <row customHeight="1" r="40" ht="15.0">
      <c s="9" r="D40"/>
      <c t="s" s="92" r="E40">
        <v>16779</v>
      </c>
      <c t="str" s="72" r="F40">
        <f>IFERROR(AVERAGE(Vertices!E:E),NoMetricMessage)</f>
        <v>Not Available</v>
      </c>
      <c s="45" r="G40"/>
      <c s="15" r="I40">
        <f>I39+(($I$45-$I$2)/BinDivisor)</f>
        <v>0</v>
      </c>
      <c s="67" r="J40">
        <f>COUNTIF(Vertices!C:C,("&gt;= "&amp;I40))-COUNTIF(Vertices!C:C,("&gt;="&amp;I41))</f>
        <v>0</v>
      </c>
      <c s="50" r="K40">
        <f>K39+(($K$45-$K$2)/BinDivisor)</f>
        <v>0</v>
      </c>
      <c s="108" r="L40">
        <f>COUNTIF(Vertices!D:D,("&gt;= "&amp;K40))-COUNTIF(Vertices!D:D,("&gt;="&amp;K41))</f>
        <v>0</v>
      </c>
      <c s="50" r="M40">
        <f>M39+(($M$45-$M$2)/BinDivisor)</f>
        <v>0</v>
      </c>
      <c s="108" r="N40">
        <f>COUNTIF(Vertices!E:E,("&gt;= "&amp;M40))-COUNTIF(Vertices!E:E,("&gt;="&amp;M41))</f>
        <v>0</v>
      </c>
      <c s="50" r="O40">
        <f>O39+(($O$45-$O$2)/BinDivisor)</f>
        <v>0</v>
      </c>
      <c s="108" r="P40">
        <f>COUNTIF(Vertices!F:F,("&gt;= "&amp;O40))-COUNTIF(Vertices!F:F,("&gt;="&amp;O41))</f>
        <v>0</v>
      </c>
      <c s="50" r="Q40">
        <f>Q39+(($Q$45-$Q$2)/BinDivisor)</f>
        <v>0</v>
      </c>
      <c s="108" r="R40">
        <f>COUNTIF({},("&gt;= "&amp;Q40))-COUNTIF({},("&gt;="&amp;Q41))</f>
        <v>0</v>
      </c>
      <c s="50" r="S40">
        <f>S39+(($S$45-$S$2)/BinDivisor)</f>
        <v>0</v>
      </c>
      <c s="108" r="T40">
        <f>COUNTIF(Vertices!H:H,("&gt;= "&amp;S40))-COUNTIF(Vertices!H:H,("&gt;="&amp;S41))</f>
        <v>0</v>
      </c>
      <c s="50" r="U40">
        <f>U39+(($U$45-$U$2)/BinDivisor)</f>
        <v>0</v>
      </c>
      <c s="108" r="V40">
        <f>COUNTIF(Vertices!G:G,("&gt;= "&amp;U40))-COUNTIF(Vertices!G:G,("&gt;="&amp;U41))</f>
        <v>0</v>
      </c>
      <c s="50" r="W40">
        <f>W39+(($W$45-$W$2)/BinDivisor)</f>
        <v>0</v>
      </c>
      <c s="91" r="X40">
        <f>COUNTIF({},("&gt;= "&amp;W40))-COUNTIF({},("&gt;="&amp;W41))</f>
        <v>0</v>
      </c>
      <c t="str" s="13" r="Y40">
        <f>Y39+(($Y$45-$Y$2)/BinDivisor)</f>
        <v>#REF!:notRange</v>
      </c>
      <c s="108" r="Z40">
        <f>COUNTIF(INDIRECT(DynamicFilterSourceColumnRange),("&gt;= "&amp;Y40))-COUNTIF(INDIRECT(DynamicFilterSourceColumnRange),("&gt;="&amp;Y41))</f>
        <v>0</v>
      </c>
    </row>
    <row customHeight="1" r="41" ht="15.0">
      <c s="9" r="D41"/>
      <c t="s" s="92" r="E41">
        <v>16780</v>
      </c>
      <c s="72" r="F41">
        <f>IFERROR(MEDIAN(Vertices!E:E),NoMetricMessage)</f>
        <v>0</v>
      </c>
      <c s="45" r="G41"/>
      <c s="15" r="I41">
        <f>I40+(($I$45-$I$2)/BinDivisor)</f>
        <v>0</v>
      </c>
      <c s="67" r="J41">
        <f>COUNTIF(Vertices!C:C,("&gt;= "&amp;I41))-COUNTIF(Vertices!C:C,("&gt;="&amp;I42))</f>
        <v>0</v>
      </c>
      <c s="78" r="K41">
        <f>K40+(($K$45-$K$2)/BinDivisor)</f>
        <v>0</v>
      </c>
      <c s="108" r="L41">
        <f>COUNTIF(Vertices!D:D,("&gt;= "&amp;K41))-COUNTIF(Vertices!D:D,("&gt;="&amp;K42))</f>
        <v>0</v>
      </c>
      <c s="78" r="M41">
        <f>M40+(($M$45-$M$2)/BinDivisor)</f>
        <v>0</v>
      </c>
      <c s="108" r="N41">
        <f>COUNTIF(Vertices!E:E,("&gt;= "&amp;M41))-COUNTIF(Vertices!E:E,("&gt;="&amp;M42))</f>
        <v>0</v>
      </c>
      <c s="78" r="O41">
        <f>O40+(($O$45-$O$2)/BinDivisor)</f>
        <v>0</v>
      </c>
      <c s="108" r="P41">
        <f>COUNTIF(Vertices!F:F,("&gt;= "&amp;O41))-COUNTIF(Vertices!F:F,("&gt;="&amp;O42))</f>
        <v>0</v>
      </c>
      <c s="78" r="Q41">
        <f>Q40+(($Q$45-$Q$2)/BinDivisor)</f>
        <v>0</v>
      </c>
      <c s="75" r="R41">
        <f>COUNTIF({},("&gt;= "&amp;Q41))-COUNTIF({},("&gt;="&amp;Q42))</f>
        <v>0</v>
      </c>
      <c s="78" r="S41">
        <f>S40+(($S$45-$S$2)/BinDivisor)</f>
        <v>0</v>
      </c>
      <c s="108" r="T41">
        <f>COUNTIF(Vertices!H:H,("&gt;= "&amp;S41))-COUNTIF(Vertices!H:H,("&gt;="&amp;S42))</f>
        <v>0</v>
      </c>
      <c s="78" r="U41">
        <f>U40+(($U$45-$U$2)/BinDivisor)</f>
        <v>0</v>
      </c>
      <c s="108" r="V41">
        <f>COUNTIF(Vertices!G:G,("&gt;= "&amp;U41))-COUNTIF(Vertices!G:G,("&gt;="&amp;U42))</f>
        <v>0</v>
      </c>
      <c s="78" r="W41">
        <f>W40+(($W$45-$W$2)/BinDivisor)</f>
        <v>0</v>
      </c>
      <c s="16" r="X41">
        <f>COUNTIF({},("&gt;= "&amp;W41))-COUNTIF({},("&gt;="&amp;W42))</f>
        <v>0</v>
      </c>
      <c t="str" s="1" r="Y41">
        <f>Y40+(($Y$45-$Y$2)/BinDivisor)</f>
        <v>#REF!:notRange</v>
      </c>
      <c s="75" r="Z41">
        <f>COUNTIF(INDIRECT(DynamicFilterSourceColumnRange),("&gt;= "&amp;Y41))-COUNTIF(INDIRECT(DynamicFilterSourceColumnRange),("&gt;="&amp;Y42))</f>
        <v>0</v>
      </c>
    </row>
    <row customHeight="1" r="42" ht="15.0">
      <c t="s" s="106" r="A42">
        <v>16781</v>
      </c>
      <c s="106" r="B42"/>
      <c s="3" r="E42"/>
      <c s="3" r="F42"/>
      <c s="15" r="I42">
        <f>I41+(($I$45-$I$2)/BinDivisor)</f>
        <v>0</v>
      </c>
      <c s="67" r="J42">
        <f>COUNTIF(Vertices!C:C,("&gt;= "&amp;I42))-COUNTIF(Vertices!C:C,("&gt;="&amp;I43))</f>
        <v>0</v>
      </c>
      <c s="50" r="K42">
        <f>K41+(($K$45-$K$2)/BinDivisor)</f>
        <v>0</v>
      </c>
      <c s="108" r="L42">
        <f>COUNTIF(Vertices!D:D,("&gt;= "&amp;K42))-COUNTIF(Vertices!D:D,("&gt;="&amp;K43))</f>
        <v>0</v>
      </c>
      <c s="50" r="M42">
        <f>M41+(($M$45-$M$2)/BinDivisor)</f>
        <v>0</v>
      </c>
      <c s="108" r="N42">
        <f>COUNTIF(Vertices!E:E,("&gt;= "&amp;M42))-COUNTIF(Vertices!E:E,("&gt;="&amp;M43))</f>
        <v>0</v>
      </c>
      <c s="50" r="O42">
        <f>O41+(($O$45-$O$2)/BinDivisor)</f>
        <v>0</v>
      </c>
      <c s="108" r="P42">
        <f>COUNTIF(Vertices!F:F,("&gt;= "&amp;O42))-COUNTIF(Vertices!F:F,("&gt;="&amp;O43))</f>
        <v>0</v>
      </c>
      <c s="50" r="Q42">
        <f>Q41+(($Q$45-$Q$2)/BinDivisor)</f>
        <v>0</v>
      </c>
      <c s="108" r="R42">
        <f>COUNTIF({},("&gt;= "&amp;Q42))-COUNTIF({},("&gt;="&amp;Q43))</f>
        <v>0</v>
      </c>
      <c s="50" r="S42">
        <f>S41+(($S$45-$S$2)/BinDivisor)</f>
        <v>0</v>
      </c>
      <c s="108" r="T42">
        <f>COUNTIF(Vertices!H:H,("&gt;= "&amp;S42))-COUNTIF(Vertices!H:H,("&gt;="&amp;S43))</f>
        <v>0</v>
      </c>
      <c s="50" r="U42">
        <f>U41+(($U$45-$U$2)/BinDivisor)</f>
        <v>0</v>
      </c>
      <c s="108" r="V42">
        <f>COUNTIF(Vertices!G:G,("&gt;= "&amp;U42))-COUNTIF(Vertices!G:G,("&gt;="&amp;U43))</f>
        <v>0</v>
      </c>
      <c s="50" r="W42">
        <f>W41+(($W$45-$W$2)/BinDivisor)</f>
        <v>0</v>
      </c>
      <c s="91" r="X42">
        <f>COUNTIF({},("&gt;= "&amp;W42))-COUNTIF({},("&gt;="&amp;W43))</f>
        <v>0</v>
      </c>
      <c t="str" s="13" r="Y42">
        <f>Y41+(($Y$45-$Y$2)/BinDivisor)</f>
        <v>#REF!:notRange</v>
      </c>
      <c s="108" r="Z42">
        <f>COUNTIF(INDIRECT(DynamicFilterSourceColumnRange),("&gt;= "&amp;Y42))-COUNTIF(INDIRECT(DynamicFilterSourceColumnRange),("&gt;="&amp;Y43))</f>
        <v>0</v>
      </c>
    </row>
    <row customHeight="1" r="43" ht="15.0">
      <c r="C43">
        <v>4</v>
      </c>
      <c s="15" r="I43">
        <f>I42+(($I$45-$I$2)/BinDivisor)</f>
        <v>0</v>
      </c>
      <c s="67" r="J43">
        <f>COUNTIF(Vertices!C:C,("&gt;= "&amp;I43))-COUNTIF(Vertices!C:C,("&gt;="&amp;I44))</f>
        <v>0</v>
      </c>
      <c s="78" r="K43">
        <f>K42+(($K$45-$K$2)/BinDivisor)</f>
        <v>0</v>
      </c>
      <c s="108" r="L43">
        <f>COUNTIF(Vertices!D:D,("&gt;= "&amp;K43))-COUNTIF(Vertices!D:D,("&gt;="&amp;K44))</f>
        <v>0</v>
      </c>
      <c s="78" r="M43">
        <f>M42+(($M$45-$M$2)/BinDivisor)</f>
        <v>0</v>
      </c>
      <c s="108" r="N43">
        <f>COUNTIF(Vertices!E:E,("&gt;= "&amp;M43))-COUNTIF(Vertices!E:E,("&gt;="&amp;M44))</f>
        <v>0</v>
      </c>
      <c s="78" r="O43">
        <f>O42+(($O$45-$O$2)/BinDivisor)</f>
        <v>0</v>
      </c>
      <c s="108" r="P43">
        <f>COUNTIF(Vertices!F:F,("&gt;= "&amp;O43))-COUNTIF(Vertices!F:F,("&gt;="&amp;O44))</f>
        <v>0</v>
      </c>
      <c s="78" r="Q43">
        <f>Q42+(($Q$45-$Q$2)/BinDivisor)</f>
        <v>0</v>
      </c>
      <c s="75" r="R43">
        <f>COUNTIF({},("&gt;= "&amp;Q43))-COUNTIF({},("&gt;="&amp;Q44))</f>
        <v>0</v>
      </c>
      <c s="78" r="S43">
        <f>S42+(($S$45-$S$2)/BinDivisor)</f>
        <v>0</v>
      </c>
      <c s="108" r="T43">
        <f>COUNTIF(Vertices!H:H,("&gt;= "&amp;S43))-COUNTIF(Vertices!H:H,("&gt;="&amp;S44))</f>
        <v>0</v>
      </c>
      <c s="78" r="U43">
        <f>U42+(($U$45-$U$2)/BinDivisor)</f>
        <v>0</v>
      </c>
      <c s="108" r="V43">
        <f>COUNTIF(Vertices!G:G,("&gt;= "&amp;U43))-COUNTIF(Vertices!G:G,("&gt;="&amp;U44))</f>
        <v>0</v>
      </c>
      <c s="78" r="W43">
        <f>W42+(($W$45-$W$2)/BinDivisor)</f>
        <v>0</v>
      </c>
      <c s="16" r="X43">
        <f>COUNTIF({},("&gt;= "&amp;W43))-COUNTIF({},("&gt;="&amp;W44))</f>
        <v>0</v>
      </c>
      <c t="str" s="1" r="Y43">
        <f>Y42+(($Y$45-$Y$2)/BinDivisor)</f>
        <v>#REF!:notRange</v>
      </c>
      <c s="75" r="Z43">
        <f>COUNTIF(INDIRECT(DynamicFilterSourceColumnRange),("&gt;= "&amp;Y43))-COUNTIF(INDIRECT(DynamicFilterSourceColumnRange),("&gt;="&amp;Y44))</f>
        <v>0</v>
      </c>
    </row>
    <row customHeight="1" r="44" ht="15.0">
      <c r="C44">
        <v>4</v>
      </c>
      <c s="15" r="I44">
        <f>I43+(($I$45-$I$2)/BinDivisor)</f>
        <v>0</v>
      </c>
      <c s="67" r="J44">
        <f>COUNTIF(Vertices!C:C,("&gt;= "&amp;I44))-COUNTIF(Vertices!C:C,("&gt;="&amp;I45))</f>
        <v>0</v>
      </c>
      <c s="50" r="K44">
        <f>K43+(($K$45-$K$2)/BinDivisor)</f>
        <v>0</v>
      </c>
      <c s="108" r="L44">
        <f>COUNTIF(Vertices!D:D,("&gt;= "&amp;K44))-COUNTIF(Vertices!D:D,("&gt;="&amp;K45))</f>
        <v>0</v>
      </c>
      <c s="50" r="M44">
        <f>M43+(($M$45-$M$2)/BinDivisor)</f>
        <v>0</v>
      </c>
      <c s="108" r="N44">
        <f>COUNTIF(Vertices!E:E,("&gt;= "&amp;M44))-COUNTIF(Vertices!E:E,("&gt;="&amp;M45))</f>
        <v>0</v>
      </c>
      <c s="50" r="O44">
        <f>O43+(($O$45-$O$2)/BinDivisor)</f>
        <v>0</v>
      </c>
      <c s="108" r="P44">
        <f>COUNTIF(Vertices!F:F,("&gt;= "&amp;O44))-COUNTIF(Vertices!F:F,("&gt;="&amp;O45))</f>
        <v>0</v>
      </c>
      <c s="50" r="Q44">
        <f>Q43+(($Q$45-$Q$2)/BinDivisor)</f>
        <v>0</v>
      </c>
      <c s="108" r="R44">
        <f>COUNTIF({},("&gt;= "&amp;Q44))-COUNTIF({},("&gt;="&amp;Q45))</f>
        <v>0</v>
      </c>
      <c s="50" r="S44">
        <f>S43+(($S$45-$S$2)/BinDivisor)</f>
        <v>0</v>
      </c>
      <c s="108" r="T44">
        <f>COUNTIF(Vertices!H:H,("&gt;= "&amp;S44))-COUNTIF(Vertices!H:H,("&gt;="&amp;S45))</f>
        <v>0</v>
      </c>
      <c s="50" r="U44">
        <f>U43+(($U$45-$U$2)/BinDivisor)</f>
        <v>0</v>
      </c>
      <c s="108" r="V44">
        <f>COUNTIF(Vertices!G:G,("&gt;= "&amp;U44))-COUNTIF(Vertices!G:G,("&gt;="&amp;U45))</f>
        <v>0</v>
      </c>
      <c s="50" r="W44">
        <f>W43+(($W$45-$W$2)/BinDivisor)</f>
        <v>0</v>
      </c>
      <c s="91" r="X44">
        <f>COUNTIF({},("&gt;= "&amp;W44))-COUNTIF({},("&gt;="&amp;W45))</f>
        <v>0</v>
      </c>
      <c t="str" s="13" r="Y44">
        <f>Y43+(($Y$45-$Y$2)/BinDivisor)</f>
        <v>#REF!:notRange</v>
      </c>
      <c s="108" r="Z44">
        <f>COUNTIF(INDIRECT(DynamicFilterSourceColumnRange),("&gt;= "&amp;Y44))-COUNTIF(INDIRECT(DynamicFilterSourceColumnRange),("&gt;="&amp;Y45))</f>
        <v>0</v>
      </c>
    </row>
    <row customHeight="1" r="45" ht="15.0">
      <c r="C45">
        <v>4</v>
      </c>
      <c s="15" r="I45">
        <f>MAX(Vertices!C:C)</f>
        <v>0</v>
      </c>
      <c s="67" r="J45">
        <f>COUNTIF(Vertices!C:C,("&gt;= "&amp;I45))-COUNTIF(Vertices!C:C,("&gt;="&amp;{}))</f>
        <v>0</v>
      </c>
      <c s="109" r="K45">
        <f>MAX(Vertices!D:D)</f>
        <v>0</v>
      </c>
      <c s="108" r="L45">
        <f>COUNTIF(Vertices!D:D,("&gt;= "&amp;K45))-COUNTIF(Vertices!D:D,("&gt;="&amp;J46))</f>
        <v>0</v>
      </c>
      <c s="109" r="M45">
        <f>MAX(Vertices!E:E)</f>
        <v>0</v>
      </c>
      <c s="108" r="N45">
        <f>COUNTIF(Vertices!E:E,("&gt;= "&amp;M45))-COUNTIF(Vertices!E:E,("&gt;="&amp;L46))</f>
        <v>0</v>
      </c>
      <c s="109" r="O45">
        <f>MAX(Vertices!F:F)</f>
        <v>0</v>
      </c>
      <c s="108" r="P45">
        <f>COUNTIF(Vertices!F:F,("&gt;= "&amp;O45))-COUNTIF(Vertices!F:F,("&gt;="&amp;N46))</f>
        <v>0</v>
      </c>
      <c s="109" r="Q45">
        <f>MAX({})</f>
        <v>0</v>
      </c>
      <c s="21" r="R45">
        <f>COUNTIF({},("&gt;= "&amp;Q45))-COUNTIF({},("&gt;="&amp;P46))</f>
        <v>0</v>
      </c>
      <c s="109" r="S45">
        <f>MAX(Vertices!H:H)</f>
        <v>0</v>
      </c>
      <c s="108" r="T45">
        <f>COUNTIF(Vertices!H:H,("&gt;= "&amp;S45))-COUNTIF(Vertices!H:H,("&gt;="&amp;R46))</f>
        <v>0</v>
      </c>
      <c s="109" r="U45">
        <f>MAX(Vertices!G:G)</f>
        <v>0</v>
      </c>
      <c s="108" r="V45">
        <f>COUNTIF(Vertices!G:G,("&gt;= "&amp;U45))-COUNTIF(Vertices!G:G,("&gt;="&amp;T46))</f>
        <v>0</v>
      </c>
      <c s="109" r="W45">
        <f>MAX({})</f>
        <v>0</v>
      </c>
      <c s="68" r="X45">
        <f>COUNTIF({},("&gt;= "&amp;W45))-COUNTIF({},("&gt;="&amp;V46))</f>
        <v>0</v>
      </c>
      <c t="str" s="71" r="Y45">
        <f>MAX(INDIRECT(DynamicFilterSourceColumnRange))</f>
        <v>#REF!:notRange</v>
      </c>
      <c s="21" r="Z45">
        <f>COUNTIF(INDIRECT(DynamicFilterSourceColumnRange),("&gt;= "&amp;Y45))-COUNTIF(INDIRECT(DynamicFilterSourceColumnRange),("&gt;="&amp;X46))</f>
        <v>1</v>
      </c>
    </row>
    <row customHeight="1" r="46" ht="15.0">
      <c r="C46">
        <v>4</v>
      </c>
      <c s="3" r="L46"/>
      <c s="3" r="N46"/>
      <c s="3" r="P46"/>
      <c s="3" r="T46"/>
      <c s="3" r="V46"/>
    </row>
    <row customHeight="1" r="47" ht="15.0">
      <c r="C47">
        <v>4</v>
      </c>
    </row>
    <row customHeight="1" r="48" ht="15.0">
      <c r="C48">
        <v>4</v>
      </c>
    </row>
    <row customHeight="1" r="49" ht="15.0">
      <c r="C49">
        <v>4</v>
      </c>
    </row>
    <row customHeight="1" r="50" ht="15.0">
      <c r="C50">
        <v>4</v>
      </c>
      <c s="43" r="E50"/>
      <c s="43" r="F50"/>
    </row>
    <row customHeight="1" r="51" ht="15.0">
      <c r="C51">
        <v>4</v>
      </c>
      <c s="9" r="D51"/>
      <c t="s" s="92" r="E51">
        <v>16782</v>
      </c>
      <c t="str" s="72" r="F51">
        <f>IF((COUNT(Vertices!F:F)&gt;0),O2,NoMetricMessage)</f>
        <v>Not Available</v>
      </c>
      <c s="45" r="G51"/>
    </row>
    <row customHeight="1" r="52" ht="15.0">
      <c r="C52">
        <v>4</v>
      </c>
      <c s="9" r="D52"/>
      <c t="s" s="92" r="E52">
        <v>16783</v>
      </c>
      <c t="str" s="72" r="F52">
        <f>IF((COUNT(Vertices!F:F)&gt;0),O45,NoMetricMessage)</f>
        <v>Not Available</v>
      </c>
      <c s="45" r="G52"/>
    </row>
    <row customHeight="1" r="53" ht="15.0">
      <c s="9" r="D53"/>
      <c t="s" s="92" r="E53">
        <v>16784</v>
      </c>
      <c t="str" s="72" r="F53">
        <f>IFERROR(AVERAGE(Vertices!F:F),NoMetricMessage)</f>
        <v>Not Available</v>
      </c>
      <c s="45" r="G53"/>
    </row>
    <row customHeight="1" r="54" ht="15.0">
      <c s="9" r="D54"/>
      <c t="s" s="92" r="E54">
        <v>16785</v>
      </c>
      <c s="72" r="F54">
        <f>IFERROR(MEDIAN(Vertices!F:F),NoMetricMessage)</f>
        <v>0</v>
      </c>
      <c s="45" r="G54"/>
    </row>
    <row customHeight="1" r="55" ht="15.0">
      <c t="s" s="106" r="A55">
        <v>16786</v>
      </c>
      <c s="106" r="B55"/>
      <c s="3" r="E55"/>
      <c s="3" r="F55"/>
    </row>
    <row customHeight="1" r="56" ht="15.0">
      <c r="C56">
        <v>5</v>
      </c>
    </row>
    <row customHeight="1" r="57" ht="15.0">
      <c r="C57">
        <v>5</v>
      </c>
    </row>
    <row customHeight="1" r="58" ht="15.0">
      <c r="C58">
        <v>5</v>
      </c>
    </row>
    <row customHeight="1" r="59" ht="15.0">
      <c r="C59">
        <v>5</v>
      </c>
    </row>
    <row customHeight="1" r="60" ht="15.0">
      <c r="C60">
        <v>5</v>
      </c>
    </row>
    <row customHeight="1" r="61" ht="15.0">
      <c r="C61">
        <v>5</v>
      </c>
    </row>
    <row customHeight="1" r="62" ht="15.0">
      <c r="C62">
        <v>5</v>
      </c>
    </row>
    <row customHeight="1" r="63" ht="15.0">
      <c r="C63">
        <v>5</v>
      </c>
      <c s="57" r="E63"/>
      <c s="43" r="F63"/>
    </row>
    <row customHeight="1" r="64" ht="15.0">
      <c r="C64">
        <v>5</v>
      </c>
      <c s="65" r="D64"/>
      <c t="s" s="40" r="E64">
        <v>16787</v>
      </c>
      <c t="str" s="72" r="F64">
        <f>IF((COUNT(Vertices!F:F)&gt;0),S2,NoMetricMessage)</f>
        <v>Not Available</v>
      </c>
      <c s="45" r="G64"/>
    </row>
    <row customHeight="1" r="65" ht="1.5">
      <c r="C65">
        <v>5</v>
      </c>
      <c s="65" r="D65"/>
      <c t="s" s="40" r="E65">
        <v>16788</v>
      </c>
      <c t="str" s="72" r="F65">
        <f>IF((COUNT(Vertices!F:F)&gt;0),S45,NoMetricMessage)</f>
        <v>Not Available</v>
      </c>
      <c s="45" r="G65"/>
    </row>
    <row customHeight="1" r="66" ht="15.0">
      <c s="65" r="D66"/>
      <c t="s" s="40" r="E66">
        <v>16789</v>
      </c>
      <c t="str" s="72" r="F66">
        <f>IFERROR(AVERAGE(Vertices!H:H),NoMetricMessage)</f>
        <v>Not Available</v>
      </c>
      <c s="45" r="G66"/>
    </row>
    <row customHeight="1" r="67" ht="15.0">
      <c s="65" r="D67"/>
      <c t="s" s="40" r="E67">
        <v>16790</v>
      </c>
      <c s="72" r="F67">
        <f>IFERROR(MEDIAN(Vertices!H:H),NoMetricMessage)</f>
        <v>0</v>
      </c>
      <c s="45" r="G67"/>
    </row>
    <row customHeight="1" r="68" ht="15.0">
      <c t="s" s="106" r="A68">
        <v>16791</v>
      </c>
      <c s="106" r="B68"/>
      <c s="34" r="E68"/>
      <c s="3" r="F68"/>
    </row>
    <row customHeight="1" r="69" ht="15.0">
      <c r="C69">
        <v>6</v>
      </c>
    </row>
    <row customHeight="1" r="70" ht="15.0">
      <c r="C70">
        <v>6</v>
      </c>
    </row>
    <row customHeight="1" r="71" ht="15.0">
      <c r="C71">
        <v>6</v>
      </c>
    </row>
    <row customHeight="1" r="72" ht="15.0">
      <c r="C72">
        <v>6</v>
      </c>
    </row>
    <row customHeight="1" r="73" ht="15.0">
      <c r="C73">
        <v>6</v>
      </c>
    </row>
    <row customHeight="1" r="74" ht="15.0">
      <c r="C74">
        <v>6</v>
      </c>
    </row>
    <row customHeight="1" r="75" ht="15.0">
      <c r="C75">
        <v>6</v>
      </c>
    </row>
    <row customHeight="1" r="76" ht="15.0">
      <c r="C76">
        <v>6</v>
      </c>
      <c s="43" r="E76"/>
      <c s="43" r="F76"/>
    </row>
    <row customHeight="1" r="77" ht="15.0">
      <c r="C77">
        <v>6</v>
      </c>
      <c s="9" r="D77"/>
      <c t="s" s="92" r="E77">
        <v>16792</v>
      </c>
      <c t="str" s="72" r="F77">
        <f>IF((COUNT(Vertices!G:G)&gt;0),U2,NoMetricMessage)</f>
        <v>Not Available</v>
      </c>
      <c s="45" r="G77"/>
    </row>
    <row customHeight="1" r="78" ht="15.0">
      <c r="C78">
        <v>6</v>
      </c>
      <c s="9" r="D78"/>
      <c t="s" s="92" r="E78">
        <v>16793</v>
      </c>
      <c t="str" s="72" r="F78">
        <f>IF((COUNT(Vertices!G:G)&gt;0),U45,NoMetricMessage)</f>
        <v>Not Available</v>
      </c>
      <c s="45" r="G78"/>
    </row>
    <row customHeight="1" r="79" ht="15.0">
      <c s="9" r="D79"/>
      <c t="s" s="92" r="E79">
        <v>16794</v>
      </c>
      <c t="str" s="72" r="F79">
        <f>IFERROR(AVERAGE(Vertices!G:G),NoMetricMessage)</f>
        <v>Not Available</v>
      </c>
      <c s="45" r="G79"/>
    </row>
    <row customHeight="1" r="80" ht="15.0">
      <c s="9" r="D80"/>
      <c t="s" s="92" r="E80">
        <v>16795</v>
      </c>
      <c s="72" r="F80">
        <f>IFERROR(MEDIAN(Vertices!G:G),NoMetricMessage)</f>
        <v>0</v>
      </c>
      <c s="45" r="G80"/>
    </row>
    <row customHeight="1" r="81" ht="15.0">
      <c s="3" r="E81"/>
      <c s="3" r="F81"/>
    </row>
    <row customHeight="1" r="82" hidden="1" ht="15.0"/>
    <row customHeight="1" r="83" hidden="1" ht="15.0"/>
    <row customHeight="1" r="84" hidden="1" ht="15.0"/>
    <row customHeight="1" r="85" hidden="1" ht="15.0"/>
    <row customHeight="1" r="86" hidden="1" ht="15.0"/>
    <row customHeight="1" r="87" hidden="1" ht="15.0"/>
    <row customHeight="1" r="88" hidden="1" ht="15.0"/>
    <row customHeight="1" r="89" hidden="1" ht="15.0"/>
    <row customHeight="1" r="90" hidden="1" ht="15.0"/>
    <row customHeight="1" r="91" hidden="1" ht="15.0">
      <c s="43" r="A91"/>
      <c s="43" r="B91"/>
    </row>
    <row customHeight="1" r="92" hidden="1" ht="15.0">
      <c t="s" s="92" r="A92">
        <v>16796</v>
      </c>
      <c t="str" s="72" r="B92">
        <f>IF((COUNT({})&gt;0),W2,NoMetricMessage)</f>
        <v>Not Available</v>
      </c>
      <c s="45" r="C92"/>
    </row>
    <row customHeight="1" r="93" hidden="1" ht="15.0">
      <c t="s" s="92" r="A93">
        <v>16797</v>
      </c>
      <c t="str" s="72" r="B93">
        <f>IF((COUNT({})&gt;0),W45,NoMetricMessage)</f>
        <v>Not Available</v>
      </c>
      <c s="45" r="C93"/>
    </row>
    <row customHeight="1" r="94" hidden="1" ht="15.0">
      <c t="s" s="92" r="A94">
        <v>16798</v>
      </c>
      <c t="str" s="72" r="B94">
        <f>IFERROR(AVERAGE({}),NoMetricMessage)</f>
        <v>Not Available</v>
      </c>
      <c s="45" r="C94"/>
    </row>
    <row customHeight="1" r="95" hidden="1" ht="15.0">
      <c t="s" s="92" r="A95">
        <v>16799</v>
      </c>
      <c s="72" r="B95">
        <f>IFERROR(MEDIAN({}),NoMetricMessage)</f>
        <v>0</v>
      </c>
      <c s="45" r="C95"/>
    </row>
  </sheetData>
  <mergeCells count="8">
    <mergeCell ref="A1:G1"/>
    <mergeCell ref="A2:G2"/>
    <mergeCell ref="A3:B3"/>
    <mergeCell ref="A16:B16"/>
    <mergeCell ref="A29:B29"/>
    <mergeCell ref="A42:B42"/>
    <mergeCell ref="A55:B55"/>
    <mergeCell ref="A68:B6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0"/>
    <col min="3" customWidth="1" max="3" width="51.43"/>
    <col min="5" customWidth="1" max="5" width="10.57"/>
    <col min="6" customWidth="1" max="6" width="5.86"/>
    <col min="7" customWidth="1" max="7" width="5.57"/>
    <col min="8" customWidth="1" max="8" width="10.43"/>
    <col min="9" customWidth="1" max="9" width="12.29"/>
    <col min="10" customWidth="1" max="10" width="7.86"/>
    <col min="13" customWidth="1" max="13" width="33.57"/>
  </cols>
  <sheetData>
    <row r="1">
      <c t="s" s="49" r="A1">
        <v>25</v>
      </c>
      <c t="s" s="10" r="B1">
        <v>26</v>
      </c>
      <c t="s" s="10" r="C1">
        <v>27</v>
      </c>
      <c t="s" s="10" r="D1">
        <v>28</v>
      </c>
      <c t="s" s="10" r="E1">
        <v>29</v>
      </c>
      <c t="s" s="26" r="F1">
        <v>30</v>
      </c>
      <c t="s" s="10" r="G1">
        <v>31</v>
      </c>
      <c t="s" s="10" r="H1">
        <v>33</v>
      </c>
      <c t="s" s="10" r="I1">
        <v>34</v>
      </c>
      <c t="s" s="54" r="J1">
        <v>36</v>
      </c>
      <c t="s" s="54" r="K1">
        <v>37</v>
      </c>
      <c t="s" s="54" r="L1">
        <v>38</v>
      </c>
      <c t="s" s="54" r="M1">
        <v>39</v>
      </c>
    </row>
    <row r="2">
      <c s="107" r="A2"/>
      <c s="113" r="B2"/>
      <c s="113" r="C2"/>
      <c s="113" r="D2"/>
      <c s="113" r="E2"/>
      <c s="113" r="F2"/>
      <c s="113" r="G2"/>
      <c s="113" r="H2"/>
      <c s="113" r="I2"/>
      <c s="18" r="J2"/>
      <c s="18" r="K2"/>
      <c s="18" r="L2"/>
      <c s="18" r="M2"/>
    </row>
  </sheetData>
  <legacy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8.29"/>
    <col min="2" customWidth="1" max="2" width="12.0"/>
    <col min="3" customWidth="1" max="3" width="5.14"/>
    <col min="4" customWidth="1" max="4" width="7.29"/>
    <col min="5" customWidth="1" max="5" width="8.0"/>
    <col min="6" customWidth="1" max="6" width="3.29"/>
    <col min="7" customWidth="1" max="7" width="15.57"/>
    <col min="8" customWidth="1" max="8" width="5.0"/>
    <col min="9" customWidth="1" max="9" width="6.71"/>
    <col min="10" customWidth="1" max="10" width="6.0"/>
    <col min="11" customWidth="1" max="11" width="7.43"/>
    <col min="12" customWidth="1" max="12" width="42.86"/>
    <col min="13" customWidth="1" max="13" width="15.43"/>
    <col min="14" customWidth="1" max="14" width="11.14"/>
    <col min="15" customWidth="1" max="15" width="4.71"/>
    <col min="16" customWidth="1" max="16" width="12.86"/>
    <col min="17" customWidth="1" max="17" width="8.29"/>
    <col min="18" customWidth="1" max="18" width="14.86"/>
  </cols>
  <sheetData>
    <row r="1">
      <c t="s" s="54" r="A1">
        <v>25</v>
      </c>
      <c t="s" s="54" r="B1">
        <v>16721</v>
      </c>
      <c t="s" s="54" r="C1">
        <v>16722</v>
      </c>
      <c t="s" s="55" r="D1">
        <v>16800</v>
      </c>
      <c t="s" s="5" r="E1">
        <v>16801</v>
      </c>
      <c t="s" s="54" r="F1">
        <v>16728</v>
      </c>
      <c t="s" s="54" r="G1">
        <v>16729</v>
      </c>
      <c t="s" s="66" r="H1">
        <v>16730</v>
      </c>
      <c t="s" s="66" r="I1">
        <v>16731</v>
      </c>
      <c t="s" s="7" r="J1">
        <v>16732</v>
      </c>
      <c t="s" s="7" r="K1">
        <v>16733</v>
      </c>
      <c t="s" s="7" r="L1">
        <v>16734</v>
      </c>
      <c t="s" s="7" r="M1">
        <v>16735</v>
      </c>
      <c t="s" s="7" r="N1">
        <v>16736</v>
      </c>
      <c t="s" s="7" r="O1">
        <v>37</v>
      </c>
      <c t="s" s="7" r="P1">
        <v>16737</v>
      </c>
      <c t="s" s="7" r="Q1">
        <v>16738</v>
      </c>
      <c t="s" s="7" r="R1">
        <v>28</v>
      </c>
    </row>
    <row r="2">
      <c s="113" r="A2"/>
      <c s="113" r="B2"/>
      <c s="113" r="C2"/>
      <c s="113" r="D2"/>
      <c s="113" r="E2"/>
      <c s="113" r="F2"/>
      <c s="113" r="G2"/>
      <c s="81" r="H2"/>
      <c s="81" r="I2"/>
      <c s="113" r="J2"/>
      <c s="113" r="K2"/>
      <c s="18" r="L2"/>
      <c s="18" r="M2"/>
      <c s="18" r="N2"/>
      <c s="18" r="O2"/>
      <c s="18" r="P2"/>
      <c s="18" r="Q2"/>
      <c s="18" r="R2"/>
    </row>
  </sheetData>
</worksheet>
</file>