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raining2019\freshmen\80_開発研修\20_演習\99_個人フォルダ\6班\219092_Jonathan Lee\仕様書\03_テスト仕様書\"/>
    </mc:Choice>
  </mc:AlternateContent>
  <bookViews>
    <workbookView xWindow="0" yWindow="0" windowWidth="19200" windowHeight="6250" tabRatio="883" activeTab="2"/>
  </bookViews>
  <sheets>
    <sheet name="表紙 " sheetId="20" r:id="rId1"/>
    <sheet name="1.テスト概要" sheetId="2" r:id="rId2"/>
    <sheet name="2．テスト詳細(勤怠一覧画面)" sheetId="24" r:id="rId3"/>
    <sheet name="3.テスト詳細（勤怠編集画面）" sheetId="29" r:id="rId4"/>
    <sheet name="4.事前テストデータ" sheetId="27" r:id="rId5"/>
    <sheet name="補足" sheetId="18" r:id="rId6"/>
  </sheets>
  <definedNames>
    <definedName name="_xlnm.Print_Area" localSheetId="1">'1.テスト概要'!$A$1:$AP$44</definedName>
    <definedName name="_xlnm.Print_Area" localSheetId="2">'2．テスト詳細(勤怠一覧画面)'!$A$1:$K$24</definedName>
    <definedName name="_xlnm.Print_Area" localSheetId="3">'3.テスト詳細（勤怠編集画面）'!$A$1:$K$33</definedName>
    <definedName name="_xlnm.Print_Area" localSheetId="4">'4.事前テストデータ'!$A$1:$J$31</definedName>
    <definedName name="_xlnm.Print_Area" localSheetId="0">'表紙 '!$A$1:$R$13</definedName>
    <definedName name="_xlnm.Print_Titles" localSheetId="3">'3.テスト詳細（勤怠編集画面）'!$1:$11</definedName>
  </definedNames>
  <calcPr calcId="162913"/>
</workbook>
</file>

<file path=xl/calcChain.xml><?xml version="1.0" encoding="utf-8"?>
<calcChain xmlns="http://schemas.openxmlformats.org/spreadsheetml/2006/main">
  <c r="I21" i="24" l="1"/>
  <c r="I22" i="24" l="1"/>
  <c r="I18" i="29"/>
  <c r="Z3" i="2" s="1"/>
  <c r="I17" i="29"/>
  <c r="P3" i="2" s="1"/>
  <c r="F3" i="2" l="1"/>
  <c r="B2" i="2" l="1"/>
  <c r="AJ3" i="2" l="1"/>
</calcChain>
</file>

<file path=xl/comments1.xml><?xml version="1.0" encoding="utf-8"?>
<comments xmlns="http://schemas.openxmlformats.org/spreadsheetml/2006/main">
  <authors>
    <author>石川 公佳</author>
  </authors>
  <commentList>
    <comment ref="I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OK/NGをリストから選択</t>
        </r>
      </text>
    </comment>
  </commentList>
</comments>
</file>

<file path=xl/comments2.xml><?xml version="1.0" encoding="utf-8"?>
<comments xmlns="http://schemas.openxmlformats.org/spreadsheetml/2006/main">
  <authors>
    <author>石川 公佳</author>
  </authors>
  <commentList>
    <comment ref="I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OK/NGをリストから選択</t>
        </r>
      </text>
    </comment>
  </commentList>
</comments>
</file>

<file path=xl/sharedStrings.xml><?xml version="1.0" encoding="utf-8"?>
<sst xmlns="http://schemas.openxmlformats.org/spreadsheetml/2006/main" count="201" uniqueCount="157">
  <si>
    <t>備考</t>
  </si>
  <si>
    <t>前提条件</t>
    <rPh sb="0" eb="2">
      <t>ゼンテイ</t>
    </rPh>
    <rPh sb="2" eb="4">
      <t>ジョウケン</t>
    </rPh>
    <phoneticPr fontId="6"/>
  </si>
  <si>
    <t>1.</t>
    <phoneticPr fontId="4"/>
  </si>
  <si>
    <t>テスト概要</t>
    <phoneticPr fontId="4"/>
  </si>
  <si>
    <t>2.</t>
    <phoneticPr fontId="4"/>
  </si>
  <si>
    <t>▶</t>
    <phoneticPr fontId="4"/>
  </si>
  <si>
    <t>画面定義</t>
    <rPh sb="0" eb="2">
      <t>ガメン</t>
    </rPh>
    <rPh sb="2" eb="4">
      <t>テイギ</t>
    </rPh>
    <phoneticPr fontId="6"/>
  </si>
  <si>
    <t>画面レイアウト</t>
    <rPh sb="0" eb="2">
      <t>ガメン</t>
    </rPh>
    <phoneticPr fontId="6"/>
  </si>
  <si>
    <t>補足</t>
    <rPh sb="0" eb="2">
      <t>ホソク</t>
    </rPh>
    <phoneticPr fontId="4"/>
  </si>
  <si>
    <t>項目名</t>
    <rPh sb="0" eb="2">
      <t>コウモク</t>
    </rPh>
    <rPh sb="2" eb="3">
      <t>メイ</t>
    </rPh>
    <phoneticPr fontId="4"/>
  </si>
  <si>
    <t>チェック内容</t>
    <rPh sb="4" eb="6">
      <t>ナイヨウ</t>
    </rPh>
    <phoneticPr fontId="4"/>
  </si>
  <si>
    <t>必須チェック</t>
    <rPh sb="0" eb="2">
      <t>ヒッス</t>
    </rPh>
    <phoneticPr fontId="4"/>
  </si>
  <si>
    <t>文字数チェック</t>
    <rPh sb="0" eb="2">
      <t>モジ</t>
    </rPh>
    <rPh sb="2" eb="3">
      <t>スウ</t>
    </rPh>
    <phoneticPr fontId="4"/>
  </si>
  <si>
    <t>正常系：オペレーション実行した際、詳細設計の仕様通りに動作すること。</t>
    <rPh sb="0" eb="2">
      <t>セイジョウ</t>
    </rPh>
    <rPh sb="2" eb="3">
      <t>ケイ</t>
    </rPh>
    <rPh sb="11" eb="13">
      <t>ジッコウ</t>
    </rPh>
    <rPh sb="15" eb="16">
      <t>サイ</t>
    </rPh>
    <rPh sb="17" eb="19">
      <t>ショウサイ</t>
    </rPh>
    <rPh sb="19" eb="21">
      <t>セッケイ</t>
    </rPh>
    <rPh sb="22" eb="24">
      <t>シヨウ</t>
    </rPh>
    <rPh sb="24" eb="25">
      <t>ドオ</t>
    </rPh>
    <rPh sb="27" eb="29">
      <t>ドウサ</t>
    </rPh>
    <phoneticPr fontId="7"/>
  </si>
  <si>
    <t>異常系：エラー時の挙動が仕様通りであること。</t>
    <rPh sb="0" eb="2">
      <t>イジョウ</t>
    </rPh>
    <rPh sb="2" eb="3">
      <t>ケイ</t>
    </rPh>
    <rPh sb="7" eb="8">
      <t>ジ</t>
    </rPh>
    <rPh sb="9" eb="11">
      <t>キョドウ</t>
    </rPh>
    <rPh sb="12" eb="14">
      <t>シヨウ</t>
    </rPh>
    <rPh sb="14" eb="15">
      <t>ドオ</t>
    </rPh>
    <phoneticPr fontId="4"/>
  </si>
  <si>
    <t>NG件数</t>
    <rPh sb="2" eb="4">
      <t>ケンスウ</t>
    </rPh>
    <phoneticPr fontId="6"/>
  </si>
  <si>
    <t>OK件数</t>
    <rPh sb="2" eb="4">
      <t>ケンスウ</t>
    </rPh>
    <phoneticPr fontId="6"/>
  </si>
  <si>
    <t>結合テスト仕様書（勤怠管理システム）</t>
  </si>
  <si>
    <t>作成者</t>
    <phoneticPr fontId="4"/>
  </si>
  <si>
    <t>更新日</t>
    <rPh sb="0" eb="2">
      <t>コウシン</t>
    </rPh>
    <rPh sb="2" eb="3">
      <t>ビ</t>
    </rPh>
    <phoneticPr fontId="4"/>
  </si>
  <si>
    <t>№</t>
    <phoneticPr fontId="4"/>
  </si>
  <si>
    <t>３.</t>
    <phoneticPr fontId="4"/>
  </si>
  <si>
    <t>テスト環境/テストデータ</t>
    <rPh sb="3" eb="5">
      <t>カンキョウ</t>
    </rPh>
    <phoneticPr fontId="4"/>
  </si>
  <si>
    <t>テストデータ</t>
    <phoneticPr fontId="4"/>
  </si>
  <si>
    <t>各画面の挙動が詳細設計書の仕様通りであることを確認する。</t>
    <rPh sb="0" eb="1">
      <t>カク</t>
    </rPh>
    <rPh sb="1" eb="3">
      <t>ガメン</t>
    </rPh>
    <rPh sb="4" eb="6">
      <t>キョドウ</t>
    </rPh>
    <rPh sb="7" eb="9">
      <t>ショウサイ</t>
    </rPh>
    <rPh sb="9" eb="11">
      <t>セッケイ</t>
    </rPh>
    <rPh sb="11" eb="12">
      <t>ショ</t>
    </rPh>
    <rPh sb="13" eb="15">
      <t>シヨウ</t>
    </rPh>
    <rPh sb="15" eb="16">
      <t>ドオ</t>
    </rPh>
    <rPh sb="23" eb="25">
      <t>カクニン</t>
    </rPh>
    <phoneticPr fontId="4"/>
  </si>
  <si>
    <t>テスト対象範囲</t>
    <rPh sb="3" eb="5">
      <t>タイショウ</t>
    </rPh>
    <rPh sb="5" eb="7">
      <t>ハンイ</t>
    </rPh>
    <phoneticPr fontId="4"/>
  </si>
  <si>
    <t>新規作成日</t>
    <rPh sb="0" eb="2">
      <t>シンキ</t>
    </rPh>
    <rPh sb="2" eb="5">
      <t>サクセイビ</t>
    </rPh>
    <phoneticPr fontId="4"/>
  </si>
  <si>
    <t>全ケース数</t>
    <rPh sb="0" eb="1">
      <t>ゼン</t>
    </rPh>
    <rPh sb="4" eb="5">
      <t>スウ</t>
    </rPh>
    <phoneticPr fontId="6"/>
  </si>
  <si>
    <t>残テストケース</t>
    <rPh sb="0" eb="1">
      <t>ザン</t>
    </rPh>
    <phoneticPr fontId="6"/>
  </si>
  <si>
    <t>No</t>
    <phoneticPr fontId="4"/>
  </si>
  <si>
    <t>実施日</t>
    <phoneticPr fontId="6"/>
  </si>
  <si>
    <t>担当者</t>
    <rPh sb="0" eb="2">
      <t>タントウ</t>
    </rPh>
    <rPh sb="2" eb="3">
      <t>シャ</t>
    </rPh>
    <phoneticPr fontId="6"/>
  </si>
  <si>
    <t>結果</t>
    <rPh sb="0" eb="2">
      <t>ケッカ</t>
    </rPh>
    <phoneticPr fontId="4"/>
  </si>
  <si>
    <t>実施</t>
    <rPh sb="0" eb="2">
      <t>ジッシ</t>
    </rPh>
    <phoneticPr fontId="6"/>
  </si>
  <si>
    <t>予測結果</t>
    <phoneticPr fontId="6"/>
  </si>
  <si>
    <t>分類</t>
    <phoneticPr fontId="6"/>
  </si>
  <si>
    <t>項目</t>
    <rPh sb="0" eb="2">
      <t>コウモク</t>
    </rPh>
    <phoneticPr fontId="6"/>
  </si>
  <si>
    <t>確認対象</t>
    <rPh sb="0" eb="2">
      <t>カクニン</t>
    </rPh>
    <rPh sb="2" eb="4">
      <t>タイショウ</t>
    </rPh>
    <phoneticPr fontId="6"/>
  </si>
  <si>
    <t>OK件数</t>
    <rPh sb="2" eb="4">
      <t>ケンスウ</t>
    </rPh>
    <phoneticPr fontId="6"/>
  </si>
  <si>
    <t>NG件数</t>
    <rPh sb="2" eb="4">
      <t>ケンスウ</t>
    </rPh>
    <phoneticPr fontId="6"/>
  </si>
  <si>
    <t>テスト実施手順</t>
    <rPh sb="3" eb="5">
      <t>ジッシ</t>
    </rPh>
    <rPh sb="5" eb="7">
      <t>テジュン</t>
    </rPh>
    <phoneticPr fontId="6"/>
  </si>
  <si>
    <t>ユーザー</t>
    <phoneticPr fontId="4"/>
  </si>
  <si>
    <t>パスワード</t>
    <phoneticPr fontId="4"/>
  </si>
  <si>
    <t>妥当性チェック</t>
    <rPh sb="0" eb="3">
      <t>ダトウセイ</t>
    </rPh>
    <phoneticPr fontId="4"/>
  </si>
  <si>
    <t>1．ログイン画面</t>
    <phoneticPr fontId="4"/>
  </si>
  <si>
    <t>４.</t>
    <phoneticPr fontId="4"/>
  </si>
  <si>
    <t>検証方法</t>
    <rPh sb="0" eb="2">
      <t>ケンショウ</t>
    </rPh>
    <rPh sb="2" eb="4">
      <t>ホウホウ</t>
    </rPh>
    <phoneticPr fontId="4"/>
  </si>
  <si>
    <t>端末</t>
    <rPh sb="0" eb="2">
      <t>タンマツ</t>
    </rPh>
    <phoneticPr fontId="4"/>
  </si>
  <si>
    <t>ブラウザ</t>
    <phoneticPr fontId="6"/>
  </si>
  <si>
    <t>TASK_INFO_ID</t>
    <phoneticPr fontId="35"/>
  </si>
  <si>
    <t>USER_ID</t>
  </si>
  <si>
    <t>ATTENDED_DATE</t>
    <phoneticPr fontId="35"/>
  </si>
  <si>
    <t>START_TIME</t>
    <phoneticPr fontId="35"/>
  </si>
  <si>
    <t>END_TIME</t>
  </si>
  <si>
    <t>TASK_HOURS</t>
    <phoneticPr fontId="35"/>
  </si>
  <si>
    <t>PROJECT_CODE</t>
    <phoneticPr fontId="35"/>
  </si>
  <si>
    <t>TASK_CODE</t>
    <phoneticPr fontId="35"/>
  </si>
  <si>
    <t>TASK_DESCRIPTION</t>
    <phoneticPr fontId="35"/>
  </si>
  <si>
    <t>確認項目</t>
    <rPh sb="0" eb="2">
      <t>カクニン</t>
    </rPh>
    <rPh sb="2" eb="4">
      <t>コウモク</t>
    </rPh>
    <phoneticPr fontId="6"/>
  </si>
  <si>
    <t>検証方法</t>
    <rPh sb="0" eb="2">
      <t>ケンショウ</t>
    </rPh>
    <rPh sb="2" eb="4">
      <t>ホウホウ</t>
    </rPh>
    <phoneticPr fontId="6"/>
  </si>
  <si>
    <t>条件</t>
    <rPh sb="0" eb="2">
      <t>ジョウケン</t>
    </rPh>
    <phoneticPr fontId="6"/>
  </si>
  <si>
    <t>１．テーブル名称：TASK_INFO</t>
    <rPh sb="6" eb="8">
      <t>メイショウ</t>
    </rPh>
    <phoneticPr fontId="35"/>
  </si>
  <si>
    <t>PROJECT_CODE</t>
  </si>
  <si>
    <t>PROJECT_NAME</t>
  </si>
  <si>
    <t>３．テーブル名称：TASK_CODE_MST</t>
    <rPh sb="6" eb="8">
      <t>メイショウ</t>
    </rPh>
    <phoneticPr fontId="35"/>
  </si>
  <si>
    <t>TASK_CODE</t>
  </si>
  <si>
    <t>TASK_NAME</t>
  </si>
  <si>
    <t>事前テストデータ</t>
    <rPh sb="0" eb="2">
      <t>ジゼン</t>
    </rPh>
    <phoneticPr fontId="35"/>
  </si>
  <si>
    <t>以下のデータを格納する。</t>
    <rPh sb="0" eb="2">
      <t>イカ</t>
    </rPh>
    <rPh sb="7" eb="9">
      <t>カクノウ</t>
    </rPh>
    <phoneticPr fontId="4"/>
  </si>
  <si>
    <t>勤怠一覧画面確認ケース用のデータを格納する。</t>
    <rPh sb="0" eb="2">
      <t>キンタイ</t>
    </rPh>
    <rPh sb="2" eb="4">
      <t>イチラン</t>
    </rPh>
    <rPh sb="4" eb="6">
      <t>ガメン</t>
    </rPh>
    <rPh sb="6" eb="8">
      <t>カクニン</t>
    </rPh>
    <rPh sb="11" eb="12">
      <t>ヨウ</t>
    </rPh>
    <rPh sb="17" eb="19">
      <t>カクノウ</t>
    </rPh>
    <phoneticPr fontId="4"/>
  </si>
  <si>
    <t>・ローカル環境構築済み（事前データ準備完了）</t>
    <rPh sb="5" eb="7">
      <t>カンキョウ</t>
    </rPh>
    <rPh sb="7" eb="9">
      <t>コウチク</t>
    </rPh>
    <rPh sb="9" eb="10">
      <t>ズ</t>
    </rPh>
    <rPh sb="12" eb="14">
      <t>ジゼン</t>
    </rPh>
    <rPh sb="17" eb="19">
      <t>ジュンビ</t>
    </rPh>
    <rPh sb="19" eb="21">
      <t>カンリョウ</t>
    </rPh>
    <phoneticPr fontId="4"/>
  </si>
  <si>
    <t>〇</t>
    <phoneticPr fontId="4"/>
  </si>
  <si>
    <t>〇</t>
    <phoneticPr fontId="4"/>
  </si>
  <si>
    <t>実施</t>
    <rPh sb="0" eb="2">
      <t>ジッシ</t>
    </rPh>
    <phoneticPr fontId="4"/>
  </si>
  <si>
    <t>以下にてテストを実施する。</t>
    <rPh sb="0" eb="2">
      <t>イカ</t>
    </rPh>
    <rPh sb="8" eb="10">
      <t>ジッシ</t>
    </rPh>
    <phoneticPr fontId="4"/>
  </si>
  <si>
    <t>機能名</t>
    <rPh sb="0" eb="2">
      <t>キノウ</t>
    </rPh>
    <rPh sb="2" eb="3">
      <t>メイ</t>
    </rPh>
    <phoneticPr fontId="4"/>
  </si>
  <si>
    <t>画面遷移</t>
    <rPh sb="0" eb="2">
      <t>ガメン</t>
    </rPh>
    <rPh sb="2" eb="4">
      <t>センイ</t>
    </rPh>
    <phoneticPr fontId="4"/>
  </si>
  <si>
    <t>既ににログインしている</t>
    <rPh sb="0" eb="1">
      <t>スデ</t>
    </rPh>
    <phoneticPr fontId="6"/>
  </si>
  <si>
    <t>画面遷移</t>
    <rPh sb="0" eb="2">
      <t>ガメン</t>
    </rPh>
    <rPh sb="2" eb="4">
      <t>センイ</t>
    </rPh>
    <phoneticPr fontId="4"/>
  </si>
  <si>
    <t>キャンセル操作</t>
    <rPh sb="5" eb="7">
      <t>ソウサ</t>
    </rPh>
    <phoneticPr fontId="4"/>
  </si>
  <si>
    <t>正常処理</t>
    <rPh sb="0" eb="2">
      <t>セイジョウ</t>
    </rPh>
    <rPh sb="2" eb="4">
      <t>ショリ</t>
    </rPh>
    <phoneticPr fontId="4"/>
  </si>
  <si>
    <t>test</t>
    <phoneticPr fontId="4"/>
  </si>
  <si>
    <t>"2019-3-26"</t>
  </si>
  <si>
    <t>自分で作成</t>
    <rPh sb="0" eb="2">
      <t>ジブン</t>
    </rPh>
    <rPh sb="3" eb="5">
      <t>サクセイ</t>
    </rPh>
    <phoneticPr fontId="4"/>
  </si>
  <si>
    <t>PC</t>
    <phoneticPr fontId="4"/>
  </si>
  <si>
    <t>リージョナサン</t>
    <phoneticPr fontId="4"/>
  </si>
  <si>
    <t>画面表示</t>
    <rPh sb="0" eb="2">
      <t>ガメン</t>
    </rPh>
    <rPh sb="2" eb="4">
      <t>ヒョウジ</t>
    </rPh>
    <phoneticPr fontId="4"/>
  </si>
  <si>
    <t>データの格納</t>
    <rPh sb="4" eb="6">
      <t>カクノウ</t>
    </rPh>
    <phoneticPr fontId="4"/>
  </si>
  <si>
    <t>SQLでselectしたデータのスクリーンショット</t>
    <phoneticPr fontId="4"/>
  </si>
  <si>
    <t>研修</t>
    <rPh sb="0" eb="2">
      <t>ケンシュウ</t>
    </rPh>
    <phoneticPr fontId="4"/>
  </si>
  <si>
    <t>休憩</t>
    <rPh sb="0" eb="2">
      <t>キュウケイ</t>
    </rPh>
    <phoneticPr fontId="4"/>
  </si>
  <si>
    <t>XYZプロジェクト</t>
    <phoneticPr fontId="4"/>
  </si>
  <si>
    <t>学習</t>
    <rPh sb="0" eb="2">
      <t>ガクシュウ</t>
    </rPh>
    <phoneticPr fontId="4"/>
  </si>
  <si>
    <t>単体テスト</t>
    <rPh sb="0" eb="2">
      <t>タンタイ</t>
    </rPh>
    <phoneticPr fontId="4"/>
  </si>
  <si>
    <t>有給休暇</t>
    <rPh sb="0" eb="4">
      <t>ユウキュウキュウカ</t>
    </rPh>
    <phoneticPr fontId="4"/>
  </si>
  <si>
    <t>STUDY</t>
    <phoneticPr fontId="4"/>
  </si>
  <si>
    <t>REST</t>
    <phoneticPr fontId="4"/>
  </si>
  <si>
    <t>projABC</t>
    <phoneticPr fontId="4"/>
  </si>
  <si>
    <t>projXYZ</t>
    <phoneticPr fontId="4"/>
  </si>
  <si>
    <t>その他</t>
    <rPh sb="2" eb="3">
      <t>タ</t>
    </rPh>
    <phoneticPr fontId="4"/>
  </si>
  <si>
    <t>TRAINING</t>
    <phoneticPr fontId="4"/>
  </si>
  <si>
    <t>PROG</t>
    <phoneticPr fontId="4"/>
  </si>
  <si>
    <t>UNITTEST</t>
    <phoneticPr fontId="4"/>
  </si>
  <si>
    <t>PAIDLEAVE</t>
    <phoneticPr fontId="4"/>
  </si>
  <si>
    <t>OTHERS</t>
    <phoneticPr fontId="4"/>
  </si>
  <si>
    <t>詳細設計</t>
    <rPh sb="0" eb="2">
      <t>ショウサイ</t>
    </rPh>
    <rPh sb="2" eb="4">
      <t>セッケイ</t>
    </rPh>
    <phoneticPr fontId="4"/>
  </si>
  <si>
    <t>SPEC_DESIGN</t>
    <phoneticPr fontId="4"/>
  </si>
  <si>
    <t>午前半休</t>
    <rPh sb="0" eb="2">
      <t>ゴゼン</t>
    </rPh>
    <rPh sb="2" eb="4">
      <t>ハンキュウ</t>
    </rPh>
    <phoneticPr fontId="4"/>
  </si>
  <si>
    <t>Internet Explorer</t>
    <phoneticPr fontId="4"/>
  </si>
  <si>
    <t>該当画面のスクリーンショット</t>
    <rPh sb="0" eb="2">
      <t>ガイトウ</t>
    </rPh>
    <rPh sb="2" eb="4">
      <t>ガメン</t>
    </rPh>
    <phoneticPr fontId="4"/>
  </si>
  <si>
    <t>登録処理が正常に行われ、TASK_INFO テーブルが更新される
「勤怠一覧画面」に遷移する</t>
    <rPh sb="0" eb="2">
      <t>トウロク</t>
    </rPh>
    <rPh sb="2" eb="4">
      <t>ショリ</t>
    </rPh>
    <rPh sb="5" eb="7">
      <t>セイジョウ</t>
    </rPh>
    <rPh sb="8" eb="9">
      <t>オコナ</t>
    </rPh>
    <rPh sb="27" eb="29">
      <t>コウシン</t>
    </rPh>
    <rPh sb="34" eb="36">
      <t>キンタイ</t>
    </rPh>
    <rPh sb="36" eb="38">
      <t>イチラン</t>
    </rPh>
    <rPh sb="38" eb="40">
      <t>ガメン</t>
    </rPh>
    <rPh sb="42" eb="44">
      <t>センイ</t>
    </rPh>
    <phoneticPr fontId="4"/>
  </si>
  <si>
    <t>２．テーブル名称：PROJECT_CODE_MST</t>
    <rPh sb="6" eb="8">
      <t>メイショウ</t>
    </rPh>
    <phoneticPr fontId="35"/>
  </si>
  <si>
    <t>プログラミング</t>
    <phoneticPr fontId="4"/>
  </si>
  <si>
    <t>ABCプロジェクト</t>
    <phoneticPr fontId="4"/>
  </si>
  <si>
    <t>勤怠更新操作</t>
    <rPh sb="0" eb="2">
      <t>キンタイ</t>
    </rPh>
    <rPh sb="2" eb="4">
      <t>コウシン</t>
    </rPh>
    <rPh sb="4" eb="6">
      <t>ソウサ</t>
    </rPh>
    <phoneticPr fontId="4"/>
  </si>
  <si>
    <t>TEST</t>
    <phoneticPr fontId="4"/>
  </si>
  <si>
    <t>モジュール１作成</t>
    <rPh sb="6" eb="8">
      <t>サクセイ</t>
    </rPh>
    <phoneticPr fontId="4"/>
  </si>
  <si>
    <t>勤怠一覧画面</t>
    <rPh sb="0" eb="6">
      <t>キンタイイチランガメン</t>
    </rPh>
    <phoneticPr fontId="4"/>
  </si>
  <si>
    <t>"2019-3-24"</t>
    <phoneticPr fontId="4"/>
  </si>
  <si>
    <t>NULL</t>
    <phoneticPr fontId="4"/>
  </si>
  <si>
    <t>NULL</t>
    <phoneticPr fontId="4"/>
  </si>
  <si>
    <t>REST</t>
    <phoneticPr fontId="4"/>
  </si>
  <si>
    <t>OTHERS</t>
    <phoneticPr fontId="4"/>
  </si>
  <si>
    <t>test</t>
    <phoneticPr fontId="4"/>
  </si>
  <si>
    <t>"2019-3-25"</t>
    <phoneticPr fontId="4"/>
  </si>
  <si>
    <t>projABC</t>
    <phoneticPr fontId="4"/>
  </si>
  <si>
    <t>SPEC_DESIGN</t>
    <phoneticPr fontId="4"/>
  </si>
  <si>
    <t>projABC</t>
    <phoneticPr fontId="35"/>
  </si>
  <si>
    <t>PROG</t>
    <phoneticPr fontId="4"/>
  </si>
  <si>
    <t>"2019-3-26"</t>
    <phoneticPr fontId="4"/>
  </si>
  <si>
    <t>projXYZ</t>
    <phoneticPr fontId="4"/>
  </si>
  <si>
    <t>"2019-3-27"</t>
    <phoneticPr fontId="4"/>
  </si>
  <si>
    <t>projXYZ</t>
    <phoneticPr fontId="4"/>
  </si>
  <si>
    <t>削除操作</t>
    <rPh sb="0" eb="2">
      <t>サクジョ</t>
    </rPh>
    <rPh sb="2" eb="4">
      <t>ソウサ</t>
    </rPh>
    <phoneticPr fontId="4"/>
  </si>
  <si>
    <t>画面遷移、データ削除</t>
    <rPh sb="0" eb="2">
      <t>ガメン</t>
    </rPh>
    <rPh sb="2" eb="4">
      <t>センイ</t>
    </rPh>
    <rPh sb="8" eb="10">
      <t>サクジョ</t>
    </rPh>
    <phoneticPr fontId="4"/>
  </si>
  <si>
    <t>*削除後のエビデンス</t>
    <rPh sb="1" eb="3">
      <t>サクジョ</t>
    </rPh>
    <rPh sb="3" eb="4">
      <t>ゴ</t>
    </rPh>
    <phoneticPr fontId="4"/>
  </si>
  <si>
    <t xml:space="preserve">「勤怠一覧画面」で、3番目の項目の列に属する「編集」ボタンを押下し、「勤怠編集画面」を表示する。
列内容：2019-03-25 10:30 15:30 ABCプロジェクト プログラミング モジュール1作成 5.0 
 </t>
    <rPh sb="49" eb="50">
      <t>レツ</t>
    </rPh>
    <rPh sb="50" eb="52">
      <t>ナイヨウ</t>
    </rPh>
    <phoneticPr fontId="4"/>
  </si>
  <si>
    <t>既ににログインしている
チェックエラーなし</t>
    <phoneticPr fontId="4"/>
  </si>
  <si>
    <r>
      <rPr>
        <sz val="10"/>
        <rFont val="Meiryo UI"/>
        <family val="3"/>
        <charset val="128"/>
      </rPr>
      <t>・画面のレイアウトが詳細設計書(8.画面定義_処理内容(勤怠編集画面))の通りである。
　項目名
　項目位置</t>
    </r>
    <r>
      <rPr>
        <sz val="10"/>
        <color theme="1"/>
        <rFont val="Meiryo UI"/>
        <family val="3"/>
        <charset val="128"/>
      </rPr>
      <t xml:space="preserve">
　選択した項目の内容が初期値として表示される
</t>
    </r>
    <rPh sb="1" eb="3">
      <t>ガメン</t>
    </rPh>
    <rPh sb="10" eb="12">
      <t>ショウサイ</t>
    </rPh>
    <rPh sb="12" eb="15">
      <t>セッケイショ</t>
    </rPh>
    <rPh sb="30" eb="32">
      <t>ヘンシュウ</t>
    </rPh>
    <rPh sb="37" eb="38">
      <t>トオ</t>
    </rPh>
    <rPh sb="45" eb="47">
      <t>コウモク</t>
    </rPh>
    <rPh sb="47" eb="48">
      <t>メイ</t>
    </rPh>
    <rPh sb="50" eb="52">
      <t>コウモク</t>
    </rPh>
    <rPh sb="52" eb="54">
      <t>イチ</t>
    </rPh>
    <phoneticPr fontId="6"/>
  </si>
  <si>
    <t xml:space="preserve">「勤怠一覧画面」で、1番目の項目の列に属する「編集」ボタンを押下し、「勤怠編集画面」を表示する。
列内容：2019-03-24   休憩 その他 </t>
    <rPh sb="49" eb="50">
      <t>レツ</t>
    </rPh>
    <rPh sb="50" eb="52">
      <t>ナイヨウ</t>
    </rPh>
    <phoneticPr fontId="4"/>
  </si>
  <si>
    <t>入力した内容は破棄され、「メニュー画面」に遷移する</t>
    <rPh sb="0" eb="2">
      <t>ニュウリョク</t>
    </rPh>
    <rPh sb="4" eb="6">
      <t>ナイヨウ</t>
    </rPh>
    <rPh sb="7" eb="9">
      <t>ハキ</t>
    </rPh>
    <rPh sb="17" eb="19">
      <t>ガメン</t>
    </rPh>
    <rPh sb="21" eb="23">
      <t>センイ</t>
    </rPh>
    <phoneticPr fontId="4"/>
  </si>
  <si>
    <t>勤怠編集画面</t>
    <rPh sb="0" eb="2">
      <t>キンタイ</t>
    </rPh>
    <rPh sb="2" eb="4">
      <t>ヘンシュウ</t>
    </rPh>
    <rPh sb="4" eb="6">
      <t>ガメン</t>
    </rPh>
    <phoneticPr fontId="4"/>
  </si>
  <si>
    <t>OK</t>
  </si>
  <si>
    <t>[2．テスト詳細(勤怠一覧画面)のテストケースNo.2 」 で表示された画面に、以下の入力と選択変更を行い、「更新」ボタンを押下する
日付：2019/03/25
プロジェクト：研修
分類：学習
開始時間：08:00
終了時間：17:30
作業内容：勉強
作業時間：9.5</t>
    <rPh sb="31" eb="33">
      <t>ヒョウジ</t>
    </rPh>
    <rPh sb="36" eb="38">
      <t>ガメン</t>
    </rPh>
    <rPh sb="40" eb="42">
      <t>イカ</t>
    </rPh>
    <rPh sb="43" eb="45">
      <t>ニュウリョク</t>
    </rPh>
    <rPh sb="46" eb="48">
      <t>センタク</t>
    </rPh>
    <rPh sb="48" eb="50">
      <t>ヘンコウ</t>
    </rPh>
    <rPh sb="51" eb="52">
      <t>オコナ</t>
    </rPh>
    <rPh sb="62" eb="64">
      <t>オウカ</t>
    </rPh>
    <rPh sb="91" eb="93">
      <t>ブンルイ</t>
    </rPh>
    <rPh sb="94" eb="96">
      <t>ガクシュウ</t>
    </rPh>
    <rPh sb="119" eb="121">
      <t>サギョウ</t>
    </rPh>
    <rPh sb="121" eb="123">
      <t>ナイヨウ</t>
    </rPh>
    <rPh sb="124" eb="126">
      <t>ベンキョウ</t>
    </rPh>
    <rPh sb="127" eb="129">
      <t>サギョウ</t>
    </rPh>
    <rPh sb="129" eb="131">
      <t>ジカン</t>
    </rPh>
    <phoneticPr fontId="4"/>
  </si>
  <si>
    <t>[2．テスト詳細(勤怠一覧画面)のテストケースNo.1 」で表示された画面に、以下の入力と選択変更を行い、「更新」ボタンを押下する
日付：2019/03/24
プロジェクト：研修
分類：学習</t>
    <rPh sb="30" eb="32">
      <t>ヒョウジ</t>
    </rPh>
    <rPh sb="35" eb="37">
      <t>ガメン</t>
    </rPh>
    <rPh sb="39" eb="41">
      <t>イカ</t>
    </rPh>
    <rPh sb="42" eb="44">
      <t>ニュウリョク</t>
    </rPh>
    <rPh sb="45" eb="47">
      <t>センタク</t>
    </rPh>
    <rPh sb="47" eb="49">
      <t>ヘンコウ</t>
    </rPh>
    <rPh sb="50" eb="51">
      <t>オコナ</t>
    </rPh>
    <rPh sb="61" eb="63">
      <t>オウカ</t>
    </rPh>
    <phoneticPr fontId="4"/>
  </si>
  <si>
    <t>任意項目の「編集画面」に遷移してから、「キャンセル」ボタンを押下</t>
    <rPh sb="0" eb="2">
      <t>ニンイ</t>
    </rPh>
    <rPh sb="2" eb="4">
      <t>コウモク</t>
    </rPh>
    <rPh sb="6" eb="8">
      <t>ヘンシュウ</t>
    </rPh>
    <rPh sb="8" eb="10">
      <t>ガメン</t>
    </rPh>
    <rPh sb="12" eb="14">
      <t>センイ</t>
    </rPh>
    <rPh sb="30" eb="32">
      <t>オウカ</t>
    </rPh>
    <phoneticPr fontId="4"/>
  </si>
  <si>
    <t>「勤怠一覧画面」で二番目項目の「編集ボタン」を押下してから、
(データ内容：2019-03-25   ABCプロジェクト 詳細設計 )
「削除」ボタンを押下する。</t>
    <rPh sb="1" eb="5">
      <t>キンタイイチラン</t>
    </rPh>
    <rPh sb="5" eb="7">
      <t>ガメン</t>
    </rPh>
    <rPh sb="9" eb="11">
      <t>ニバン</t>
    </rPh>
    <rPh sb="11" eb="12">
      <t>メ</t>
    </rPh>
    <rPh sb="12" eb="14">
      <t>コウモク</t>
    </rPh>
    <rPh sb="16" eb="18">
      <t>ヘンシュウ</t>
    </rPh>
    <rPh sb="23" eb="25">
      <t>オウカ</t>
    </rPh>
    <rPh sb="35" eb="37">
      <t>ナイヨウ</t>
    </rPh>
    <rPh sb="69" eb="71">
      <t>サクジョ</t>
    </rPh>
    <rPh sb="76" eb="78">
      <t>オウカ</t>
    </rPh>
    <phoneticPr fontId="4"/>
  </si>
  <si>
    <t>１. データが削除される
 2.「メニュー画面」に遷移し、該当項目が削除されたことを確認</t>
    <rPh sb="7" eb="9">
      <t>サクジョ</t>
    </rPh>
    <rPh sb="21" eb="23">
      <t>ガメン</t>
    </rPh>
    <rPh sb="25" eb="27">
      <t>センイ</t>
    </rPh>
    <rPh sb="29" eb="31">
      <t>ガイトウ</t>
    </rPh>
    <rPh sb="31" eb="33">
      <t>コウモク</t>
    </rPh>
    <rPh sb="34" eb="36">
      <t>サクジョ</t>
    </rPh>
    <rPh sb="42" eb="44">
      <t>カクニン</t>
    </rPh>
    <phoneticPr fontId="4"/>
  </si>
  <si>
    <t>Jonathan</t>
    <phoneticPr fontId="4"/>
  </si>
  <si>
    <t>Jonathan</t>
    <phoneticPr fontId="4"/>
  </si>
  <si>
    <t>次のページに遷移する</t>
    <rPh sb="0" eb="1">
      <t>ツギ</t>
    </rPh>
    <rPh sb="6" eb="8">
      <t>センイ</t>
    </rPh>
    <phoneticPr fontId="4"/>
  </si>
  <si>
    <t>ページ遷移操作</t>
    <rPh sb="3" eb="5">
      <t>センイ</t>
    </rPh>
    <rPh sb="5" eb="7">
      <t>ソウサ</t>
    </rPh>
    <phoneticPr fontId="4"/>
  </si>
  <si>
    <t>遷移操作</t>
    <rPh sb="0" eb="2">
      <t>センイ</t>
    </rPh>
    <rPh sb="2" eb="4">
      <t>ソウサ</t>
    </rPh>
    <phoneticPr fontId="4"/>
  </si>
  <si>
    <t>「勤怠一覧画面」の下にある「» 」ボタンを押下する</t>
    <rPh sb="9" eb="10">
      <t>シタ</t>
    </rPh>
    <rPh sb="21" eb="23">
      <t>オウカ</t>
    </rPh>
    <phoneticPr fontId="4"/>
  </si>
  <si>
    <t>「勤怠一覧画面」の下にある「 « 」ボタンを押下する</t>
    <rPh sb="9" eb="10">
      <t>シタ</t>
    </rPh>
    <rPh sb="22" eb="24">
      <t>オウカ</t>
    </rPh>
    <phoneticPr fontId="4"/>
  </si>
  <si>
    <t>既ににログインしている
15件以上のデータが登録されている</t>
    <rPh sb="0" eb="1">
      <t>スデ</t>
    </rPh>
    <rPh sb="14" eb="15">
      <t>ケン</t>
    </rPh>
    <rPh sb="15" eb="17">
      <t>イジョウ</t>
    </rPh>
    <rPh sb="22" eb="24">
      <t>トウロク</t>
    </rPh>
    <phoneticPr fontId="6"/>
  </si>
  <si>
    <t>「勤怠一覧画面」の下にある「2」ボタンを押下する</t>
    <rPh sb="9" eb="10">
      <t>シタ</t>
    </rPh>
    <rPh sb="20" eb="22">
      <t>オウカ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</si>
</sst>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.##"/>
    <numFmt numFmtId="177" formatCode="#,##0.000;[Red]&quot;-&quot;#,##0.000"/>
    <numFmt numFmtId="178" formatCode="#,##0;\-#,##0;&quot;-&quot;"/>
    <numFmt numFmtId="179" formatCode="_ * #,##0.00_ ;_ * \-#,##0.00_ ;_ * &quot;-&quot;_ ;_ @_ "/>
    <numFmt numFmtId="180" formatCode="yyyy/mm/dd"/>
    <numFmt numFmtId="181" formatCode="0&quot;ケ&quot;&quot;ー&quot;&quot;ス&quot;"/>
    <numFmt numFmtId="182" formatCode="m/d;@"/>
  </numFmts>
  <fonts count="47">
    <font>
      <sz val="9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9"/>
      <color theme="10"/>
      <name val="Meiryo UI"/>
      <family val="2"/>
      <charset val="128"/>
    </font>
    <font>
      <sz val="11"/>
      <color theme="1"/>
      <name val="Meiryo UI"/>
      <family val="3"/>
      <charset val="128"/>
    </font>
    <font>
      <sz val="9"/>
      <name val="ＭＳ ゴシック"/>
      <family val="3"/>
      <charset val="128"/>
    </font>
    <font>
      <sz val="12"/>
      <name val="굴림"/>
      <family val="2"/>
    </font>
    <font>
      <sz val="12"/>
      <name val="??"/>
      <family val="3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??"/>
      <family val="3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1"/>
      <name val="돋움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ＭＳ Ｐゴシック"/>
      <family val="3"/>
      <charset val="128"/>
    </font>
    <font>
      <b/>
      <sz val="9"/>
      <name val="Times New Roman"/>
      <family val="1"/>
    </font>
    <font>
      <sz val="11"/>
      <color theme="1"/>
      <name val="ＭＳ Ｐゴシック"/>
      <family val="2"/>
      <scheme val="minor"/>
    </font>
    <font>
      <sz val="14"/>
      <name val="ＭＳ 明朝"/>
      <family val="1"/>
      <charset val="128"/>
    </font>
    <font>
      <sz val="12"/>
      <name val="바탕체"/>
      <family val="3"/>
    </font>
    <font>
      <sz val="10"/>
      <name val="Meiryo UI"/>
      <family val="3"/>
      <charset val="128"/>
    </font>
    <font>
      <sz val="10"/>
      <color theme="1"/>
      <name val="Meiryo UI"/>
      <family val="2"/>
      <charset val="128"/>
    </font>
    <font>
      <b/>
      <u/>
      <sz val="14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0"/>
      <color theme="10"/>
      <name val="Meiryo UI"/>
      <family val="3"/>
      <charset val="128"/>
    </font>
    <font>
      <b/>
      <sz val="10"/>
      <name val="Meiryo UI"/>
      <family val="3"/>
      <charset val="128"/>
    </font>
    <font>
      <b/>
      <u/>
      <sz val="12"/>
      <color theme="1"/>
      <name val="Meiryo UI"/>
      <family val="3"/>
      <charset val="128"/>
    </font>
    <font>
      <b/>
      <u/>
      <sz val="11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b/>
      <u/>
      <sz val="9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游ゴシック"/>
      <family val="3"/>
      <charset val="128"/>
    </font>
    <font>
      <b/>
      <u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b/>
      <u/>
      <sz val="16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/>
    <xf numFmtId="176" fontId="14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6" fillId="0" borderId="0"/>
    <xf numFmtId="0" fontId="17" fillId="0" borderId="0"/>
    <xf numFmtId="0" fontId="17" fillId="0" borderId="0"/>
    <xf numFmtId="178" fontId="18" fillId="0" borderId="0" applyFill="0" applyBorder="0" applyAlignment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>
      <alignment horizontal="left"/>
    </xf>
    <xf numFmtId="38" fontId="21" fillId="3" borderId="0" applyNumberFormat="0" applyBorder="0" applyAlignment="0" applyProtection="0"/>
    <xf numFmtId="0" fontId="22" fillId="0" borderId="15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3" fillId="0" borderId="0" applyNumberFormat="0" applyFill="0" applyBorder="0" applyAlignment="0" applyProtection="0"/>
    <xf numFmtId="10" fontId="21" fillId="4" borderId="1" applyNumberFormat="0" applyBorder="0" applyAlignment="0" applyProtection="0"/>
    <xf numFmtId="179" fontId="24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4" fontId="20" fillId="0" borderId="0">
      <alignment horizontal="right"/>
    </xf>
    <xf numFmtId="4" fontId="25" fillId="0" borderId="0">
      <alignment horizontal="right"/>
    </xf>
    <xf numFmtId="0" fontId="26" fillId="0" borderId="0">
      <alignment horizontal="left"/>
    </xf>
    <xf numFmtId="180" fontId="27" fillId="0" borderId="0"/>
    <xf numFmtId="0" fontId="28" fillId="0" borderId="0">
      <alignment horizontal="center"/>
    </xf>
    <xf numFmtId="0" fontId="17" fillId="0" borderId="0"/>
    <xf numFmtId="0" fontId="5" fillId="0" borderId="0"/>
    <xf numFmtId="0" fontId="3" fillId="0" borderId="0">
      <alignment vertical="center"/>
    </xf>
    <xf numFmtId="0" fontId="29" fillId="0" borderId="0"/>
    <xf numFmtId="0" fontId="30" fillId="0" borderId="0"/>
    <xf numFmtId="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17" fillId="0" borderId="0"/>
    <xf numFmtId="0" fontId="1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</cellStyleXfs>
  <cellXfs count="154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 applyFont="1"/>
    <xf numFmtId="0" fontId="12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NumberFormat="1" applyFont="1" applyAlignment="1">
      <alignment vertical="center" wrapText="1"/>
    </xf>
    <xf numFmtId="0" fontId="7" fillId="0" borderId="0" xfId="0" applyNumberFormat="1" applyFont="1">
      <alignment vertical="center"/>
    </xf>
    <xf numFmtId="0" fontId="10" fillId="0" borderId="0" xfId="0" applyNumberFormat="1" applyFont="1">
      <alignment vertical="center"/>
    </xf>
    <xf numFmtId="0" fontId="10" fillId="0" borderId="0" xfId="0" applyNumberFormat="1" applyFont="1" applyAlignment="1">
      <alignment vertical="top"/>
    </xf>
    <xf numFmtId="0" fontId="9" fillId="0" borderId="0" xfId="0" applyNumberFormat="1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10" fillId="0" borderId="1" xfId="0" quotePrefix="1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 wrapText="1"/>
    </xf>
    <xf numFmtId="0" fontId="12" fillId="0" borderId="5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11" xfId="0" applyFont="1" applyBorder="1">
      <alignment vertical="center"/>
    </xf>
    <xf numFmtId="0" fontId="12" fillId="6" borderId="0" xfId="45" applyFont="1" applyFill="1">
      <alignment vertical="center"/>
    </xf>
    <xf numFmtId="0" fontId="10" fillId="0" borderId="12" xfId="0" applyFont="1" applyBorder="1">
      <alignment vertical="center"/>
    </xf>
    <xf numFmtId="0" fontId="32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9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1" xfId="0" applyFont="1" applyBorder="1">
      <alignment vertical="center"/>
    </xf>
    <xf numFmtId="0" fontId="36" fillId="0" borderId="0" xfId="3" applyFont="1" applyBorder="1">
      <alignment vertical="center"/>
    </xf>
    <xf numFmtId="0" fontId="10" fillId="0" borderId="11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6" borderId="6" xfId="0" applyFont="1" applyFill="1" applyBorder="1" applyAlignment="1">
      <alignment vertical="center"/>
    </xf>
    <xf numFmtId="0" fontId="10" fillId="6" borderId="3" xfId="0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32" fillId="0" borderId="1" xfId="4" applyNumberFormat="1" applyFont="1" applyBorder="1" applyAlignment="1">
      <alignment horizontal="left" vertical="center" wrapText="1"/>
    </xf>
    <xf numFmtId="0" fontId="10" fillId="7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>
      <alignment vertical="center"/>
    </xf>
    <xf numFmtId="0" fontId="10" fillId="8" borderId="3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10" fillId="8" borderId="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0" xfId="0" applyFont="1">
      <alignment vertical="center"/>
    </xf>
    <xf numFmtId="0" fontId="33" fillId="0" borderId="1" xfId="0" applyNumberFormat="1" applyFont="1" applyBorder="1" applyAlignment="1">
      <alignment horizontal="center" vertical="center" wrapText="1"/>
    </xf>
    <xf numFmtId="182" fontId="10" fillId="0" borderId="1" xfId="0" applyNumberFormat="1" applyFont="1" applyBorder="1" applyAlignment="1">
      <alignment horizontal="center" vertical="center" wrapText="1"/>
    </xf>
    <xf numFmtId="0" fontId="7" fillId="7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1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10" fillId="0" borderId="2" xfId="0" applyFont="1" applyBorder="1">
      <alignment vertical="center"/>
    </xf>
    <xf numFmtId="0" fontId="10" fillId="8" borderId="2" xfId="0" applyFont="1" applyFill="1" applyBorder="1">
      <alignment vertical="center"/>
    </xf>
    <xf numFmtId="0" fontId="10" fillId="0" borderId="6" xfId="0" applyFont="1" applyBorder="1">
      <alignment vertical="center"/>
    </xf>
    <xf numFmtId="0" fontId="10" fillId="0" borderId="3" xfId="0" applyFont="1" applyBorder="1">
      <alignment vertical="center"/>
    </xf>
    <xf numFmtId="0" fontId="10" fillId="8" borderId="6" xfId="0" applyFont="1" applyFill="1" applyBorder="1">
      <alignment vertical="center"/>
    </xf>
    <xf numFmtId="0" fontId="10" fillId="8" borderId="3" xfId="0" applyFont="1" applyFill="1" applyBorder="1">
      <alignment vertical="center"/>
    </xf>
    <xf numFmtId="0" fontId="34" fillId="6" borderId="0" xfId="47" applyFont="1" applyFill="1">
      <alignment vertical="center"/>
    </xf>
    <xf numFmtId="0" fontId="32" fillId="6" borderId="0" xfId="47" applyFont="1" applyFill="1">
      <alignment vertical="center"/>
    </xf>
    <xf numFmtId="0" fontId="37" fillId="6" borderId="0" xfId="47" applyFont="1" applyFill="1">
      <alignment vertical="center"/>
    </xf>
    <xf numFmtId="0" fontId="10" fillId="6" borderId="0" xfId="47" applyFont="1" applyFill="1" applyBorder="1">
      <alignment vertical="center"/>
    </xf>
    <xf numFmtId="0" fontId="37" fillId="6" borderId="0" xfId="47" applyFont="1" applyFill="1" applyAlignment="1">
      <alignment horizontal="left" vertical="center"/>
    </xf>
    <xf numFmtId="0" fontId="32" fillId="6" borderId="0" xfId="47" applyFont="1" applyFill="1" applyAlignment="1">
      <alignment horizontal="left" vertical="center"/>
    </xf>
    <xf numFmtId="0" fontId="42" fillId="0" borderId="1" xfId="47" applyFont="1" applyBorder="1" applyAlignment="1">
      <alignment horizontal="left" vertical="center"/>
    </xf>
    <xf numFmtId="0" fontId="42" fillId="9" borderId="1" xfId="47" applyFont="1" applyFill="1" applyBorder="1" applyAlignment="1">
      <alignment horizontal="left" vertical="center"/>
    </xf>
    <xf numFmtId="0" fontId="43" fillId="0" borderId="1" xfId="47" applyFont="1" applyBorder="1">
      <alignment vertical="center"/>
    </xf>
    <xf numFmtId="0" fontId="43" fillId="9" borderId="1" xfId="47" applyFont="1" applyFill="1" applyBorder="1">
      <alignment vertical="center"/>
    </xf>
    <xf numFmtId="0" fontId="43" fillId="0" borderId="1" xfId="47" applyFont="1" applyBorder="1" applyAlignment="1">
      <alignment horizontal="left" vertical="center"/>
    </xf>
    <xf numFmtId="0" fontId="42" fillId="9" borderId="1" xfId="47" applyFont="1" applyFill="1" applyBorder="1" applyAlignment="1">
      <alignment vertical="center"/>
    </xf>
    <xf numFmtId="0" fontId="42" fillId="0" borderId="1" xfId="47" applyFont="1" applyBorder="1" applyAlignment="1">
      <alignment vertical="center"/>
    </xf>
    <xf numFmtId="0" fontId="7" fillId="10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8" borderId="13" xfId="0" applyFill="1" applyBorder="1" applyAlignment="1">
      <alignment horizontal="center" vertical="center"/>
    </xf>
    <xf numFmtId="0" fontId="10" fillId="0" borderId="35" xfId="0" applyNumberFormat="1" applyFont="1" applyBorder="1" applyAlignment="1">
      <alignment horizontal="center" vertical="center" wrapText="1"/>
    </xf>
    <xf numFmtId="181" fontId="7" fillId="0" borderId="36" xfId="0" applyNumberFormat="1" applyFont="1" applyBorder="1" applyAlignment="1">
      <alignment horizontal="center" vertical="center" wrapText="1"/>
    </xf>
    <xf numFmtId="0" fontId="44" fillId="0" borderId="7" xfId="0" quotePrefix="1" applyFont="1" applyBorder="1">
      <alignment vertical="center"/>
    </xf>
    <xf numFmtId="0" fontId="44" fillId="0" borderId="5" xfId="0" applyFont="1" applyBorder="1">
      <alignment vertical="center"/>
    </xf>
    <xf numFmtId="0" fontId="10" fillId="0" borderId="0" xfId="0" applyFont="1">
      <alignment vertical="center"/>
    </xf>
    <xf numFmtId="0" fontId="44" fillId="0" borderId="12" xfId="0" quotePrefix="1" applyFont="1" applyBorder="1">
      <alignment vertical="center"/>
    </xf>
    <xf numFmtId="0" fontId="12" fillId="0" borderId="0" xfId="0" applyFont="1" applyBorder="1">
      <alignment vertical="center"/>
    </xf>
    <xf numFmtId="0" fontId="44" fillId="0" borderId="0" xfId="0" applyFont="1" applyBorder="1">
      <alignment vertical="center"/>
    </xf>
    <xf numFmtId="0" fontId="32" fillId="6" borderId="1" xfId="47" applyFont="1" applyFill="1" applyBorder="1">
      <alignment vertical="center"/>
    </xf>
    <xf numFmtId="0" fontId="10" fillId="0" borderId="1" xfId="0" quotePrefix="1" applyNumberFormat="1" applyFont="1" applyFill="1" applyBorder="1" applyAlignment="1">
      <alignment horizontal="right" vertical="top"/>
    </xf>
    <xf numFmtId="0" fontId="10" fillId="0" borderId="13" xfId="0" applyNumberFormat="1" applyFont="1" applyFill="1" applyBorder="1" applyAlignment="1">
      <alignment horizontal="center" vertical="top" wrapText="1"/>
    </xf>
    <xf numFmtId="0" fontId="10" fillId="0" borderId="1" xfId="0" applyNumberFormat="1" applyFont="1" applyFill="1" applyBorder="1" applyAlignment="1">
      <alignment vertical="top" wrapText="1"/>
    </xf>
    <xf numFmtId="0" fontId="33" fillId="0" borderId="1" xfId="0" applyNumberFormat="1" applyFont="1" applyFill="1" applyBorder="1" applyAlignment="1">
      <alignment horizontal="center" vertical="center" wrapText="1"/>
    </xf>
    <xf numFmtId="182" fontId="10" fillId="0" borderId="1" xfId="0" applyNumberFormat="1" applyFont="1" applyFill="1" applyBorder="1" applyAlignment="1">
      <alignment horizontal="center" vertical="center" wrapText="1"/>
    </xf>
    <xf numFmtId="0" fontId="32" fillId="0" borderId="1" xfId="4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Alignment="1">
      <alignment vertical="top"/>
    </xf>
    <xf numFmtId="0" fontId="10" fillId="0" borderId="14" xfId="0" applyNumberFormat="1" applyFont="1" applyFill="1" applyBorder="1" applyAlignment="1">
      <alignment horizontal="center" vertical="top" wrapText="1"/>
    </xf>
    <xf numFmtId="0" fontId="46" fillId="6" borderId="17" xfId="45" applyFont="1" applyFill="1" applyBorder="1" applyAlignment="1">
      <alignment horizontal="center" vertical="center"/>
    </xf>
    <xf numFmtId="0" fontId="46" fillId="6" borderId="15" xfId="45" applyFont="1" applyFill="1" applyBorder="1" applyAlignment="1">
      <alignment horizontal="center" vertical="center"/>
    </xf>
    <xf numFmtId="0" fontId="46" fillId="6" borderId="18" xfId="45" applyFont="1" applyFill="1" applyBorder="1" applyAlignment="1">
      <alignment horizontal="center" vertical="center"/>
    </xf>
    <xf numFmtId="0" fontId="32" fillId="8" borderId="25" xfId="1" applyFont="1" applyFill="1" applyBorder="1" applyAlignment="1">
      <alignment horizontal="left" vertical="center"/>
    </xf>
    <xf numFmtId="0" fontId="32" fillId="8" borderId="26" xfId="1" applyFont="1" applyFill="1" applyBorder="1" applyAlignment="1">
      <alignment horizontal="left" vertical="center"/>
    </xf>
    <xf numFmtId="0" fontId="32" fillId="8" borderId="28" xfId="1" applyFont="1" applyFill="1" applyBorder="1" applyAlignment="1">
      <alignment horizontal="left" vertical="center"/>
    </xf>
    <xf numFmtId="0" fontId="32" fillId="8" borderId="1" xfId="1" applyFont="1" applyFill="1" applyBorder="1" applyAlignment="1">
      <alignment horizontal="left" vertical="center"/>
    </xf>
    <xf numFmtId="0" fontId="32" fillId="8" borderId="30" xfId="1" applyFont="1" applyFill="1" applyBorder="1" applyAlignment="1">
      <alignment horizontal="left" vertical="center"/>
    </xf>
    <xf numFmtId="0" fontId="32" fillId="8" borderId="31" xfId="1" applyFont="1" applyFill="1" applyBorder="1" applyAlignment="1">
      <alignment horizontal="left" vertical="center"/>
    </xf>
    <xf numFmtId="0" fontId="32" fillId="6" borderId="26" xfId="1" applyFont="1" applyFill="1" applyBorder="1" applyAlignment="1">
      <alignment horizontal="left" vertical="center"/>
    </xf>
    <xf numFmtId="0" fontId="32" fillId="6" borderId="27" xfId="1" applyFont="1" applyFill="1" applyBorder="1" applyAlignment="1">
      <alignment horizontal="left" vertical="center"/>
    </xf>
    <xf numFmtId="14" fontId="32" fillId="6" borderId="1" xfId="1" applyNumberFormat="1" applyFont="1" applyFill="1" applyBorder="1" applyAlignment="1">
      <alignment horizontal="left" vertical="center"/>
    </xf>
    <xf numFmtId="14" fontId="32" fillId="6" borderId="29" xfId="1" applyNumberFormat="1" applyFont="1" applyFill="1" applyBorder="1" applyAlignment="1">
      <alignment horizontal="left" vertical="center"/>
    </xf>
    <xf numFmtId="14" fontId="32" fillId="6" borderId="31" xfId="1" applyNumberFormat="1" applyFont="1" applyFill="1" applyBorder="1" applyAlignment="1">
      <alignment horizontal="left" vertical="center"/>
    </xf>
    <xf numFmtId="14" fontId="32" fillId="6" borderId="32" xfId="1" applyNumberFormat="1" applyFont="1" applyFill="1" applyBorder="1" applyAlignment="1">
      <alignment horizontal="left" vertical="center"/>
    </xf>
    <xf numFmtId="0" fontId="8" fillId="0" borderId="23" xfId="1" applyFont="1" applyFill="1" applyBorder="1" applyAlignment="1">
      <alignment horizontal="center" vertical="center" wrapText="1"/>
    </xf>
    <xf numFmtId="0" fontId="8" fillId="0" borderId="33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22" xfId="1" applyFont="1" applyFill="1" applyBorder="1" applyAlignment="1">
      <alignment horizontal="center" vertical="center" wrapText="1"/>
    </xf>
    <xf numFmtId="14" fontId="39" fillId="5" borderId="19" xfId="3" applyNumberFormat="1" applyFont="1" applyFill="1" applyBorder="1" applyAlignment="1">
      <alignment horizontal="center" vertical="center"/>
    </xf>
    <xf numFmtId="0" fontId="39" fillId="5" borderId="37" xfId="3" applyNumberFormat="1" applyFont="1" applyFill="1" applyBorder="1" applyAlignment="1">
      <alignment horizontal="center" vertical="center"/>
    </xf>
    <xf numFmtId="0" fontId="39" fillId="5" borderId="20" xfId="3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32" fillId="0" borderId="6" xfId="1" applyFont="1" applyFill="1" applyBorder="1" applyAlignment="1">
      <alignment horizontal="left" vertical="center" wrapText="1"/>
    </xf>
    <xf numFmtId="0" fontId="32" fillId="0" borderId="3" xfId="1" applyFont="1" applyFill="1" applyBorder="1" applyAlignment="1">
      <alignment horizontal="left" vertical="center" wrapText="1"/>
    </xf>
    <xf numFmtId="0" fontId="32" fillId="0" borderId="2" xfId="1" applyFont="1" applyFill="1" applyBorder="1" applyAlignment="1">
      <alignment horizontal="left" vertical="center" wrapText="1"/>
    </xf>
    <xf numFmtId="0" fontId="32" fillId="2" borderId="23" xfId="1" applyFont="1" applyFill="1" applyBorder="1" applyAlignment="1">
      <alignment horizontal="center" vertical="center" wrapText="1"/>
    </xf>
    <xf numFmtId="0" fontId="32" fillId="2" borderId="33" xfId="1" applyFont="1" applyFill="1" applyBorder="1" applyAlignment="1">
      <alignment horizontal="center" vertical="center" wrapText="1"/>
    </xf>
    <xf numFmtId="0" fontId="32" fillId="2" borderId="22" xfId="1" applyFont="1" applyFill="1" applyBorder="1" applyAlignment="1">
      <alignment horizontal="center" vertical="center" wrapText="1"/>
    </xf>
    <xf numFmtId="0" fontId="45" fillId="8" borderId="6" xfId="1" applyFont="1" applyFill="1" applyBorder="1" applyAlignment="1">
      <alignment horizontal="center" vertical="center" wrapText="1"/>
    </xf>
    <xf numFmtId="0" fontId="45" fillId="8" borderId="3" xfId="1" applyFont="1" applyFill="1" applyBorder="1" applyAlignment="1">
      <alignment horizontal="center" vertical="center" wrapText="1"/>
    </xf>
    <xf numFmtId="0" fontId="32" fillId="2" borderId="21" xfId="1" applyFont="1" applyFill="1" applyBorder="1" applyAlignment="1">
      <alignment horizontal="center" vertical="center" wrapText="1"/>
    </xf>
    <xf numFmtId="0" fontId="10" fillId="0" borderId="13" xfId="0" applyNumberFormat="1" applyFont="1" applyBorder="1" applyAlignment="1">
      <alignment horizontal="center" vertical="top" wrapText="1"/>
    </xf>
    <xf numFmtId="0" fontId="10" fillId="0" borderId="16" xfId="0" applyNumberFormat="1" applyFont="1" applyBorder="1" applyAlignment="1">
      <alignment horizontal="center" vertical="top" wrapText="1"/>
    </xf>
    <xf numFmtId="0" fontId="10" fillId="0" borderId="13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7" borderId="6" xfId="0" applyNumberFormat="1" applyFont="1" applyFill="1" applyBorder="1" applyAlignment="1">
      <alignment horizontal="center" vertical="center" wrapText="1"/>
    </xf>
    <xf numFmtId="0" fontId="10" fillId="7" borderId="3" xfId="0" applyNumberFormat="1" applyFont="1" applyFill="1" applyBorder="1" applyAlignment="1">
      <alignment horizontal="center" vertical="center" wrapText="1"/>
    </xf>
    <xf numFmtId="0" fontId="10" fillId="7" borderId="2" xfId="0" applyNumberFormat="1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10" fillId="7" borderId="16" xfId="0" applyNumberFormat="1" applyFont="1" applyFill="1" applyBorder="1" applyAlignment="1">
      <alignment horizontal="center" vertical="center" wrapText="1"/>
    </xf>
    <xf numFmtId="0" fontId="10" fillId="5" borderId="17" xfId="0" applyNumberFormat="1" applyFont="1" applyFill="1" applyBorder="1" applyAlignment="1">
      <alignment horizontal="center" vertical="center" wrapText="1"/>
    </xf>
    <xf numFmtId="0" fontId="10" fillId="5" borderId="15" xfId="0" applyNumberFormat="1" applyFont="1" applyFill="1" applyBorder="1" applyAlignment="1">
      <alignment horizontal="center" vertical="center" wrapText="1"/>
    </xf>
    <xf numFmtId="0" fontId="10" fillId="5" borderId="34" xfId="0" applyNumberFormat="1" applyFont="1" applyFill="1" applyBorder="1" applyAlignment="1">
      <alignment horizontal="center" vertical="center" wrapText="1"/>
    </xf>
    <xf numFmtId="0" fontId="10" fillId="2" borderId="13" xfId="0" applyNumberFormat="1" applyFont="1" applyFill="1" applyBorder="1" applyAlignment="1">
      <alignment horizontal="left" vertical="center"/>
    </xf>
    <xf numFmtId="0" fontId="10" fillId="2" borderId="16" xfId="0" applyNumberFormat="1" applyFont="1" applyFill="1" applyBorder="1" applyAlignment="1">
      <alignment horizontal="left" vertical="center"/>
    </xf>
    <xf numFmtId="0" fontId="10" fillId="2" borderId="13" xfId="0" applyNumberFormat="1" applyFont="1" applyFill="1" applyBorder="1" applyAlignment="1">
      <alignment horizontal="center" vertical="center" wrapText="1"/>
    </xf>
    <xf numFmtId="0" fontId="10" fillId="2" borderId="16" xfId="0" applyNumberFormat="1" applyFont="1" applyFill="1" applyBorder="1" applyAlignment="1">
      <alignment horizontal="center" vertical="center" wrapText="1"/>
    </xf>
    <xf numFmtId="0" fontId="10" fillId="0" borderId="13" xfId="0" applyNumberFormat="1" applyFont="1" applyFill="1" applyBorder="1" applyAlignment="1">
      <alignment horizontal="left" vertical="top" wrapText="1"/>
    </xf>
    <xf numFmtId="0" fontId="10" fillId="0" borderId="16" xfId="0" applyNumberFormat="1" applyFont="1" applyFill="1" applyBorder="1" applyAlignment="1">
      <alignment horizontal="left" vertical="top" wrapText="1"/>
    </xf>
    <xf numFmtId="0" fontId="10" fillId="0" borderId="0" xfId="0" quotePrefix="1" applyNumberFormat="1" applyFont="1" applyBorder="1" applyAlignment="1">
      <alignment horizontal="right" vertical="top"/>
    </xf>
    <xf numFmtId="0" fontId="10" fillId="0" borderId="0" xfId="0" applyNumberFormat="1" applyFont="1" applyBorder="1" applyAlignment="1">
      <alignment horizontal="center" vertical="top" wrapText="1"/>
    </xf>
    <xf numFmtId="0" fontId="10" fillId="0" borderId="0" xfId="0" applyNumberFormat="1" applyFont="1" applyBorder="1" applyAlignment="1">
      <alignment horizontal="left" vertical="top" wrapText="1"/>
    </xf>
    <xf numFmtId="0" fontId="10" fillId="0" borderId="0" xfId="0" applyNumberFormat="1" applyFont="1" applyBorder="1" applyAlignment="1">
      <alignment vertical="top" wrapText="1"/>
    </xf>
    <xf numFmtId="182" fontId="10" fillId="0" borderId="0" xfId="0" applyNumberFormat="1" applyFont="1" applyBorder="1" applyAlignment="1">
      <alignment horizontal="center" vertical="center" wrapText="1"/>
    </xf>
    <xf numFmtId="0" fontId="32" fillId="0" borderId="0" xfId="4" applyNumberFormat="1" applyFont="1" applyBorder="1" applyAlignment="1">
      <alignment horizontal="left" vertical="center" wrapText="1"/>
    </xf>
    <xf numFmtId="0" fontId="10" fillId="0" borderId="16" xfId="0" applyNumberFormat="1" applyFont="1" applyBorder="1" applyAlignment="1">
      <alignment vertical="top" wrapText="1"/>
    </xf>
    <xf numFmtId="0" fontId="10" fillId="0" borderId="14" xfId="0" applyNumberFormat="1" applyFont="1" applyBorder="1" applyAlignment="1">
      <alignment horizontal="center" vertical="top" wrapText="1"/>
    </xf>
  </cellXfs>
  <cellStyles count="48">
    <cellStyle name="AeE­ [0]_PERSONAL" xfId="5"/>
    <cellStyle name="AeE- [0]_PERSONAL" xfId="6"/>
    <cellStyle name="AeE­_PERSONAL" xfId="7"/>
    <cellStyle name="AeE-_PERSONAL" xfId="8"/>
    <cellStyle name="ALIGNMENT" xfId="9"/>
    <cellStyle name="C￥AO_PERSONAL" xfId="10"/>
    <cellStyle name="C￥AØ_PERSONAL" xfId="11"/>
    <cellStyle name="Calc Currency (0)" xfId="12"/>
    <cellStyle name="Comma [0]_??" xfId="13"/>
    <cellStyle name="Comma_??" xfId="14"/>
    <cellStyle name="Currency [0]_??" xfId="15"/>
    <cellStyle name="Currency_??" xfId="16"/>
    <cellStyle name="entry" xfId="17"/>
    <cellStyle name="Grey" xfId="18"/>
    <cellStyle name="Header1" xfId="19"/>
    <cellStyle name="Header2" xfId="20"/>
    <cellStyle name="Hyperlink_NEGS" xfId="21"/>
    <cellStyle name="Input [yellow]" xfId="22"/>
    <cellStyle name="Normal - Style1" xfId="23"/>
    <cellStyle name="Normal_#18-Internet" xfId="24"/>
    <cellStyle name="Œ…?æ맖?e [0.00]_laroux" xfId="25"/>
    <cellStyle name="Œ…?æ맖?e_laroux" xfId="26"/>
    <cellStyle name="Percent [2]" xfId="27"/>
    <cellStyle name="price" xfId="28"/>
    <cellStyle name="revised" xfId="29"/>
    <cellStyle name="section" xfId="30"/>
    <cellStyle name="temp" xfId="31"/>
    <cellStyle name="title" xfId="32"/>
    <cellStyle name="スタイル 1" xfId="33"/>
    <cellStyle name="ハイパーリンク" xfId="3" builtinId="8"/>
    <cellStyle name="標準" xfId="0" builtinId="0"/>
    <cellStyle name="標準 2" xfId="1"/>
    <cellStyle name="標準 2 2" xfId="34"/>
    <cellStyle name="標準 2 3" xfId="35"/>
    <cellStyle name="標準 2 4" xfId="46"/>
    <cellStyle name="標準 3" xfId="2"/>
    <cellStyle name="標準 4" xfId="36"/>
    <cellStyle name="標準 5" xfId="44"/>
    <cellStyle name="標準 6" xfId="45"/>
    <cellStyle name="標準 7" xfId="47"/>
    <cellStyle name="標準_総合テスト仕様書・結果" xfId="4"/>
    <cellStyle name="未定義" xfId="37"/>
    <cellStyle name="백분율_95" xfId="38"/>
    <cellStyle name="콤마 [0]_95" xfId="39"/>
    <cellStyle name="콤마_95" xfId="40"/>
    <cellStyle name="통화 [0]_95" xfId="41"/>
    <cellStyle name="통화_95" xfId="42"/>
    <cellStyle name="표준_3월 PELLET현황" xfId="43"/>
  </cellStyles>
  <dxfs count="0"/>
  <tableStyles count="0" defaultTableStyle="TableStyleMedium2" defaultPivotStyle="PivotStyleLight16"/>
  <colors>
    <mruColors>
      <color rgb="FFCCECFF"/>
      <color rgb="FFFFCCCC"/>
      <color rgb="FF99FF99"/>
      <color rgb="FF99CCFF"/>
      <color rgb="FF8DB4E2"/>
      <color rgb="FFFFFF99"/>
      <color rgb="FFFF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75156</xdr:rowOff>
        </xdr:from>
        <xdr:to>
          <xdr:col>6</xdr:col>
          <xdr:colOff>28575</xdr:colOff>
          <xdr:row>5</xdr:row>
          <xdr:rowOff>122781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1.テスト概要'!$B$2:$AO$3" spid="_x0000_s254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3350" y="75156"/>
              <a:ext cx="7915275" cy="733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75156</xdr:rowOff>
        </xdr:from>
        <xdr:to>
          <xdr:col>6</xdr:col>
          <xdr:colOff>138994</xdr:colOff>
          <xdr:row>5</xdr:row>
          <xdr:rowOff>78684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1.テスト概要'!$B$2:$AO$3" spid="_x0000_s33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1111" y="75156"/>
              <a:ext cx="8401050" cy="7302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0"/>
  <sheetViews>
    <sheetView view="pageBreakPreview" zoomScaleNormal="100" zoomScaleSheetLayoutView="100" workbookViewId="0">
      <selection activeCell="M11" sqref="M11"/>
    </sheetView>
  </sheetViews>
  <sheetFormatPr defaultColWidth="5.1796875" defaultRowHeight="15"/>
  <cols>
    <col min="1" max="18" width="6.7265625" style="17" customWidth="1"/>
    <col min="19" max="16384" width="5.1796875" style="17"/>
  </cols>
  <sheetData>
    <row r="4" spans="3:15" ht="15.5" thickBot="1"/>
    <row r="5" spans="3:15" ht="78" customHeight="1" thickBot="1">
      <c r="C5" s="94" t="s">
        <v>17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</row>
    <row r="7" spans="3:15" ht="15.5" thickBot="1"/>
    <row r="8" spans="3:15">
      <c r="K8" s="97" t="s">
        <v>18</v>
      </c>
      <c r="L8" s="98"/>
      <c r="M8" s="103" t="s">
        <v>85</v>
      </c>
      <c r="N8" s="103"/>
      <c r="O8" s="104"/>
    </row>
    <row r="9" spans="3:15">
      <c r="K9" s="99" t="s">
        <v>26</v>
      </c>
      <c r="L9" s="100"/>
      <c r="M9" s="105"/>
      <c r="N9" s="105"/>
      <c r="O9" s="106"/>
    </row>
    <row r="10" spans="3:15" ht="15.5" thickBot="1">
      <c r="K10" s="101" t="s">
        <v>19</v>
      </c>
      <c r="L10" s="102"/>
      <c r="M10" s="107">
        <v>43616</v>
      </c>
      <c r="N10" s="107"/>
      <c r="O10" s="108"/>
    </row>
  </sheetData>
  <mergeCells count="7">
    <mergeCell ref="C5:O5"/>
    <mergeCell ref="K8:L8"/>
    <mergeCell ref="K9:L9"/>
    <mergeCell ref="K10:L10"/>
    <mergeCell ref="M8:O8"/>
    <mergeCell ref="M9:O9"/>
    <mergeCell ref="M10:O10"/>
  </mergeCells>
  <phoneticPr fontId="4"/>
  <dataValidations count="1">
    <dataValidation type="list" allowBlank="1" showInputMessage="1" showErrorMessage="1" sqref="C5:O5">
      <formula1>"単体テスト仕様書（勤怠管理システム）,結合テスト仕様書（勤怠管理システム）"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&amp;L2019年度テク本研修&amp;C&amp;A&amp;R作成者：CAC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43"/>
  <sheetViews>
    <sheetView showGridLines="0" view="pageBreakPreview" zoomScaleNormal="100" zoomScaleSheetLayoutView="100" workbookViewId="0">
      <selection activeCell="AU3" sqref="AU3"/>
    </sheetView>
  </sheetViews>
  <sheetFormatPr defaultColWidth="3" defaultRowHeight="15"/>
  <cols>
    <col min="1" max="1" width="1.54296875" style="3" customWidth="1"/>
    <col min="2" max="2" width="3" style="3"/>
    <col min="3" max="3" width="3.26953125" style="3" bestFit="1" customWidth="1"/>
    <col min="4" max="41" width="3" style="3"/>
    <col min="42" max="42" width="1.26953125" style="3" customWidth="1"/>
    <col min="43" max="16384" width="3" style="3"/>
  </cols>
  <sheetData>
    <row r="1" spans="2:53" s="1" customFormat="1" ht="13" thickBot="1"/>
    <row r="2" spans="2:53" s="1" customFormat="1" ht="30" customHeight="1">
      <c r="B2" s="113" t="str">
        <f>'表紙 '!C5</f>
        <v>結合テスト仕様書（勤怠管理システム）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5"/>
    </row>
    <row r="3" spans="2:53" s="1" customFormat="1" ht="27.75" customHeight="1" thickBot="1">
      <c r="B3" s="127" t="s">
        <v>27</v>
      </c>
      <c r="C3" s="123"/>
      <c r="D3" s="123"/>
      <c r="E3" s="124"/>
      <c r="F3" s="109">
        <f>'2．テスト詳細(勤怠一覧画面)'!F8+'3.テスト詳細（勤怠編集画面）'!F8</f>
        <v>6</v>
      </c>
      <c r="G3" s="110"/>
      <c r="H3" s="110"/>
      <c r="I3" s="110"/>
      <c r="J3" s="110"/>
      <c r="K3" s="112"/>
      <c r="L3" s="122" t="s">
        <v>16</v>
      </c>
      <c r="M3" s="123"/>
      <c r="N3" s="123"/>
      <c r="O3" s="124"/>
      <c r="P3" s="109">
        <f>'2．テスト詳細(勤怠一覧画面)'!I21+'3.テスト詳細（勤怠編集画面）'!I17</f>
        <v>6</v>
      </c>
      <c r="Q3" s="110"/>
      <c r="R3" s="110"/>
      <c r="S3" s="110"/>
      <c r="T3" s="110"/>
      <c r="U3" s="112"/>
      <c r="V3" s="122" t="s">
        <v>15</v>
      </c>
      <c r="W3" s="123"/>
      <c r="X3" s="123"/>
      <c r="Y3" s="124"/>
      <c r="Z3" s="109">
        <f>'2．テスト詳細(勤怠一覧画面)'!I22+'3.テスト詳細（勤怠編集画面）'!I18</f>
        <v>0</v>
      </c>
      <c r="AA3" s="110"/>
      <c r="AB3" s="110"/>
      <c r="AC3" s="110"/>
      <c r="AD3" s="110"/>
      <c r="AE3" s="112"/>
      <c r="AF3" s="122" t="s">
        <v>28</v>
      </c>
      <c r="AG3" s="123"/>
      <c r="AH3" s="123"/>
      <c r="AI3" s="124"/>
      <c r="AJ3" s="109">
        <f>F3-(P3+Z3)</f>
        <v>0</v>
      </c>
      <c r="AK3" s="110"/>
      <c r="AL3" s="110"/>
      <c r="AM3" s="110"/>
      <c r="AN3" s="110"/>
      <c r="AO3" s="111"/>
    </row>
    <row r="4" spans="2:53" s="1" customFormat="1" ht="12" customHeight="1"/>
    <row r="5" spans="2:53" s="1" customFormat="1" ht="12.5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2:53" s="1" customFormat="1" ht="48.75" customHeight="1">
      <c r="B6" s="125" t="s">
        <v>1</v>
      </c>
      <c r="C6" s="126"/>
      <c r="D6" s="126"/>
      <c r="E6" s="126"/>
      <c r="F6" s="119" t="s">
        <v>70</v>
      </c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/>
    </row>
    <row r="8" spans="2:53">
      <c r="B8" s="79" t="s">
        <v>2</v>
      </c>
      <c r="C8" s="80" t="s">
        <v>3</v>
      </c>
      <c r="D8" s="13"/>
      <c r="E8" s="13"/>
      <c r="F8" s="13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14"/>
    </row>
    <row r="9" spans="2:53">
      <c r="B9" s="18"/>
      <c r="C9" s="19" t="s">
        <v>24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15"/>
    </row>
    <row r="10" spans="2:53">
      <c r="B10" s="18"/>
      <c r="C10" s="20"/>
      <c r="D10" s="20" t="s">
        <v>5</v>
      </c>
      <c r="E10" s="20" t="s">
        <v>13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15"/>
    </row>
    <row r="11" spans="2:53">
      <c r="B11" s="18"/>
      <c r="C11" s="20"/>
      <c r="D11" s="20" t="s">
        <v>5</v>
      </c>
      <c r="E11" s="20" t="s">
        <v>14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15"/>
    </row>
    <row r="12" spans="2:53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16"/>
    </row>
    <row r="14" spans="2:53">
      <c r="B14" s="79" t="s">
        <v>4</v>
      </c>
      <c r="C14" s="80" t="s">
        <v>25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4"/>
    </row>
    <row r="15" spans="2:53">
      <c r="B15" s="18"/>
      <c r="C15" s="81" t="s">
        <v>74</v>
      </c>
      <c r="D15" s="81"/>
      <c r="E15" s="81"/>
      <c r="F15" s="81"/>
      <c r="G15" s="81"/>
      <c r="H15" s="81"/>
      <c r="I15" s="81"/>
      <c r="J15" s="81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3"/>
    </row>
    <row r="16" spans="2:53">
      <c r="B16" s="18"/>
      <c r="C16" s="36" t="s">
        <v>20</v>
      </c>
      <c r="D16" s="116" t="s">
        <v>75</v>
      </c>
      <c r="E16" s="117"/>
      <c r="F16" s="117"/>
      <c r="G16" s="117"/>
      <c r="H16" s="117"/>
      <c r="I16" s="117"/>
      <c r="J16" s="118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5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3"/>
    </row>
    <row r="17" spans="2:41">
      <c r="B17" s="18"/>
      <c r="C17" s="24">
        <v>1</v>
      </c>
      <c r="D17" s="28" t="s">
        <v>141</v>
      </c>
      <c r="E17" s="29"/>
      <c r="F17" s="29"/>
      <c r="G17" s="29"/>
      <c r="H17" s="29"/>
      <c r="I17" s="29"/>
      <c r="J17" s="3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5"/>
      <c r="Y17" s="20"/>
      <c r="Z17" s="20"/>
      <c r="AA17" s="25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3"/>
    </row>
    <row r="18" spans="2:41">
      <c r="B18" s="18"/>
      <c r="C18" s="24"/>
      <c r="D18" s="28"/>
      <c r="E18" s="29"/>
      <c r="F18" s="29"/>
      <c r="G18" s="29"/>
      <c r="H18" s="29"/>
      <c r="I18" s="29"/>
      <c r="J18" s="30"/>
      <c r="K18" s="20"/>
      <c r="L18" s="20"/>
      <c r="M18" s="20"/>
      <c r="N18" s="20"/>
      <c r="O18" s="20"/>
      <c r="P18" s="20"/>
      <c r="Q18" s="20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3"/>
    </row>
    <row r="19" spans="2:41">
      <c r="B19" s="18"/>
      <c r="C19" s="24"/>
      <c r="D19" s="28"/>
      <c r="E19" s="29"/>
      <c r="F19" s="29"/>
      <c r="G19" s="29"/>
      <c r="H19" s="29"/>
      <c r="I19" s="29"/>
      <c r="J19" s="3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3"/>
    </row>
    <row r="20" spans="2:41">
      <c r="B20" s="18"/>
      <c r="C20" s="24"/>
      <c r="D20" s="28"/>
      <c r="E20" s="29"/>
      <c r="F20" s="29"/>
      <c r="G20" s="29"/>
      <c r="H20" s="29"/>
      <c r="I20" s="29"/>
      <c r="J20" s="3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3"/>
    </row>
    <row r="21" spans="2:41">
      <c r="B21" s="18"/>
      <c r="C21" s="24"/>
      <c r="D21" s="28"/>
      <c r="E21" s="29"/>
      <c r="F21" s="29"/>
      <c r="G21" s="29"/>
      <c r="H21" s="29"/>
      <c r="I21" s="29"/>
      <c r="J21" s="30"/>
      <c r="K21" s="20"/>
      <c r="L21" s="20"/>
      <c r="M21" s="20"/>
      <c r="N21" s="20"/>
      <c r="O21" s="20"/>
      <c r="P21" s="20"/>
      <c r="Q21" s="20"/>
      <c r="R21" s="25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3"/>
    </row>
    <row r="22" spans="2:41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6"/>
    </row>
    <row r="24" spans="2:41">
      <c r="B24" s="79" t="s">
        <v>21</v>
      </c>
      <c r="C24" s="80" t="s">
        <v>22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4"/>
    </row>
    <row r="25" spans="2:41">
      <c r="B25" s="1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3"/>
    </row>
    <row r="26" spans="2:41">
      <c r="B26" s="18"/>
      <c r="C26" s="38" t="s">
        <v>47</v>
      </c>
      <c r="D26" s="37"/>
      <c r="E26" s="37"/>
      <c r="F26" s="37"/>
      <c r="G26" s="37"/>
      <c r="H26" s="37"/>
      <c r="I26" s="37"/>
      <c r="J26" s="37"/>
      <c r="K26" s="37"/>
      <c r="L26" s="39"/>
      <c r="M26" s="37" t="s">
        <v>48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9"/>
      <c r="Y26" s="20"/>
      <c r="Z26" s="20"/>
      <c r="AA26" s="25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3"/>
    </row>
    <row r="27" spans="2:41" ht="33" customHeight="1">
      <c r="B27" s="18"/>
      <c r="C27" s="31" t="s">
        <v>84</v>
      </c>
      <c r="D27" s="32"/>
      <c r="E27" s="32"/>
      <c r="F27" s="32"/>
      <c r="G27" s="32"/>
      <c r="H27" s="32"/>
      <c r="I27" s="32"/>
      <c r="J27" s="32"/>
      <c r="K27" s="32"/>
      <c r="L27" s="33"/>
      <c r="M27" s="32" t="s">
        <v>108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20"/>
      <c r="Z27" s="20"/>
      <c r="AA27" s="25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3"/>
    </row>
    <row r="28" spans="2:41">
      <c r="B28" s="18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3"/>
    </row>
    <row r="29" spans="2:41">
      <c r="B29" s="18"/>
      <c r="C29" s="38" t="s">
        <v>23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3"/>
    </row>
    <row r="30" spans="2:41" ht="33" customHeight="1">
      <c r="B30" s="18"/>
      <c r="C30" s="31" t="s">
        <v>83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3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3"/>
    </row>
    <row r="31" spans="2:41">
      <c r="B31" s="1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3"/>
    </row>
    <row r="32" spans="2:41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6"/>
    </row>
    <row r="34" spans="2:41">
      <c r="B34" s="79" t="s">
        <v>45</v>
      </c>
      <c r="C34" s="80" t="s">
        <v>46</v>
      </c>
      <c r="D34" s="80"/>
      <c r="E34" s="80"/>
      <c r="F34" s="80"/>
      <c r="G34" s="80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2:41">
      <c r="B35" s="82"/>
      <c r="C35" s="84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15"/>
    </row>
    <row r="36" spans="2:41">
      <c r="B36" s="18"/>
      <c r="C36" s="59" t="s">
        <v>58</v>
      </c>
      <c r="D36" s="60"/>
      <c r="E36" s="60"/>
      <c r="F36" s="60"/>
      <c r="G36" s="60"/>
      <c r="H36" s="60"/>
      <c r="I36" s="60"/>
      <c r="J36" s="60"/>
      <c r="K36" s="56"/>
      <c r="L36" s="59" t="s">
        <v>59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56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3"/>
    </row>
    <row r="37" spans="2:41">
      <c r="B37" s="18"/>
      <c r="C37" s="57" t="s">
        <v>86</v>
      </c>
      <c r="D37" s="58"/>
      <c r="E37" s="58"/>
      <c r="F37" s="58"/>
      <c r="G37" s="58"/>
      <c r="H37" s="58"/>
      <c r="I37" s="58"/>
      <c r="J37" s="58"/>
      <c r="K37" s="55"/>
      <c r="L37" s="57" t="s">
        <v>109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5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3"/>
    </row>
    <row r="38" spans="2:41">
      <c r="B38" s="18"/>
      <c r="C38" s="57" t="s">
        <v>78</v>
      </c>
      <c r="D38" s="58"/>
      <c r="E38" s="58"/>
      <c r="F38" s="58"/>
      <c r="G38" s="58"/>
      <c r="H38" s="58"/>
      <c r="I38" s="58"/>
      <c r="J38" s="58"/>
      <c r="K38" s="55"/>
      <c r="L38" s="57" t="s">
        <v>109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5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3"/>
    </row>
    <row r="39" spans="2:41">
      <c r="B39" s="18"/>
      <c r="C39" s="57" t="s">
        <v>87</v>
      </c>
      <c r="D39" s="58"/>
      <c r="E39" s="58"/>
      <c r="F39" s="58"/>
      <c r="G39" s="58"/>
      <c r="H39" s="58"/>
      <c r="I39" s="58"/>
      <c r="J39" s="58"/>
      <c r="K39" s="55"/>
      <c r="L39" s="57" t="s">
        <v>88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5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3"/>
    </row>
    <row r="40" spans="2:41">
      <c r="B40" s="18"/>
      <c r="C40" s="57"/>
      <c r="D40" s="58"/>
      <c r="E40" s="58"/>
      <c r="F40" s="58"/>
      <c r="G40" s="58"/>
      <c r="H40" s="58"/>
      <c r="I40" s="58"/>
      <c r="J40" s="58"/>
      <c r="K40" s="55"/>
      <c r="L40" s="57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5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3"/>
    </row>
    <row r="41" spans="2:41">
      <c r="B41" s="18"/>
      <c r="C41" s="57"/>
      <c r="D41" s="58"/>
      <c r="E41" s="58"/>
      <c r="F41" s="58"/>
      <c r="G41" s="58"/>
      <c r="H41" s="58"/>
      <c r="I41" s="58"/>
      <c r="J41" s="58"/>
      <c r="K41" s="55"/>
      <c r="L41" s="57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5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3"/>
    </row>
    <row r="42" spans="2:41">
      <c r="B42" s="18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3"/>
    </row>
    <row r="43" spans="2:41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6"/>
    </row>
  </sheetData>
  <mergeCells count="12">
    <mergeCell ref="AJ3:AO3"/>
    <mergeCell ref="P3:U3"/>
    <mergeCell ref="F3:K3"/>
    <mergeCell ref="B2:AO2"/>
    <mergeCell ref="D16:J16"/>
    <mergeCell ref="Z3:AE3"/>
    <mergeCell ref="F6:AO6"/>
    <mergeCell ref="L3:O3"/>
    <mergeCell ref="V3:Y3"/>
    <mergeCell ref="B6:E6"/>
    <mergeCell ref="B3:E3"/>
    <mergeCell ref="AF3:AI3"/>
  </mergeCells>
  <phoneticPr fontId="4"/>
  <pageMargins left="0.7" right="0.7" top="0.75" bottom="0.75" header="0.3" footer="0.3"/>
  <pageSetup paperSize="9" fitToHeight="0" orientation="landscape" r:id="rId1"/>
  <rowBreaks count="1" manualBreakCount="1">
    <brk id="22" max="4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22"/>
  <sheetViews>
    <sheetView showGridLines="0" tabSelected="1" view="pageBreakPreview" topLeftCell="A13" zoomScaleNormal="100" zoomScaleSheetLayoutView="100" workbookViewId="0">
      <selection activeCell="F16" sqref="F16"/>
    </sheetView>
  </sheetViews>
  <sheetFormatPr defaultColWidth="9.1796875" defaultRowHeight="11"/>
  <cols>
    <col min="1" max="1" width="2" style="9" customWidth="1"/>
    <col min="2" max="2" width="4.453125" style="9" customWidth="1"/>
    <col min="3" max="3" width="12.54296875" style="10" customWidth="1"/>
    <col min="4" max="5" width="24.1796875" style="10" customWidth="1"/>
    <col min="6" max="6" width="53" style="10" customWidth="1"/>
    <col min="7" max="7" width="70.26953125" style="10" customWidth="1"/>
    <col min="8" max="10" width="9.54296875" style="10" customWidth="1"/>
    <col min="11" max="11" width="42" style="10" customWidth="1"/>
    <col min="12" max="16384" width="9.1796875" style="9"/>
  </cols>
  <sheetData>
    <row r="1" spans="2:11" s="6" customFormat="1" ht="6" customHeight="1">
      <c r="C1" s="5"/>
      <c r="D1" s="5"/>
      <c r="E1" s="5"/>
      <c r="F1" s="5"/>
      <c r="G1" s="5"/>
      <c r="H1" s="5"/>
      <c r="I1" s="5"/>
      <c r="J1" s="5"/>
      <c r="K1" s="5"/>
    </row>
    <row r="2" spans="2:11" s="6" customFormat="1" ht="12.5">
      <c r="C2" s="5"/>
      <c r="D2" s="5"/>
      <c r="E2" s="5"/>
      <c r="F2" s="5"/>
      <c r="G2" s="5"/>
      <c r="H2" s="5"/>
      <c r="I2" s="5"/>
      <c r="J2" s="5"/>
      <c r="K2" s="5"/>
    </row>
    <row r="3" spans="2:11" s="6" customFormat="1" ht="12.5">
      <c r="C3" s="5"/>
      <c r="D3" s="5"/>
      <c r="E3" s="5"/>
      <c r="F3" s="5"/>
      <c r="G3" s="5"/>
      <c r="H3" s="5"/>
      <c r="I3" s="5"/>
      <c r="J3" s="5"/>
      <c r="K3" s="5"/>
    </row>
    <row r="4" spans="2:11" s="6" customFormat="1" ht="12.5">
      <c r="C4" s="5"/>
      <c r="D4" s="5"/>
      <c r="E4" s="5"/>
      <c r="F4" s="5"/>
      <c r="G4" s="5"/>
      <c r="H4" s="5"/>
      <c r="I4" s="5"/>
      <c r="J4" s="5"/>
      <c r="K4" s="5"/>
    </row>
    <row r="5" spans="2:11" s="6" customFormat="1" ht="12.5">
      <c r="C5" s="5"/>
      <c r="D5" s="5"/>
      <c r="E5" s="5"/>
      <c r="F5" s="5"/>
      <c r="G5" s="5"/>
      <c r="H5" s="5"/>
      <c r="I5" s="5"/>
      <c r="J5" s="5"/>
      <c r="K5" s="5"/>
    </row>
    <row r="6" spans="2:11" s="6" customFormat="1" ht="12.5">
      <c r="C6" s="5"/>
      <c r="D6" s="5"/>
      <c r="E6" s="5"/>
      <c r="F6" s="5"/>
      <c r="G6" s="5"/>
      <c r="H6" s="5"/>
      <c r="I6" s="5"/>
      <c r="J6" s="5"/>
      <c r="K6" s="5"/>
    </row>
    <row r="7" spans="2:11" s="6" customFormat="1" ht="10.5" customHeight="1" thickBot="1">
      <c r="C7" s="5"/>
      <c r="D7" s="5"/>
      <c r="E7" s="5"/>
      <c r="F7" s="5"/>
      <c r="G7" s="5"/>
      <c r="H7" s="5"/>
      <c r="I7" s="5"/>
      <c r="J7" s="5"/>
      <c r="K7" s="5"/>
    </row>
    <row r="8" spans="2:11" s="6" customFormat="1" ht="24" customHeight="1" thickBot="1">
      <c r="B8" s="137" t="s">
        <v>37</v>
      </c>
      <c r="C8" s="138"/>
      <c r="D8" s="139"/>
      <c r="E8" s="77" t="s">
        <v>117</v>
      </c>
      <c r="F8" s="78">
        <v>2</v>
      </c>
      <c r="H8" s="5"/>
      <c r="I8" s="5"/>
      <c r="J8" s="5"/>
      <c r="K8" s="5"/>
    </row>
    <row r="9" spans="2:11" s="6" customFormat="1" ht="8.25" customHeight="1">
      <c r="C9" s="5"/>
      <c r="D9" s="5"/>
      <c r="E9" s="5"/>
      <c r="F9" s="5"/>
      <c r="G9" s="5"/>
      <c r="H9" s="5"/>
      <c r="I9" s="5"/>
      <c r="J9" s="5"/>
      <c r="K9" s="5"/>
    </row>
    <row r="10" spans="2:11" s="7" customFormat="1" ht="13.5">
      <c r="B10" s="140" t="s">
        <v>29</v>
      </c>
      <c r="C10" s="142" t="s">
        <v>35</v>
      </c>
      <c r="D10" s="142" t="s">
        <v>36</v>
      </c>
      <c r="E10" s="142" t="s">
        <v>60</v>
      </c>
      <c r="F10" s="142" t="s">
        <v>40</v>
      </c>
      <c r="G10" s="142" t="s">
        <v>34</v>
      </c>
      <c r="H10" s="132" t="s">
        <v>33</v>
      </c>
      <c r="I10" s="133"/>
      <c r="J10" s="134"/>
      <c r="K10" s="135" t="s">
        <v>0</v>
      </c>
    </row>
    <row r="11" spans="2:11" s="7" customFormat="1" ht="22.5" customHeight="1">
      <c r="B11" s="141"/>
      <c r="C11" s="143"/>
      <c r="D11" s="143"/>
      <c r="E11" s="143"/>
      <c r="F11" s="143"/>
      <c r="G11" s="143"/>
      <c r="H11" s="35" t="s">
        <v>31</v>
      </c>
      <c r="I11" s="35" t="s">
        <v>32</v>
      </c>
      <c r="J11" s="35" t="s">
        <v>30</v>
      </c>
      <c r="K11" s="136"/>
    </row>
    <row r="12" spans="2:11" s="8" customFormat="1" ht="55.5" customHeight="1">
      <c r="B12" s="11">
        <v>1</v>
      </c>
      <c r="C12" s="128" t="s">
        <v>6</v>
      </c>
      <c r="D12" s="130" t="s">
        <v>7</v>
      </c>
      <c r="E12" s="12" t="s">
        <v>77</v>
      </c>
      <c r="F12" s="12" t="s">
        <v>139</v>
      </c>
      <c r="G12" s="12" t="s">
        <v>138</v>
      </c>
      <c r="H12" s="45" t="s">
        <v>148</v>
      </c>
      <c r="I12" s="45" t="s">
        <v>142</v>
      </c>
      <c r="J12" s="46">
        <v>43636</v>
      </c>
      <c r="K12" s="34"/>
    </row>
    <row r="13" spans="2:11" s="8" customFormat="1" ht="61" customHeight="1">
      <c r="B13" s="11">
        <v>2</v>
      </c>
      <c r="C13" s="129"/>
      <c r="D13" s="131"/>
      <c r="E13" s="12" t="s">
        <v>77</v>
      </c>
      <c r="F13" s="12" t="s">
        <v>136</v>
      </c>
      <c r="G13" s="12" t="s">
        <v>138</v>
      </c>
      <c r="H13" s="45" t="s">
        <v>149</v>
      </c>
      <c r="I13" s="45" t="s">
        <v>142</v>
      </c>
      <c r="J13" s="46">
        <v>43636</v>
      </c>
      <c r="K13" s="34"/>
    </row>
    <row r="14" spans="2:11" s="8" customFormat="1" ht="61" customHeight="1">
      <c r="B14" s="11">
        <v>3</v>
      </c>
      <c r="C14" s="128" t="s">
        <v>152</v>
      </c>
      <c r="D14" s="128" t="s">
        <v>151</v>
      </c>
      <c r="E14" s="12" t="s">
        <v>155</v>
      </c>
      <c r="F14" s="12" t="s">
        <v>153</v>
      </c>
      <c r="G14" s="12" t="s">
        <v>150</v>
      </c>
      <c r="H14" s="45"/>
      <c r="I14" s="45"/>
      <c r="J14" s="46"/>
      <c r="K14" s="34"/>
    </row>
    <row r="15" spans="2:11" s="8" customFormat="1" ht="61" customHeight="1">
      <c r="B15" s="11">
        <v>4</v>
      </c>
      <c r="C15" s="153"/>
      <c r="D15" s="153"/>
      <c r="E15" s="12" t="s">
        <v>155</v>
      </c>
      <c r="F15" s="12" t="s">
        <v>154</v>
      </c>
      <c r="G15" s="12"/>
      <c r="H15" s="45"/>
      <c r="I15" s="45"/>
      <c r="J15" s="46"/>
      <c r="K15" s="34"/>
    </row>
    <row r="16" spans="2:11" s="8" customFormat="1" ht="61" customHeight="1">
      <c r="B16" s="11"/>
      <c r="C16" s="153"/>
      <c r="D16" s="153"/>
      <c r="E16" s="12" t="s">
        <v>155</v>
      </c>
      <c r="F16" s="12" t="s">
        <v>156</v>
      </c>
      <c r="G16" s="12"/>
      <c r="H16" s="45"/>
      <c r="I16" s="45"/>
      <c r="J16" s="46"/>
      <c r="K16" s="34"/>
    </row>
    <row r="17" spans="2:11" s="8" customFormat="1" ht="61" customHeight="1">
      <c r="B17" s="11"/>
      <c r="C17" s="129"/>
      <c r="D17" s="152"/>
      <c r="E17" s="12"/>
      <c r="F17" s="12"/>
      <c r="G17" s="12"/>
      <c r="H17" s="45"/>
      <c r="I17" s="45"/>
      <c r="J17" s="46"/>
      <c r="K17" s="34"/>
    </row>
    <row r="18" spans="2:11" s="8" customFormat="1" ht="61" customHeight="1">
      <c r="B18" s="11"/>
      <c r="C18" s="128"/>
      <c r="D18" s="130"/>
      <c r="E18" s="12"/>
      <c r="F18" s="12"/>
      <c r="G18" s="12"/>
      <c r="H18" s="45"/>
      <c r="I18" s="45"/>
      <c r="J18" s="46"/>
      <c r="K18" s="34"/>
    </row>
    <row r="19" spans="2:11" s="8" customFormat="1" ht="61" customHeight="1">
      <c r="B19" s="11"/>
      <c r="C19" s="129"/>
      <c r="D19" s="131"/>
      <c r="E19" s="12"/>
      <c r="F19" s="12"/>
      <c r="G19" s="12"/>
      <c r="H19" s="45"/>
      <c r="I19" s="45"/>
      <c r="J19" s="46"/>
      <c r="K19" s="34"/>
    </row>
    <row r="20" spans="2:11" s="8" customFormat="1" ht="61" customHeight="1">
      <c r="B20" s="146"/>
      <c r="C20" s="147"/>
      <c r="D20" s="148"/>
      <c r="E20" s="149"/>
      <c r="F20" s="149"/>
      <c r="G20" s="149"/>
      <c r="H20" s="45"/>
      <c r="I20" s="45"/>
      <c r="J20" s="150"/>
      <c r="K20" s="151"/>
    </row>
    <row r="21" spans="2:11" ht="14.25" customHeight="1">
      <c r="H21" s="47" t="s">
        <v>16</v>
      </c>
      <c r="I21" s="48">
        <f>COUNTIF(I12:I13,"OK")</f>
        <v>2</v>
      </c>
    </row>
    <row r="22" spans="2:11" s="10" customFormat="1" ht="14.25" customHeight="1">
      <c r="B22" s="9"/>
      <c r="H22" s="47" t="s">
        <v>15</v>
      </c>
      <c r="I22" s="48">
        <f>COUNTIF(I12:I13,"NG")</f>
        <v>0</v>
      </c>
    </row>
  </sheetData>
  <mergeCells count="15">
    <mergeCell ref="C18:C19"/>
    <mergeCell ref="D18:D19"/>
    <mergeCell ref="D14:D16"/>
    <mergeCell ref="C14:C17"/>
    <mergeCell ref="C12:C13"/>
    <mergeCell ref="D12:D13"/>
    <mergeCell ref="H10:J10"/>
    <mergeCell ref="K10:K11"/>
    <mergeCell ref="B8:D8"/>
    <mergeCell ref="B10:B11"/>
    <mergeCell ref="C10:C11"/>
    <mergeCell ref="D10:D11"/>
    <mergeCell ref="F10:F11"/>
    <mergeCell ref="G10:G11"/>
    <mergeCell ref="E10:E11"/>
  </mergeCells>
  <phoneticPr fontId="4"/>
  <dataValidations count="1">
    <dataValidation type="list" allowBlank="1" showInputMessage="1" showErrorMessage="1" sqref="I12:I20">
      <formula1>"OK,NG"</formula1>
    </dataValidation>
  </dataValidations>
  <pageMargins left="0.7" right="0.7" top="0.75" bottom="0.75" header="0.3" footer="0.3"/>
  <pageSetup paperSize="9" scale="49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18"/>
  <sheetViews>
    <sheetView showGridLines="0" view="pageBreakPreview" topLeftCell="A11" zoomScale="90" zoomScaleNormal="100" zoomScaleSheetLayoutView="90" workbookViewId="0">
      <selection activeCell="F27" sqref="F27"/>
    </sheetView>
  </sheetViews>
  <sheetFormatPr defaultColWidth="9.1796875" defaultRowHeight="11"/>
  <cols>
    <col min="1" max="1" width="2" style="9" customWidth="1"/>
    <col min="2" max="2" width="4.453125" style="9" customWidth="1"/>
    <col min="3" max="3" width="12.54296875" style="10" customWidth="1"/>
    <col min="4" max="5" width="24.1796875" style="10" customWidth="1"/>
    <col min="6" max="6" width="53" style="10" customWidth="1"/>
    <col min="7" max="7" width="70.26953125" style="10" customWidth="1"/>
    <col min="8" max="10" width="9.54296875" style="10" customWidth="1"/>
    <col min="11" max="11" width="42" style="10" customWidth="1"/>
    <col min="12" max="16384" width="9.1796875" style="9"/>
  </cols>
  <sheetData>
    <row r="1" spans="2:11" s="6" customFormat="1" ht="6" customHeight="1">
      <c r="C1" s="5"/>
      <c r="D1" s="5"/>
      <c r="E1" s="5"/>
      <c r="F1" s="5"/>
      <c r="G1" s="5"/>
      <c r="H1" s="5"/>
      <c r="I1" s="5"/>
      <c r="J1" s="5"/>
      <c r="K1" s="5"/>
    </row>
    <row r="2" spans="2:11" s="6" customFormat="1" ht="12.5">
      <c r="C2" s="5"/>
      <c r="D2" s="5"/>
      <c r="E2" s="5"/>
      <c r="F2" s="5"/>
      <c r="G2" s="5"/>
      <c r="H2" s="5"/>
      <c r="I2" s="5"/>
      <c r="J2" s="5"/>
      <c r="K2" s="5"/>
    </row>
    <row r="3" spans="2:11" s="6" customFormat="1" ht="12.5">
      <c r="C3" s="5"/>
      <c r="D3" s="5"/>
      <c r="E3" s="5"/>
      <c r="F3" s="5"/>
      <c r="G3" s="5"/>
      <c r="H3" s="5"/>
      <c r="I3" s="5"/>
      <c r="J3" s="5"/>
      <c r="K3" s="5"/>
    </row>
    <row r="4" spans="2:11" s="6" customFormat="1" ht="12.5">
      <c r="C4" s="5"/>
      <c r="D4" s="5"/>
      <c r="E4" s="5"/>
      <c r="F4" s="5"/>
      <c r="G4" s="5"/>
      <c r="H4" s="5"/>
      <c r="I4" s="5"/>
      <c r="J4" s="5"/>
      <c r="K4" s="5"/>
    </row>
    <row r="5" spans="2:11" s="6" customFormat="1" ht="12.5">
      <c r="C5" s="5"/>
      <c r="D5" s="5"/>
      <c r="E5" s="5"/>
      <c r="F5" s="5"/>
      <c r="G5" s="5"/>
      <c r="H5" s="5"/>
      <c r="I5" s="5"/>
      <c r="J5" s="5"/>
      <c r="K5" s="5"/>
    </row>
    <row r="6" spans="2:11" s="6" customFormat="1" ht="12.5">
      <c r="C6" s="5"/>
      <c r="D6" s="5"/>
      <c r="E6" s="5"/>
      <c r="F6" s="5"/>
      <c r="H6" s="5"/>
      <c r="I6" s="5"/>
      <c r="J6" s="5"/>
      <c r="K6" s="5"/>
    </row>
    <row r="7" spans="2:11" s="6" customFormat="1" ht="10.5" customHeight="1" thickBot="1">
      <c r="C7" s="5"/>
      <c r="D7" s="5"/>
      <c r="E7" s="5"/>
      <c r="F7" s="5"/>
      <c r="G7" s="5"/>
      <c r="H7" s="5"/>
      <c r="I7" s="5"/>
      <c r="J7" s="5"/>
      <c r="K7" s="5"/>
    </row>
    <row r="8" spans="2:11" s="6" customFormat="1" ht="24" customHeight="1" thickBot="1">
      <c r="B8" s="137" t="s">
        <v>37</v>
      </c>
      <c r="C8" s="138"/>
      <c r="D8" s="139"/>
      <c r="E8" s="77"/>
      <c r="F8" s="78">
        <v>4</v>
      </c>
      <c r="H8" s="5"/>
      <c r="I8" s="5"/>
      <c r="J8" s="5"/>
      <c r="K8" s="5"/>
    </row>
    <row r="9" spans="2:11" s="6" customFormat="1" ht="8.25" customHeight="1">
      <c r="C9" s="5"/>
      <c r="D9" s="5"/>
      <c r="E9" s="5"/>
      <c r="F9" s="5"/>
      <c r="G9" s="5"/>
      <c r="H9" s="5"/>
      <c r="I9" s="5"/>
      <c r="J9" s="5"/>
      <c r="K9" s="5"/>
    </row>
    <row r="10" spans="2:11" s="7" customFormat="1" ht="13.5">
      <c r="B10" s="140" t="s">
        <v>29</v>
      </c>
      <c r="C10" s="142" t="s">
        <v>35</v>
      </c>
      <c r="D10" s="142" t="s">
        <v>36</v>
      </c>
      <c r="E10" s="142" t="s">
        <v>60</v>
      </c>
      <c r="F10" s="142" t="s">
        <v>40</v>
      </c>
      <c r="G10" s="142" t="s">
        <v>34</v>
      </c>
      <c r="H10" s="132" t="s">
        <v>73</v>
      </c>
      <c r="I10" s="133"/>
      <c r="J10" s="134"/>
      <c r="K10" s="135" t="s">
        <v>0</v>
      </c>
    </row>
    <row r="11" spans="2:11" s="7" customFormat="1" ht="22.5" customHeight="1">
      <c r="B11" s="141"/>
      <c r="C11" s="143"/>
      <c r="D11" s="143"/>
      <c r="E11" s="143"/>
      <c r="F11" s="143"/>
      <c r="G11" s="143"/>
      <c r="H11" s="35" t="s">
        <v>31</v>
      </c>
      <c r="I11" s="35" t="s">
        <v>32</v>
      </c>
      <c r="J11" s="35" t="s">
        <v>30</v>
      </c>
      <c r="K11" s="136"/>
    </row>
    <row r="12" spans="2:11" s="92" customFormat="1" ht="73.5" customHeight="1">
      <c r="B12" s="86">
        <v>1</v>
      </c>
      <c r="C12" s="87" t="s">
        <v>114</v>
      </c>
      <c r="D12" s="144" t="s">
        <v>80</v>
      </c>
      <c r="E12" s="88" t="s">
        <v>137</v>
      </c>
      <c r="F12" s="88" t="s">
        <v>144</v>
      </c>
      <c r="G12" s="88" t="s">
        <v>110</v>
      </c>
      <c r="H12" s="89" t="s">
        <v>148</v>
      </c>
      <c r="I12" s="89" t="s">
        <v>142</v>
      </c>
      <c r="J12" s="90">
        <v>43636</v>
      </c>
      <c r="K12" s="91"/>
    </row>
    <row r="13" spans="2:11" s="92" customFormat="1" ht="121.5">
      <c r="B13" s="86">
        <v>2</v>
      </c>
      <c r="C13" s="93"/>
      <c r="D13" s="145"/>
      <c r="E13" s="88" t="s">
        <v>137</v>
      </c>
      <c r="F13" s="88" t="s">
        <v>143</v>
      </c>
      <c r="G13" s="88" t="s">
        <v>110</v>
      </c>
      <c r="H13" s="89" t="s">
        <v>148</v>
      </c>
      <c r="I13" s="89" t="s">
        <v>142</v>
      </c>
      <c r="J13" s="90">
        <v>43636</v>
      </c>
      <c r="K13" s="91"/>
    </row>
    <row r="14" spans="2:11" s="92" customFormat="1" ht="40.5">
      <c r="B14" s="86">
        <v>3</v>
      </c>
      <c r="C14" s="88" t="s">
        <v>133</v>
      </c>
      <c r="D14" s="88" t="s">
        <v>134</v>
      </c>
      <c r="E14" s="88" t="s">
        <v>77</v>
      </c>
      <c r="F14" s="88" t="s">
        <v>146</v>
      </c>
      <c r="G14" s="88" t="s">
        <v>147</v>
      </c>
      <c r="H14" s="89" t="s">
        <v>148</v>
      </c>
      <c r="I14" s="89" t="s">
        <v>142</v>
      </c>
      <c r="J14" s="90">
        <v>43636</v>
      </c>
      <c r="K14" s="91" t="s">
        <v>135</v>
      </c>
    </row>
    <row r="15" spans="2:11" s="92" customFormat="1" ht="13.5">
      <c r="B15" s="86">
        <v>4</v>
      </c>
      <c r="C15" s="88" t="s">
        <v>79</v>
      </c>
      <c r="D15" s="88" t="s">
        <v>76</v>
      </c>
      <c r="E15" s="88" t="s">
        <v>77</v>
      </c>
      <c r="F15" s="88" t="s">
        <v>145</v>
      </c>
      <c r="G15" s="88" t="s">
        <v>140</v>
      </c>
      <c r="H15" s="89" t="s">
        <v>148</v>
      </c>
      <c r="I15" s="89" t="s">
        <v>142</v>
      </c>
      <c r="J15" s="90">
        <v>43636</v>
      </c>
      <c r="K15" s="91"/>
    </row>
    <row r="17" spans="8:9" ht="12.5">
      <c r="H17" s="47" t="s">
        <v>38</v>
      </c>
      <c r="I17" s="48">
        <f>COUNTIF(12:15,"OK")</f>
        <v>4</v>
      </c>
    </row>
    <row r="18" spans="8:9" ht="12.5">
      <c r="H18" s="47" t="s">
        <v>39</v>
      </c>
      <c r="I18" s="48">
        <f>COUNTIF(12:15,"NG")</f>
        <v>0</v>
      </c>
    </row>
  </sheetData>
  <mergeCells count="10">
    <mergeCell ref="B8:D8"/>
    <mergeCell ref="B10:B11"/>
    <mergeCell ref="C10:C11"/>
    <mergeCell ref="D10:D11"/>
    <mergeCell ref="E10:E11"/>
    <mergeCell ref="K10:K11"/>
    <mergeCell ref="F10:F11"/>
    <mergeCell ref="D12:D13"/>
    <mergeCell ref="G10:G11"/>
    <mergeCell ref="H10:J10"/>
  </mergeCells>
  <phoneticPr fontId="4"/>
  <dataValidations count="1">
    <dataValidation type="list" allowBlank="1" showInputMessage="1" showErrorMessage="1" sqref="I12:I15">
      <formula1>"OK,NG"</formula1>
    </dataValidation>
  </dataValidations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BreakPreview" zoomScale="112" zoomScaleNormal="100" zoomScaleSheetLayoutView="112" workbookViewId="0">
      <selection activeCell="C17" sqref="C17"/>
    </sheetView>
  </sheetViews>
  <sheetFormatPr defaultColWidth="4.26953125" defaultRowHeight="14.5" customHeight="1"/>
  <cols>
    <col min="1" max="1" width="3.453125" style="62" customWidth="1"/>
    <col min="2" max="3" width="17" style="62" customWidth="1"/>
    <col min="4" max="4" width="17.453125" style="62" bestFit="1" customWidth="1"/>
    <col min="5" max="5" width="13" style="62" bestFit="1" customWidth="1"/>
    <col min="6" max="6" width="10.54296875" style="62" bestFit="1" customWidth="1"/>
    <col min="7" max="7" width="13.81640625" style="62" bestFit="1" customWidth="1"/>
    <col min="8" max="8" width="15.453125" style="62" bestFit="1" customWidth="1"/>
    <col min="9" max="9" width="12.26953125" style="62" bestFit="1" customWidth="1"/>
    <col min="10" max="10" width="20.26953125" style="62" bestFit="1" customWidth="1"/>
    <col min="11" max="16384" width="4.26953125" style="62"/>
  </cols>
  <sheetData>
    <row r="1" spans="1:10" ht="31.15" customHeight="1">
      <c r="A1" s="61" t="s">
        <v>67</v>
      </c>
    </row>
    <row r="2" spans="1:10" ht="13.5" customHeight="1">
      <c r="B2" s="63" t="s">
        <v>61</v>
      </c>
    </row>
    <row r="3" spans="1:10" ht="13.5" customHeight="1">
      <c r="B3" s="66" t="s">
        <v>69</v>
      </c>
    </row>
    <row r="4" spans="1:10" ht="13.5">
      <c r="B4" s="74" t="s">
        <v>49</v>
      </c>
      <c r="C4" s="74" t="s">
        <v>50</v>
      </c>
      <c r="D4" s="74" t="s">
        <v>51</v>
      </c>
      <c r="E4" s="74" t="s">
        <v>52</v>
      </c>
      <c r="F4" s="74" t="s">
        <v>53</v>
      </c>
      <c r="G4" s="74" t="s">
        <v>54</v>
      </c>
      <c r="H4" s="74" t="s">
        <v>55</v>
      </c>
      <c r="I4" s="74" t="s">
        <v>56</v>
      </c>
      <c r="J4" s="74" t="s">
        <v>57</v>
      </c>
    </row>
    <row r="5" spans="1:10" ht="14.5" customHeight="1">
      <c r="B5" s="4">
        <v>1</v>
      </c>
      <c r="C5" s="40" t="s">
        <v>81</v>
      </c>
      <c r="D5" s="50" t="s">
        <v>118</v>
      </c>
      <c r="E5" s="51" t="s">
        <v>119</v>
      </c>
      <c r="F5" s="51" t="s">
        <v>120</v>
      </c>
      <c r="G5" s="40" t="s">
        <v>120</v>
      </c>
      <c r="H5" s="40" t="s">
        <v>121</v>
      </c>
      <c r="I5" s="40" t="s">
        <v>122</v>
      </c>
      <c r="J5" s="40"/>
    </row>
    <row r="6" spans="1:10" ht="14.5" customHeight="1">
      <c r="B6" s="4">
        <v>2</v>
      </c>
      <c r="C6" s="40" t="s">
        <v>123</v>
      </c>
      <c r="D6" s="50" t="s">
        <v>124</v>
      </c>
      <c r="E6" s="51"/>
      <c r="F6" s="51"/>
      <c r="G6" s="40"/>
      <c r="H6" s="40" t="s">
        <v>125</v>
      </c>
      <c r="I6" s="40" t="s">
        <v>126</v>
      </c>
      <c r="J6" s="40"/>
    </row>
    <row r="7" spans="1:10" ht="14.5" customHeight="1">
      <c r="B7" s="4">
        <v>3</v>
      </c>
      <c r="C7" s="40" t="s">
        <v>123</v>
      </c>
      <c r="D7" s="50" t="s">
        <v>124</v>
      </c>
      <c r="E7" s="51">
        <v>0.4375</v>
      </c>
      <c r="F7" s="51">
        <v>0.64583333333333337</v>
      </c>
      <c r="G7" s="40">
        <v>5</v>
      </c>
      <c r="H7" s="40" t="s">
        <v>127</v>
      </c>
      <c r="I7" s="40" t="s">
        <v>128</v>
      </c>
      <c r="J7" s="40" t="s">
        <v>116</v>
      </c>
    </row>
    <row r="8" spans="1:10" ht="14.5" customHeight="1">
      <c r="B8" s="4">
        <v>4</v>
      </c>
      <c r="C8" s="40" t="s">
        <v>123</v>
      </c>
      <c r="D8" s="50" t="s">
        <v>82</v>
      </c>
      <c r="E8" s="51">
        <v>0.33333333333333331</v>
      </c>
      <c r="F8" s="51">
        <v>0.5</v>
      </c>
      <c r="G8" s="40"/>
      <c r="H8" s="40" t="s">
        <v>96</v>
      </c>
      <c r="I8" s="40" t="s">
        <v>122</v>
      </c>
      <c r="J8" s="40" t="s">
        <v>107</v>
      </c>
    </row>
    <row r="9" spans="1:10" ht="14.5" customHeight="1">
      <c r="B9" s="4">
        <v>5</v>
      </c>
      <c r="C9" s="40" t="s">
        <v>123</v>
      </c>
      <c r="D9" s="50" t="s">
        <v>129</v>
      </c>
      <c r="E9" s="51">
        <v>0.54166666666666663</v>
      </c>
      <c r="F9" s="51">
        <v>0.70833333333333337</v>
      </c>
      <c r="G9" s="40">
        <v>4</v>
      </c>
      <c r="H9" s="40" t="s">
        <v>130</v>
      </c>
      <c r="I9" s="40" t="s">
        <v>128</v>
      </c>
    </row>
    <row r="10" spans="1:10" ht="14.5" customHeight="1">
      <c r="B10" s="4">
        <v>6</v>
      </c>
      <c r="C10" s="40" t="s">
        <v>123</v>
      </c>
      <c r="D10" s="50" t="s">
        <v>131</v>
      </c>
      <c r="E10" s="51">
        <v>0.41666666666666669</v>
      </c>
      <c r="F10" s="51">
        <v>0.72916666666666663</v>
      </c>
      <c r="G10" s="40">
        <v>7.5</v>
      </c>
      <c r="H10" s="40" t="s">
        <v>132</v>
      </c>
      <c r="I10" s="40" t="s">
        <v>115</v>
      </c>
      <c r="J10" s="40">
        <v>1234</v>
      </c>
    </row>
    <row r="12" spans="1:10" ht="14.5" customHeight="1">
      <c r="B12" s="64"/>
      <c r="C12" s="64"/>
      <c r="D12" s="64"/>
      <c r="E12" s="64"/>
      <c r="F12" s="64"/>
      <c r="G12" s="64"/>
    </row>
    <row r="13" spans="1:10" ht="14.5" customHeight="1">
      <c r="B13" s="65" t="s">
        <v>111</v>
      </c>
      <c r="C13" s="66"/>
      <c r="D13" s="66"/>
      <c r="E13" s="66"/>
      <c r="F13" s="66"/>
      <c r="G13" s="66"/>
    </row>
    <row r="14" spans="1:10" ht="14.5" customHeight="1">
      <c r="B14" s="66" t="s">
        <v>68</v>
      </c>
      <c r="C14" s="66"/>
      <c r="D14" s="66"/>
      <c r="E14" s="66"/>
      <c r="F14" s="66"/>
      <c r="G14" s="66"/>
    </row>
    <row r="15" spans="1:10" ht="14.5" customHeight="1">
      <c r="B15" s="68" t="s">
        <v>62</v>
      </c>
      <c r="C15" s="72" t="s">
        <v>63</v>
      </c>
      <c r="D15" s="66"/>
      <c r="F15" s="66"/>
      <c r="G15" s="66"/>
    </row>
    <row r="16" spans="1:10" ht="14.5" customHeight="1">
      <c r="B16" s="67" t="s">
        <v>100</v>
      </c>
      <c r="C16" s="73" t="s">
        <v>89</v>
      </c>
      <c r="D16" s="66"/>
      <c r="E16" s="66"/>
      <c r="F16" s="66"/>
      <c r="G16" s="66"/>
    </row>
    <row r="17" spans="2:7" ht="14.5" customHeight="1">
      <c r="B17" s="67" t="s">
        <v>96</v>
      </c>
      <c r="C17" s="85" t="s">
        <v>90</v>
      </c>
      <c r="D17" s="66"/>
      <c r="E17" s="66"/>
      <c r="F17" s="66"/>
      <c r="G17" s="66"/>
    </row>
    <row r="18" spans="2:7" ht="14.5" customHeight="1">
      <c r="B18" s="67" t="s">
        <v>97</v>
      </c>
      <c r="C18" s="73" t="s">
        <v>113</v>
      </c>
      <c r="D18" s="66"/>
      <c r="E18" s="66"/>
      <c r="F18" s="66"/>
      <c r="G18" s="66"/>
    </row>
    <row r="19" spans="2:7" ht="14.5" customHeight="1">
      <c r="B19" s="67" t="s">
        <v>98</v>
      </c>
      <c r="C19" s="73" t="s">
        <v>91</v>
      </c>
      <c r="D19" s="66"/>
      <c r="E19" s="66"/>
      <c r="F19" s="66"/>
      <c r="G19" s="66"/>
    </row>
    <row r="21" spans="2:7" ht="14.5" customHeight="1">
      <c r="B21" s="63" t="s">
        <v>64</v>
      </c>
    </row>
    <row r="22" spans="2:7" ht="14.5" customHeight="1">
      <c r="B22" s="66" t="s">
        <v>68</v>
      </c>
    </row>
    <row r="23" spans="2:7" ht="14.5" customHeight="1">
      <c r="B23" s="70" t="s">
        <v>65</v>
      </c>
      <c r="C23" s="70" t="s">
        <v>66</v>
      </c>
    </row>
    <row r="24" spans="2:7" ht="14.5" customHeight="1">
      <c r="B24" s="71" t="s">
        <v>101</v>
      </c>
      <c r="C24" s="69" t="s">
        <v>112</v>
      </c>
    </row>
    <row r="25" spans="2:7" ht="14.5" customHeight="1">
      <c r="B25" s="71" t="s">
        <v>95</v>
      </c>
      <c r="C25" s="69" t="s">
        <v>92</v>
      </c>
    </row>
    <row r="26" spans="2:7" ht="14.5" customHeight="1">
      <c r="B26" s="71" t="s">
        <v>106</v>
      </c>
      <c r="C26" s="69" t="s">
        <v>105</v>
      </c>
    </row>
    <row r="27" spans="2:7" ht="14.5" customHeight="1">
      <c r="B27" s="71" t="s">
        <v>102</v>
      </c>
      <c r="C27" s="69" t="s">
        <v>93</v>
      </c>
    </row>
    <row r="28" spans="2:7" ht="14.5" customHeight="1">
      <c r="B28" s="71" t="s">
        <v>103</v>
      </c>
      <c r="C28" s="69" t="s">
        <v>94</v>
      </c>
    </row>
    <row r="29" spans="2:7" ht="14.5" customHeight="1">
      <c r="B29" s="71" t="s">
        <v>104</v>
      </c>
      <c r="C29" s="69" t="s">
        <v>99</v>
      </c>
    </row>
  </sheetData>
  <phoneticPr fontId="4"/>
  <pageMargins left="0.70866141732283472" right="0.70866141732283472" top="0.74803149606299213" bottom="0.74803149606299213" header="0.31496062992125984" footer="0.31496062992125984"/>
  <pageSetup paperSize="9" scale="86" orientation="landscape" horizontalDpi="300" verticalDpi="300" r:id="rId1"/>
  <headerFooter>
    <oddHeader>&amp;L2019年度テク本研修&amp;C&amp;A&amp;R作成者：CAC</oddHeader>
    <oddFooter>&amp;C&amp;P／&amp;N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zoomScaleNormal="100" workbookViewId="0">
      <selection activeCell="E12" sqref="E12"/>
    </sheetView>
  </sheetViews>
  <sheetFormatPr defaultRowHeight="12.5"/>
  <cols>
    <col min="1" max="1" width="2.81640625" customWidth="1"/>
    <col min="2" max="2" width="16.54296875" bestFit="1" customWidth="1"/>
    <col min="3" max="3" width="11.453125" bestFit="1" customWidth="1"/>
    <col min="4" max="4" width="17.453125" bestFit="1" customWidth="1"/>
    <col min="5" max="5" width="13" bestFit="1" customWidth="1"/>
    <col min="6" max="6" width="12.54296875" bestFit="1" customWidth="1"/>
    <col min="7" max="7" width="13.81640625" bestFit="1" customWidth="1"/>
    <col min="8" max="8" width="15.453125" bestFit="1" customWidth="1"/>
    <col min="9" max="9" width="12.26953125" bestFit="1" customWidth="1"/>
    <col min="10" max="10" width="20.26953125" bestFit="1" customWidth="1"/>
  </cols>
  <sheetData>
    <row r="1" spans="1:5" ht="16">
      <c r="A1" s="44" t="s">
        <v>8</v>
      </c>
    </row>
    <row r="2" spans="1:5">
      <c r="B2" s="49" t="s">
        <v>44</v>
      </c>
      <c r="C2" s="49"/>
    </row>
    <row r="3" spans="1:5" ht="12" customHeight="1">
      <c r="B3" s="76" t="s">
        <v>9</v>
      </c>
      <c r="C3" s="52" t="s">
        <v>10</v>
      </c>
      <c r="D3" s="53"/>
      <c r="E3" s="54"/>
    </row>
    <row r="4" spans="1:5">
      <c r="B4" s="41"/>
      <c r="C4" s="42" t="s">
        <v>11</v>
      </c>
      <c r="D4" s="42" t="s">
        <v>12</v>
      </c>
      <c r="E4" s="42" t="s">
        <v>43</v>
      </c>
    </row>
    <row r="5" spans="1:5">
      <c r="B5" s="75" t="s">
        <v>41</v>
      </c>
      <c r="C5" s="40" t="s">
        <v>71</v>
      </c>
      <c r="D5" s="40" t="s">
        <v>72</v>
      </c>
      <c r="E5" s="43"/>
    </row>
    <row r="6" spans="1:5">
      <c r="B6" s="75" t="s">
        <v>42</v>
      </c>
      <c r="C6" s="40" t="s">
        <v>72</v>
      </c>
      <c r="D6" s="40"/>
      <c r="E6" s="43" t="s">
        <v>72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910E4CCD450440847C87C647124385" ma:contentTypeVersion="2" ma:contentTypeDescription="新しいドキュメントを作成します。" ma:contentTypeScope="" ma:versionID="d2e08fb1793c27c2ce839b765fa0ce41">
  <xsd:schema xmlns:xsd="http://www.w3.org/2001/XMLSchema" xmlns:xs="http://www.w3.org/2001/XMLSchema" xmlns:p="http://schemas.microsoft.com/office/2006/metadata/properties" xmlns:ns2="95c7af85-2dff-4cd5-baac-f5fb1d1f7f34" targetNamespace="http://schemas.microsoft.com/office/2006/metadata/properties" ma:root="true" ma:fieldsID="ec9485cec1d8f7c3debc89a6e1d83d8c" ns2:_="">
    <xsd:import namespace="95c7af85-2dff-4cd5-baac-f5fb1d1f7f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7af85-2dff-4cd5-baac-f5fb1d1f7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11D344-641D-42D8-BC90-50F82FF060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BA76F-DF47-431F-9871-FD6400FD5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7af85-2dff-4cd5-baac-f5fb1d1f7f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D43849-6E2E-4C5B-A304-F5849DA0A9B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5c7af85-2dff-4cd5-baac-f5fb1d1f7f3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 </vt:lpstr>
      <vt:lpstr>1.テスト概要</vt:lpstr>
      <vt:lpstr>2．テスト詳細(勤怠一覧画面)</vt:lpstr>
      <vt:lpstr>3.テスト詳細（勤怠編集画面）</vt:lpstr>
      <vt:lpstr>4.事前テストデータ</vt:lpstr>
      <vt:lpstr>補足</vt:lpstr>
      <vt:lpstr>'1.テスト概要'!Print_Area</vt:lpstr>
      <vt:lpstr>'2．テスト詳細(勤怠一覧画面)'!Print_Area</vt:lpstr>
      <vt:lpstr>'3.テスト詳細（勤怠編集画面）'!Print_Area</vt:lpstr>
      <vt:lpstr>'4.事前テストデータ'!Print_Area</vt:lpstr>
      <vt:lpstr>'表紙 '!Print_Area</vt:lpstr>
      <vt:lpstr>'3.テスト詳細（勤怠編集画面）'!Print_Titles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 東川</dc:creator>
  <cp:lastModifiedBy>Jonathan Lee（2019新人）</cp:lastModifiedBy>
  <cp:lastPrinted>2019-05-24T02:43:05Z</cp:lastPrinted>
  <dcterms:created xsi:type="dcterms:W3CDTF">2016-07-06T01:16:35Z</dcterms:created>
  <dcterms:modified xsi:type="dcterms:W3CDTF">2019-06-20T07:32:48Z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0x010100CA910E4CCD450440847C87C647124385</vt:lpwstr>
  </property>
</Properties>
</file>