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training2019\freshmen\80_開発研修\20_演習\99_個人フォルダ\6班\219092_Jonathan Lee\仕様書\03_テスト仕様書\"/>
    </mc:Choice>
  </mc:AlternateContent>
  <bookViews>
    <workbookView minimized="1" xWindow="0" yWindow="0" windowWidth="19200" windowHeight="6250" tabRatio="883" firstSheet="4" activeTab="4"/>
  </bookViews>
  <sheets>
    <sheet name="表紙 " sheetId="20" r:id="rId1"/>
    <sheet name="1.テスト概要" sheetId="2" r:id="rId2"/>
    <sheet name="2．テスト詳細(ログイン画面)" sheetId="1" r:id="rId3"/>
    <sheet name="3．テスト詳細(メニュー画面)" sheetId="21" r:id="rId4"/>
    <sheet name="4．テスト詳細(勤怠登録画面)" sheetId="22" r:id="rId5"/>
    <sheet name="５．テスト詳細(勤怠一覧画面)" sheetId="24" r:id="rId6"/>
    <sheet name="６．テスト詳細(共通ヘッダ)" sheetId="26" r:id="rId7"/>
    <sheet name="!7.テスト詳細（勤怠編集画面）" sheetId="29" r:id="rId8"/>
    <sheet name="8.事前テストデータ" sheetId="27" r:id="rId9"/>
    <sheet name="補足" sheetId="18" r:id="rId10"/>
  </sheets>
  <definedNames>
    <definedName name="_xlnm.Print_Area" localSheetId="7">'!7.テスト詳細（勤怠編集画面）'!$A$1:$K$29</definedName>
    <definedName name="_xlnm.Print_Area" localSheetId="1">'1.テスト概要'!$A$1:$AP$44</definedName>
    <definedName name="_xlnm.Print_Area" localSheetId="2">'2．テスト詳細(ログイン画面)'!$A$1:$K$20</definedName>
    <definedName name="_xlnm.Print_Area" localSheetId="3">'3．テスト詳細(メニュー画面)'!$A$1:$K$18</definedName>
    <definedName name="_xlnm.Print_Area" localSheetId="4">'4．テスト詳細(勤怠登録画面)'!$A$1:$K$27</definedName>
    <definedName name="_xlnm.Print_Area" localSheetId="5">'５．テスト詳細(勤怠一覧画面)'!$A$1:$K$16</definedName>
    <definedName name="_xlnm.Print_Area" localSheetId="6">'６．テスト詳細(共通ヘッダ)'!$A$1:$K$16</definedName>
    <definedName name="_xlnm.Print_Area" localSheetId="8">'8.事前テストデータ'!$A$1:$J$31</definedName>
    <definedName name="_xlnm.Print_Area" localSheetId="0">'表紙 '!$A$1:$R$13</definedName>
    <definedName name="_xlnm.Print_Titles" localSheetId="7">'!7.テスト詳細（勤怠編集画面）'!$1:$11</definedName>
    <definedName name="_xlnm.Print_Titles" localSheetId="4">'4．テスト詳細(勤怠登録画面)'!$1:$11</definedName>
  </definedNames>
  <calcPr calcId="162913"/>
</workbook>
</file>

<file path=xl/calcChain.xml><?xml version="1.0" encoding="utf-8"?>
<calcChain xmlns="http://schemas.openxmlformats.org/spreadsheetml/2006/main">
  <c r="I26" i="22" l="1"/>
  <c r="I15" i="26"/>
  <c r="I29" i="29" l="1"/>
  <c r="I28" i="29"/>
  <c r="B12" i="24" l="1"/>
  <c r="B14" i="21"/>
  <c r="B13" i="21"/>
  <c r="B12" i="21"/>
  <c r="B15" i="1" l="1"/>
  <c r="B16" i="1"/>
  <c r="B17" i="1"/>
  <c r="F3" i="2" l="1"/>
  <c r="B2" i="2" l="1"/>
  <c r="I16" i="26" l="1"/>
  <c r="I15" i="24"/>
  <c r="I17" i="21"/>
  <c r="I20" i="1"/>
  <c r="I16" i="24"/>
  <c r="I27" i="22"/>
  <c r="I18" i="21"/>
  <c r="I19" i="1"/>
  <c r="B13" i="1"/>
  <c r="B14" i="1"/>
  <c r="B12" i="1"/>
  <c r="P3" i="2" l="1"/>
  <c r="Z3" i="2"/>
  <c r="AJ3" i="2" l="1"/>
</calcChain>
</file>

<file path=xl/comments1.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comments2.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comments3.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comments4.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comments5.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comments6.xml><?xml version="1.0" encoding="utf-8"?>
<comments xmlns="http://schemas.openxmlformats.org/spreadsheetml/2006/main">
  <authors>
    <author>石川 公佳</author>
  </authors>
  <commentList>
    <comment ref="I11" authorId="0" shapeId="0">
      <text>
        <r>
          <rPr>
            <b/>
            <sz val="9"/>
            <color indexed="81"/>
            <rFont val="MS P ゴシック"/>
            <family val="3"/>
            <charset val="128"/>
          </rPr>
          <t>OK/NGをリストから選択</t>
        </r>
      </text>
    </comment>
  </commentList>
</comments>
</file>

<file path=xl/sharedStrings.xml><?xml version="1.0" encoding="utf-8"?>
<sst xmlns="http://schemas.openxmlformats.org/spreadsheetml/2006/main" count="430" uniqueCount="253">
  <si>
    <t>備考</t>
  </si>
  <si>
    <t>前提条件</t>
    <rPh sb="0" eb="2">
      <t>ゼンテイ</t>
    </rPh>
    <rPh sb="2" eb="4">
      <t>ジョウケン</t>
    </rPh>
    <phoneticPr fontId="6"/>
  </si>
  <si>
    <t>1.</t>
    <phoneticPr fontId="4"/>
  </si>
  <si>
    <t>テスト概要</t>
    <phoneticPr fontId="4"/>
  </si>
  <si>
    <t>2.</t>
    <phoneticPr fontId="4"/>
  </si>
  <si>
    <t>▶</t>
    <phoneticPr fontId="4"/>
  </si>
  <si>
    <t>画面定義</t>
    <rPh sb="0" eb="2">
      <t>ガメン</t>
    </rPh>
    <rPh sb="2" eb="4">
      <t>テイギ</t>
    </rPh>
    <phoneticPr fontId="6"/>
  </si>
  <si>
    <t>画面レイアウト</t>
    <rPh sb="0" eb="2">
      <t>ガメン</t>
    </rPh>
    <phoneticPr fontId="6"/>
  </si>
  <si>
    <t>補足</t>
    <rPh sb="0" eb="2">
      <t>ホソク</t>
    </rPh>
    <phoneticPr fontId="4"/>
  </si>
  <si>
    <t>ログイン操作</t>
    <rPh sb="4" eb="6">
      <t>ソウサ</t>
    </rPh>
    <phoneticPr fontId="6"/>
  </si>
  <si>
    <t>項目名</t>
    <rPh sb="0" eb="2">
      <t>コウモク</t>
    </rPh>
    <rPh sb="2" eb="3">
      <t>メイ</t>
    </rPh>
    <phoneticPr fontId="4"/>
  </si>
  <si>
    <t>チェック内容</t>
    <rPh sb="4" eb="6">
      <t>ナイヨウ</t>
    </rPh>
    <phoneticPr fontId="4"/>
  </si>
  <si>
    <t>必須チェック</t>
    <rPh sb="0" eb="2">
      <t>ヒッス</t>
    </rPh>
    <phoneticPr fontId="4"/>
  </si>
  <si>
    <t>文字数チェック</t>
    <rPh sb="0" eb="2">
      <t>モジ</t>
    </rPh>
    <rPh sb="2" eb="3">
      <t>スウ</t>
    </rPh>
    <phoneticPr fontId="4"/>
  </si>
  <si>
    <t>正常系：オペレーション実行した際、詳細設計の仕様通りに動作すること。</t>
    <rPh sb="0" eb="2">
      <t>セイジョウ</t>
    </rPh>
    <rPh sb="2" eb="3">
      <t>ケイ</t>
    </rPh>
    <rPh sb="11" eb="13">
      <t>ジッコウ</t>
    </rPh>
    <rPh sb="15" eb="16">
      <t>サイ</t>
    </rPh>
    <rPh sb="17" eb="19">
      <t>ショウサイ</t>
    </rPh>
    <rPh sb="19" eb="21">
      <t>セッケイ</t>
    </rPh>
    <rPh sb="22" eb="24">
      <t>シヨウ</t>
    </rPh>
    <rPh sb="24" eb="25">
      <t>ドオ</t>
    </rPh>
    <rPh sb="27" eb="29">
      <t>ドウサ</t>
    </rPh>
    <phoneticPr fontId="7"/>
  </si>
  <si>
    <t>異常系：エラー時の挙動が仕様通りであること。</t>
    <rPh sb="0" eb="2">
      <t>イジョウ</t>
    </rPh>
    <rPh sb="2" eb="3">
      <t>ケイ</t>
    </rPh>
    <rPh sb="7" eb="8">
      <t>ジ</t>
    </rPh>
    <rPh sb="9" eb="11">
      <t>キョドウ</t>
    </rPh>
    <rPh sb="12" eb="14">
      <t>シヨウ</t>
    </rPh>
    <rPh sb="14" eb="15">
      <t>ドオ</t>
    </rPh>
    <phoneticPr fontId="4"/>
  </si>
  <si>
    <t>NG件数</t>
    <rPh sb="2" eb="4">
      <t>ケンスウ</t>
    </rPh>
    <phoneticPr fontId="6"/>
  </si>
  <si>
    <t>OK件数</t>
    <rPh sb="2" eb="4">
      <t>ケンスウ</t>
    </rPh>
    <phoneticPr fontId="6"/>
  </si>
  <si>
    <t>結合テスト仕様書（勤怠管理システム）</t>
  </si>
  <si>
    <t>作成者</t>
    <phoneticPr fontId="4"/>
  </si>
  <si>
    <t>更新日</t>
    <rPh sb="0" eb="2">
      <t>コウシン</t>
    </rPh>
    <rPh sb="2" eb="3">
      <t>ビ</t>
    </rPh>
    <phoneticPr fontId="4"/>
  </si>
  <si>
    <t>№</t>
    <phoneticPr fontId="4"/>
  </si>
  <si>
    <t>３.</t>
    <phoneticPr fontId="4"/>
  </si>
  <si>
    <t>テスト環境/テストデータ</t>
    <rPh sb="3" eb="5">
      <t>カンキョウ</t>
    </rPh>
    <phoneticPr fontId="4"/>
  </si>
  <si>
    <t>テストデータ</t>
    <phoneticPr fontId="4"/>
  </si>
  <si>
    <t>各画面の挙動が詳細設計書の仕様通りであることを確認する。</t>
    <rPh sb="0" eb="1">
      <t>カク</t>
    </rPh>
    <rPh sb="1" eb="3">
      <t>ガメン</t>
    </rPh>
    <rPh sb="4" eb="6">
      <t>キョドウ</t>
    </rPh>
    <rPh sb="7" eb="9">
      <t>ショウサイ</t>
    </rPh>
    <rPh sb="9" eb="11">
      <t>セッケイ</t>
    </rPh>
    <rPh sb="11" eb="12">
      <t>ショ</t>
    </rPh>
    <rPh sb="13" eb="15">
      <t>シヨウ</t>
    </rPh>
    <rPh sb="15" eb="16">
      <t>ドオ</t>
    </rPh>
    <rPh sb="23" eb="25">
      <t>カクニン</t>
    </rPh>
    <phoneticPr fontId="4"/>
  </si>
  <si>
    <t>テスト対象範囲</t>
    <rPh sb="3" eb="5">
      <t>タイショウ</t>
    </rPh>
    <rPh sb="5" eb="7">
      <t>ハンイ</t>
    </rPh>
    <phoneticPr fontId="4"/>
  </si>
  <si>
    <t>新規作成日</t>
    <rPh sb="0" eb="2">
      <t>シンキ</t>
    </rPh>
    <rPh sb="2" eb="5">
      <t>サクセイビ</t>
    </rPh>
    <phoneticPr fontId="4"/>
  </si>
  <si>
    <t>全ケース数</t>
    <rPh sb="0" eb="1">
      <t>ゼン</t>
    </rPh>
    <rPh sb="4" eb="5">
      <t>スウ</t>
    </rPh>
    <phoneticPr fontId="6"/>
  </si>
  <si>
    <t>残テストケース</t>
    <rPh sb="0" eb="1">
      <t>ザン</t>
    </rPh>
    <phoneticPr fontId="6"/>
  </si>
  <si>
    <t>No</t>
    <phoneticPr fontId="4"/>
  </si>
  <si>
    <t>実施日</t>
    <phoneticPr fontId="6"/>
  </si>
  <si>
    <t>担当者</t>
    <rPh sb="0" eb="2">
      <t>タントウ</t>
    </rPh>
    <rPh sb="2" eb="3">
      <t>シャ</t>
    </rPh>
    <phoneticPr fontId="6"/>
  </si>
  <si>
    <t>結果</t>
    <rPh sb="0" eb="2">
      <t>ケッカ</t>
    </rPh>
    <phoneticPr fontId="4"/>
  </si>
  <si>
    <t>実施</t>
    <rPh sb="0" eb="2">
      <t>ジッシ</t>
    </rPh>
    <phoneticPr fontId="6"/>
  </si>
  <si>
    <t>予測結果</t>
    <phoneticPr fontId="6"/>
  </si>
  <si>
    <t>分類</t>
    <phoneticPr fontId="6"/>
  </si>
  <si>
    <t>項目</t>
    <rPh sb="0" eb="2">
      <t>コウモク</t>
    </rPh>
    <phoneticPr fontId="6"/>
  </si>
  <si>
    <t>ログイン画面</t>
    <rPh sb="4" eb="6">
      <t>ガメン</t>
    </rPh>
    <phoneticPr fontId="6"/>
  </si>
  <si>
    <t>確認対象</t>
    <rPh sb="0" eb="2">
      <t>カクニン</t>
    </rPh>
    <rPh sb="2" eb="4">
      <t>タイショウ</t>
    </rPh>
    <phoneticPr fontId="6"/>
  </si>
  <si>
    <t>OK件数</t>
    <rPh sb="2" eb="4">
      <t>ケンスウ</t>
    </rPh>
    <phoneticPr fontId="6"/>
  </si>
  <si>
    <t>NG件数</t>
    <rPh sb="2" eb="4">
      <t>ケンスウ</t>
    </rPh>
    <phoneticPr fontId="6"/>
  </si>
  <si>
    <t>テスト実施手順</t>
    <rPh sb="3" eb="5">
      <t>ジッシ</t>
    </rPh>
    <rPh sb="5" eb="7">
      <t>テジュン</t>
    </rPh>
    <phoneticPr fontId="6"/>
  </si>
  <si>
    <t>以下の入力を行い、「ログイン」ボタンを押下する。
　・ユーザー  ：(ブランク)
　・パスワード：test</t>
    <rPh sb="0" eb="2">
      <t>イカ</t>
    </rPh>
    <rPh sb="3" eb="5">
      <t>ニュウリョク</t>
    </rPh>
    <rPh sb="6" eb="7">
      <t>オコナ</t>
    </rPh>
    <phoneticPr fontId="6"/>
  </si>
  <si>
    <r>
      <t xml:space="preserve">下記エラーメッセージが表示される。
</t>
    </r>
    <r>
      <rPr>
        <sz val="10"/>
        <color rgb="FF0070C0"/>
        <rFont val="Meiryo UI"/>
        <family val="3"/>
        <charset val="128"/>
      </rPr>
      <t>・ユーザー、もしくはパスワードが間違っています</t>
    </r>
    <r>
      <rPr>
        <sz val="10"/>
        <color theme="1"/>
        <rFont val="Meiryo UI"/>
        <family val="3"/>
        <charset val="128"/>
      </rPr>
      <t xml:space="preserve">
</t>
    </r>
    <r>
      <rPr>
        <sz val="10"/>
        <color rgb="FF0070C0"/>
        <rFont val="Meiryo UI"/>
        <family val="3"/>
        <charset val="128"/>
      </rPr>
      <t>・ユーザーを入力してください</t>
    </r>
    <rPh sb="0" eb="2">
      <t>カキ</t>
    </rPh>
    <rPh sb="11" eb="13">
      <t>ヒョウジ</t>
    </rPh>
    <phoneticPr fontId="6"/>
  </si>
  <si>
    <t>ユーザー</t>
    <phoneticPr fontId="4"/>
  </si>
  <si>
    <t>パスワード</t>
    <phoneticPr fontId="4"/>
  </si>
  <si>
    <t>妥当性チェック</t>
    <rPh sb="0" eb="3">
      <t>ダトウセイ</t>
    </rPh>
    <phoneticPr fontId="4"/>
  </si>
  <si>
    <t>1．ログイン画面</t>
    <phoneticPr fontId="4"/>
  </si>
  <si>
    <t>①ログイン処理が正常に行われ、メニュー画面へ遷移される。
②メニュー画面に遷移する。
③メニューのヘッダー部にログインしたユーザー名(test)が表示される。</t>
    <rPh sb="5" eb="7">
      <t>ショリ</t>
    </rPh>
    <rPh sb="8" eb="10">
      <t>セイジョウ</t>
    </rPh>
    <rPh sb="11" eb="12">
      <t>オコナ</t>
    </rPh>
    <rPh sb="19" eb="21">
      <t>ガメン</t>
    </rPh>
    <rPh sb="22" eb="24">
      <t>センイ</t>
    </rPh>
    <rPh sb="34" eb="36">
      <t>ガメン</t>
    </rPh>
    <rPh sb="37" eb="39">
      <t>センイ</t>
    </rPh>
    <phoneticPr fontId="6"/>
  </si>
  <si>
    <t>４.</t>
    <phoneticPr fontId="4"/>
  </si>
  <si>
    <t>検証方法</t>
    <rPh sb="0" eb="2">
      <t>ケンショウ</t>
    </rPh>
    <rPh sb="2" eb="4">
      <t>ホウホウ</t>
    </rPh>
    <phoneticPr fontId="4"/>
  </si>
  <si>
    <t>正常処理</t>
    <rPh sb="0" eb="2">
      <t>セイジョウ</t>
    </rPh>
    <rPh sb="2" eb="4">
      <t>ショリ</t>
    </rPh>
    <phoneticPr fontId="6"/>
  </si>
  <si>
    <t>端末</t>
    <rPh sb="0" eb="2">
      <t>タンマツ</t>
    </rPh>
    <phoneticPr fontId="4"/>
  </si>
  <si>
    <t>ブラウザ</t>
    <phoneticPr fontId="6"/>
  </si>
  <si>
    <t>TASK_INFO_ID</t>
    <phoneticPr fontId="35"/>
  </si>
  <si>
    <t>USER_ID</t>
  </si>
  <si>
    <t>ATTENDED_DATE</t>
    <phoneticPr fontId="35"/>
  </si>
  <si>
    <t>START_TIME</t>
    <phoneticPr fontId="35"/>
  </si>
  <si>
    <t>END_TIME</t>
  </si>
  <si>
    <t>TASK_HOURS</t>
    <phoneticPr fontId="35"/>
  </si>
  <si>
    <t>PROJECT_CODE</t>
    <phoneticPr fontId="35"/>
  </si>
  <si>
    <t>TASK_CODE</t>
    <phoneticPr fontId="35"/>
  </si>
  <si>
    <t>TASK_DESCRIPTION</t>
    <phoneticPr fontId="35"/>
  </si>
  <si>
    <t>確認項目</t>
    <rPh sb="0" eb="2">
      <t>カクニン</t>
    </rPh>
    <rPh sb="2" eb="4">
      <t>コウモク</t>
    </rPh>
    <phoneticPr fontId="6"/>
  </si>
  <si>
    <t>検証方法</t>
    <rPh sb="0" eb="2">
      <t>ケンショウ</t>
    </rPh>
    <rPh sb="2" eb="4">
      <t>ホウホウ</t>
    </rPh>
    <phoneticPr fontId="6"/>
  </si>
  <si>
    <t>条件</t>
    <rPh sb="0" eb="2">
      <t>ジョウケン</t>
    </rPh>
    <phoneticPr fontId="6"/>
  </si>
  <si>
    <t>ー</t>
    <phoneticPr fontId="6"/>
  </si>
  <si>
    <t>チェックエラーなしの場合</t>
    <rPh sb="10" eb="12">
      <t>バアイ</t>
    </rPh>
    <phoneticPr fontId="6"/>
  </si>
  <si>
    <t>１．テーブル名称：TASK_INFO</t>
    <rPh sb="6" eb="8">
      <t>メイショウ</t>
    </rPh>
    <phoneticPr fontId="35"/>
  </si>
  <si>
    <t>PROJECT_CODE</t>
  </si>
  <si>
    <t>PROJECT_NAME</t>
  </si>
  <si>
    <t>３．テーブル名称：TASK_CODE_MST</t>
    <rPh sb="6" eb="8">
      <t>メイショウ</t>
    </rPh>
    <phoneticPr fontId="35"/>
  </si>
  <si>
    <t>TASK_CODE</t>
  </si>
  <si>
    <t>TASK_NAME</t>
  </si>
  <si>
    <t>事前テストデータ</t>
    <rPh sb="0" eb="2">
      <t>ジゼン</t>
    </rPh>
    <phoneticPr fontId="35"/>
  </si>
  <si>
    <t>以下のデータを格納する。</t>
    <rPh sb="0" eb="2">
      <t>イカ</t>
    </rPh>
    <rPh sb="7" eb="9">
      <t>カクノウ</t>
    </rPh>
    <phoneticPr fontId="4"/>
  </si>
  <si>
    <t>勤怠一覧画面確認ケース用のデータを格納する。</t>
    <rPh sb="0" eb="2">
      <t>キンタイ</t>
    </rPh>
    <rPh sb="2" eb="4">
      <t>イチラン</t>
    </rPh>
    <rPh sb="4" eb="6">
      <t>ガメン</t>
    </rPh>
    <rPh sb="6" eb="8">
      <t>カクニン</t>
    </rPh>
    <rPh sb="11" eb="12">
      <t>ヨウ</t>
    </rPh>
    <rPh sb="17" eb="19">
      <t>カクノウ</t>
    </rPh>
    <phoneticPr fontId="4"/>
  </si>
  <si>
    <t>・ローカル環境構築済み（事前データ準備完了）</t>
    <rPh sb="5" eb="7">
      <t>カンキョウ</t>
    </rPh>
    <rPh sb="7" eb="9">
      <t>コウチク</t>
    </rPh>
    <rPh sb="9" eb="10">
      <t>ズ</t>
    </rPh>
    <rPh sb="12" eb="14">
      <t>ジゼン</t>
    </rPh>
    <rPh sb="17" eb="19">
      <t>ジュンビ</t>
    </rPh>
    <rPh sb="19" eb="21">
      <t>カンリョウ</t>
    </rPh>
    <phoneticPr fontId="4"/>
  </si>
  <si>
    <t>〇</t>
    <phoneticPr fontId="4"/>
  </si>
  <si>
    <t>〇</t>
    <phoneticPr fontId="4"/>
  </si>
  <si>
    <t xml:space="preserve">異常処理
</t>
    <rPh sb="0" eb="2">
      <t>イジョウ</t>
    </rPh>
    <rPh sb="2" eb="4">
      <t>ショリ</t>
    </rPh>
    <phoneticPr fontId="6"/>
  </si>
  <si>
    <t xml:space="preserve">【必須入力チェック】
ユーザーがブランクの場合
</t>
    <rPh sb="1" eb="3">
      <t>ヒッス</t>
    </rPh>
    <rPh sb="3" eb="5">
      <t>ニュウリョク</t>
    </rPh>
    <rPh sb="21" eb="23">
      <t>バアイ</t>
    </rPh>
    <phoneticPr fontId="6"/>
  </si>
  <si>
    <t>実施</t>
    <rPh sb="0" eb="2">
      <t>ジッシ</t>
    </rPh>
    <phoneticPr fontId="4"/>
  </si>
  <si>
    <t>以下にてテストを実施する。</t>
    <rPh sb="0" eb="2">
      <t>イカ</t>
    </rPh>
    <rPh sb="8" eb="10">
      <t>ジッシ</t>
    </rPh>
    <phoneticPr fontId="4"/>
  </si>
  <si>
    <t>機能名</t>
    <rPh sb="0" eb="2">
      <t>キノウ</t>
    </rPh>
    <rPh sb="2" eb="3">
      <t>メイ</t>
    </rPh>
    <phoneticPr fontId="4"/>
  </si>
  <si>
    <t xml:space="preserve">【必須入力チェック】パスワードがブランクの場合
</t>
    <rPh sb="1" eb="3">
      <t>ヒッス</t>
    </rPh>
    <rPh sb="3" eb="5">
      <t>ニュウリョク</t>
    </rPh>
    <rPh sb="21" eb="23">
      <t>バアイ</t>
    </rPh>
    <phoneticPr fontId="6"/>
  </si>
  <si>
    <t>以下の入力を行い、「ログイン」ボタンを押下する。
　・ユーザー  ：test
　・パスワード：(ブランク)</t>
    <rPh sb="0" eb="2">
      <t>イカ</t>
    </rPh>
    <rPh sb="3" eb="5">
      <t>ニュウリョク</t>
    </rPh>
    <rPh sb="6" eb="7">
      <t>オコナ</t>
    </rPh>
    <phoneticPr fontId="6"/>
  </si>
  <si>
    <r>
      <t xml:space="preserve">下記エラーメッセージが表示される。
</t>
    </r>
    <r>
      <rPr>
        <sz val="10"/>
        <color rgb="FF0070C0"/>
        <rFont val="Meiryo UI"/>
        <family val="3"/>
        <charset val="128"/>
      </rPr>
      <t>・ユーザー、もしくはパスワードが間違っています</t>
    </r>
    <r>
      <rPr>
        <sz val="10"/>
        <color theme="1"/>
        <rFont val="Meiryo UI"/>
        <family val="3"/>
        <charset val="128"/>
      </rPr>
      <t xml:space="preserve">
</t>
    </r>
    <r>
      <rPr>
        <sz val="10"/>
        <color rgb="FF0070C0"/>
        <rFont val="Meiryo UI"/>
        <family val="3"/>
        <charset val="128"/>
      </rPr>
      <t>・パスワードを入力してください</t>
    </r>
    <rPh sb="0" eb="2">
      <t>カキ</t>
    </rPh>
    <rPh sb="11" eb="13">
      <t>ヒョウジ</t>
    </rPh>
    <phoneticPr fontId="6"/>
  </si>
  <si>
    <t>画面定義</t>
    <rPh sb="0" eb="2">
      <t>ガメン</t>
    </rPh>
    <rPh sb="2" eb="4">
      <t>テイギ</t>
    </rPh>
    <phoneticPr fontId="4"/>
  </si>
  <si>
    <t>画面レイアウト</t>
    <rPh sb="0" eb="2">
      <t>ガメン</t>
    </rPh>
    <phoneticPr fontId="4"/>
  </si>
  <si>
    <t>・画面のレイアウトが詳細設計書(3.画面定義_処理内容(ログイン画面))の通りである。
　項目名
　項目位置</t>
    <rPh sb="1" eb="3">
      <t>ガメン</t>
    </rPh>
    <rPh sb="10" eb="12">
      <t>ショウサイ</t>
    </rPh>
    <rPh sb="12" eb="15">
      <t>セッケイショ</t>
    </rPh>
    <rPh sb="18" eb="20">
      <t>ガメン</t>
    </rPh>
    <rPh sb="20" eb="22">
      <t>テイギ</t>
    </rPh>
    <rPh sb="23" eb="25">
      <t>ショリ</t>
    </rPh>
    <rPh sb="25" eb="27">
      <t>ナイヨウ</t>
    </rPh>
    <rPh sb="32" eb="34">
      <t>ガメン</t>
    </rPh>
    <rPh sb="37" eb="38">
      <t>トオ</t>
    </rPh>
    <rPh sb="45" eb="47">
      <t>コウモク</t>
    </rPh>
    <rPh sb="47" eb="48">
      <t>メイ</t>
    </rPh>
    <rPh sb="50" eb="52">
      <t>コウモク</t>
    </rPh>
    <rPh sb="52" eb="54">
      <t>イチ</t>
    </rPh>
    <phoneticPr fontId="6"/>
  </si>
  <si>
    <t>・画面のレイアウトが詳細設計書(5.画面定義_処理内容(メニュー画面))の通りである。
　項目名
　項目位置</t>
    <rPh sb="1" eb="3">
      <t>ガメン</t>
    </rPh>
    <rPh sb="10" eb="12">
      <t>ショウサイ</t>
    </rPh>
    <rPh sb="12" eb="15">
      <t>セッケイショ</t>
    </rPh>
    <rPh sb="18" eb="20">
      <t>ガメン</t>
    </rPh>
    <rPh sb="20" eb="22">
      <t>テイギ</t>
    </rPh>
    <rPh sb="23" eb="25">
      <t>ショリ</t>
    </rPh>
    <rPh sb="25" eb="27">
      <t>ナイヨウ</t>
    </rPh>
    <rPh sb="32" eb="34">
      <t>ガメン</t>
    </rPh>
    <rPh sb="37" eb="38">
      <t>トオ</t>
    </rPh>
    <rPh sb="45" eb="47">
      <t>コウモク</t>
    </rPh>
    <rPh sb="47" eb="48">
      <t>メイ</t>
    </rPh>
    <rPh sb="50" eb="52">
      <t>コウモク</t>
    </rPh>
    <rPh sb="52" eb="54">
      <t>イチ</t>
    </rPh>
    <phoneticPr fontId="6"/>
  </si>
  <si>
    <t>画面遷移</t>
    <rPh sb="0" eb="2">
      <t>ガメン</t>
    </rPh>
    <rPh sb="2" eb="4">
      <t>センイ</t>
    </rPh>
    <phoneticPr fontId="4"/>
  </si>
  <si>
    <t>既にログインしている</t>
    <rPh sb="0" eb="1">
      <t>スデ</t>
    </rPh>
    <phoneticPr fontId="4"/>
  </si>
  <si>
    <t>・画面のレイアウトが詳細設計書(4.画面定義_処理内容(共通ヘッダー))の通りである。
　項目名
　項目位置
   ログアウトリンクに『[ユーザーID名]からログアウト』の文字が表示される。</t>
    <rPh sb="1" eb="3">
      <t>ガメン</t>
    </rPh>
    <rPh sb="10" eb="12">
      <t>ショウサイ</t>
    </rPh>
    <rPh sb="12" eb="15">
      <t>セッケイショ</t>
    </rPh>
    <rPh sb="18" eb="20">
      <t>ガメン</t>
    </rPh>
    <rPh sb="20" eb="22">
      <t>テイギ</t>
    </rPh>
    <rPh sb="23" eb="25">
      <t>ショリ</t>
    </rPh>
    <rPh sb="25" eb="27">
      <t>ナイヨウ</t>
    </rPh>
    <rPh sb="28" eb="30">
      <t>キョウツウ</t>
    </rPh>
    <rPh sb="37" eb="38">
      <t>トオ</t>
    </rPh>
    <rPh sb="45" eb="47">
      <t>コウモク</t>
    </rPh>
    <rPh sb="47" eb="48">
      <t>メイ</t>
    </rPh>
    <rPh sb="50" eb="52">
      <t>コウモク</t>
    </rPh>
    <rPh sb="52" eb="54">
      <t>イチ</t>
    </rPh>
    <phoneticPr fontId="6"/>
  </si>
  <si>
    <t>ログアウト操作</t>
    <rPh sb="5" eb="7">
      <t>ソウサ</t>
    </rPh>
    <phoneticPr fontId="4"/>
  </si>
  <si>
    <t>既ににログインしている</t>
    <rPh sb="0" eb="1">
      <t>スデ</t>
    </rPh>
    <phoneticPr fontId="6"/>
  </si>
  <si>
    <t>「勤怠一覧画面」を表示する。</t>
    <rPh sb="1" eb="5">
      <t>キンタイイチラン</t>
    </rPh>
    <rPh sb="5" eb="7">
      <t>ガメン</t>
    </rPh>
    <rPh sb="9" eb="11">
      <t>ヒョウジ</t>
    </rPh>
    <phoneticPr fontId="6"/>
  </si>
  <si>
    <t>＃TODO</t>
    <phoneticPr fontId="4"/>
  </si>
  <si>
    <t>画面遷移</t>
    <rPh sb="0" eb="2">
      <t>ガメン</t>
    </rPh>
    <rPh sb="2" eb="4">
      <t>センイ</t>
    </rPh>
    <phoneticPr fontId="4"/>
  </si>
  <si>
    <t>画面遷移</t>
    <rPh sb="0" eb="4">
      <t>ガメンセンイ</t>
    </rPh>
    <phoneticPr fontId="4"/>
  </si>
  <si>
    <t>①「勤怠登録画面」に遷移する。
②　メニューのヘッダー部にログインしたユーザー名(test)が表示される。</t>
    <rPh sb="4" eb="6">
      <t>トウロク</t>
    </rPh>
    <rPh sb="10" eb="12">
      <t>センイ</t>
    </rPh>
    <phoneticPr fontId="4"/>
  </si>
  <si>
    <t>①「勤怠一覧画面」に遷移する。
②　メニューのヘッダー部にログインしたユーザー名(test)が表示される。</t>
    <rPh sb="4" eb="6">
      <t>イチラン</t>
    </rPh>
    <rPh sb="6" eb="8">
      <t>ガメン</t>
    </rPh>
    <rPh sb="10" eb="12">
      <t>センイ</t>
    </rPh>
    <phoneticPr fontId="4"/>
  </si>
  <si>
    <t>以下の入力を行い、「ログイン」ボタンを押下する。
　・ユーザー  ：test
　・パスワード：testjona</t>
    <rPh sb="0" eb="2">
      <t>イカ</t>
    </rPh>
    <rPh sb="3" eb="5">
      <t>ニュウリョク</t>
    </rPh>
    <rPh sb="6" eb="7">
      <t>オコナ</t>
    </rPh>
    <rPh sb="19" eb="21">
      <t>オウカ</t>
    </rPh>
    <phoneticPr fontId="6"/>
  </si>
  <si>
    <r>
      <t xml:space="preserve">下記エラーメッセージが表示される。
</t>
    </r>
    <r>
      <rPr>
        <sz val="10"/>
        <color rgb="FF0070C0"/>
        <rFont val="Meiryo UI"/>
        <family val="3"/>
        <charset val="128"/>
      </rPr>
      <t>・ユーザー、もしくはパスワードが間違っています</t>
    </r>
    <rPh sb="0" eb="2">
      <t>カキ</t>
    </rPh>
    <rPh sb="11" eb="13">
      <t>ヒョウジ</t>
    </rPh>
    <phoneticPr fontId="6"/>
  </si>
  <si>
    <t>以下の入力を行い、「ログイン」ボタンを押下する。
　・ユーザー  ：test
　・パスワード：clifton</t>
    <rPh sb="0" eb="2">
      <t>イカ</t>
    </rPh>
    <rPh sb="3" eb="5">
      <t>ニュウリョク</t>
    </rPh>
    <rPh sb="6" eb="7">
      <t>オコナ</t>
    </rPh>
    <phoneticPr fontId="6"/>
  </si>
  <si>
    <t>①「ログイン画面」で以下の入力をしてから、「ログイン」ボタンを押下する。
　・ユーザー  ：test
　・パスワード：testjona
②「メニュー画面」が表示され、「勤怠一覧」ボタンを押下する</t>
    <rPh sb="74" eb="76">
      <t>ガメン</t>
    </rPh>
    <rPh sb="78" eb="80">
      <t>ヒョウジ</t>
    </rPh>
    <rPh sb="84" eb="86">
      <t>キンタイ</t>
    </rPh>
    <rPh sb="86" eb="88">
      <t>イチラン</t>
    </rPh>
    <rPh sb="93" eb="95">
      <t>オウカ</t>
    </rPh>
    <phoneticPr fontId="4"/>
  </si>
  <si>
    <t>正常処理/画面遷移</t>
    <rPh sb="0" eb="2">
      <t>セイジョウ</t>
    </rPh>
    <rPh sb="2" eb="4">
      <t>ショリ</t>
    </rPh>
    <rPh sb="5" eb="7">
      <t>ガメン</t>
    </rPh>
    <rPh sb="7" eb="9">
      <t>センイ</t>
    </rPh>
    <phoneticPr fontId="4"/>
  </si>
  <si>
    <t>キャンセル操作</t>
    <rPh sb="5" eb="7">
      <t>ソウサ</t>
    </rPh>
    <phoneticPr fontId="4"/>
  </si>
  <si>
    <t>異常処理</t>
    <rPh sb="0" eb="2">
      <t>イジョウ</t>
    </rPh>
    <rPh sb="2" eb="4">
      <t>ショリ</t>
    </rPh>
    <phoneticPr fontId="4"/>
  </si>
  <si>
    <t>正常処理</t>
    <rPh sb="0" eb="2">
      <t>セイジョウ</t>
    </rPh>
    <rPh sb="2" eb="4">
      <t>ショリ</t>
    </rPh>
    <phoneticPr fontId="4"/>
  </si>
  <si>
    <t>既ににログインしている
チェックエラーなし</t>
    <phoneticPr fontId="4"/>
  </si>
  <si>
    <t>「メニュー画面」に遷移する</t>
    <rPh sb="5" eb="7">
      <t>ガメン</t>
    </rPh>
    <rPh sb="9" eb="11">
      <t>センイ</t>
    </rPh>
    <phoneticPr fontId="4"/>
  </si>
  <si>
    <t xml:space="preserve">【必須入力チェック】
日付がブランクの場合
</t>
    <rPh sb="1" eb="3">
      <t>ヒッス</t>
    </rPh>
    <rPh sb="3" eb="5">
      <t>ニュウリョク</t>
    </rPh>
    <rPh sb="11" eb="13">
      <t>ヒヅケ</t>
    </rPh>
    <rPh sb="19" eb="21">
      <t>バアイ</t>
    </rPh>
    <phoneticPr fontId="6"/>
  </si>
  <si>
    <r>
      <t xml:space="preserve">下記エラーメッセージが表示される。
</t>
    </r>
    <r>
      <rPr>
        <sz val="10"/>
        <color rgb="FF0070C0"/>
        <rFont val="Meiryo UI"/>
        <family val="3"/>
        <charset val="128"/>
      </rPr>
      <t>・日付を入力してください</t>
    </r>
    <rPh sb="0" eb="2">
      <t>カキ</t>
    </rPh>
    <rPh sb="11" eb="13">
      <t>ヒョウジ</t>
    </rPh>
    <phoneticPr fontId="6"/>
  </si>
  <si>
    <r>
      <t xml:space="preserve">下記エラーメッセージが表示される。
</t>
    </r>
    <r>
      <rPr>
        <sz val="10"/>
        <color rgb="FF0070C0"/>
        <rFont val="Meiryo UI"/>
        <family val="3"/>
        <charset val="128"/>
      </rPr>
      <t>・無効な日付です</t>
    </r>
    <rPh sb="0" eb="2">
      <t>カキ</t>
    </rPh>
    <rPh sb="11" eb="13">
      <t>ヒョウジ</t>
    </rPh>
    <phoneticPr fontId="6"/>
  </si>
  <si>
    <r>
      <t>下記エラーメッセージが表示される。</t>
    </r>
    <r>
      <rPr>
        <sz val="10"/>
        <color rgb="FF0070C0"/>
        <rFont val="Meiryo UI"/>
        <family val="3"/>
        <charset val="128"/>
      </rPr>
      <t xml:space="preserve">
・HH:mm形式で入力してください</t>
    </r>
    <rPh sb="0" eb="2">
      <t>カキ</t>
    </rPh>
    <rPh sb="11" eb="13">
      <t>ヒョウジ</t>
    </rPh>
    <phoneticPr fontId="6"/>
  </si>
  <si>
    <t>①「ログイン画面」で以下の入力をしてから、「ログイン」ボタンを押下する。
　・ユーザー  ：test
　・パスワード：testjona
②「メニュー画面」が表示され、「登録する」ボタンを押下する</t>
    <rPh sb="6" eb="8">
      <t>ガメン</t>
    </rPh>
    <rPh sb="10" eb="12">
      <t>イカ</t>
    </rPh>
    <rPh sb="13" eb="15">
      <t>ニュウリョク</t>
    </rPh>
    <rPh sb="84" eb="86">
      <t>トウロク</t>
    </rPh>
    <rPh sb="93" eb="95">
      <t>オウカ</t>
    </rPh>
    <phoneticPr fontId="4"/>
  </si>
  <si>
    <t>test</t>
    <phoneticPr fontId="4"/>
  </si>
  <si>
    <t>データベース更新失敗</t>
    <rPh sb="6" eb="8">
      <t>コウシン</t>
    </rPh>
    <rPh sb="8" eb="10">
      <t>シッパイ</t>
    </rPh>
    <phoneticPr fontId="6"/>
  </si>
  <si>
    <r>
      <t>下記エラーメッセージが表示される。</t>
    </r>
    <r>
      <rPr>
        <sz val="10"/>
        <color rgb="FF0070C0"/>
        <rFont val="Meiryo UI"/>
        <family val="3"/>
        <charset val="128"/>
      </rPr>
      <t xml:space="preserve">
　データの保存に失敗しました</t>
    </r>
    <rPh sb="0" eb="2">
      <t>カキ</t>
    </rPh>
    <rPh sb="11" eb="13">
      <t>ヒョウジ</t>
    </rPh>
    <phoneticPr fontId="6"/>
  </si>
  <si>
    <t>【必須入力チェック】プロジェクトが選択されない場合</t>
    <rPh sb="1" eb="3">
      <t>ヒッス</t>
    </rPh>
    <rPh sb="17" eb="19">
      <t>センタク</t>
    </rPh>
    <rPh sb="23" eb="25">
      <t>バアイ</t>
    </rPh>
    <phoneticPr fontId="6"/>
  </si>
  <si>
    <r>
      <t>下記エラーメッセージが表示される。</t>
    </r>
    <r>
      <rPr>
        <sz val="10"/>
        <color rgb="FF0070C0"/>
        <rFont val="Meiryo UI"/>
        <family val="3"/>
        <charset val="128"/>
      </rPr>
      <t xml:space="preserve">
・終了時刻には開始時刻以降を指定してください</t>
    </r>
    <rPh sb="0" eb="2">
      <t>カキ</t>
    </rPh>
    <rPh sb="11" eb="13">
      <t>ヒョウジ</t>
    </rPh>
    <phoneticPr fontId="6"/>
  </si>
  <si>
    <t>【必須入力チェック】分類が選択されない場合</t>
    <rPh sb="1" eb="3">
      <t>ヒッス</t>
    </rPh>
    <rPh sb="10" eb="12">
      <t>ブンルイ</t>
    </rPh>
    <rPh sb="13" eb="15">
      <t>センタク</t>
    </rPh>
    <rPh sb="19" eb="21">
      <t>バアイ</t>
    </rPh>
    <phoneticPr fontId="6"/>
  </si>
  <si>
    <r>
      <t>下記エラーメッセージが表示される。</t>
    </r>
    <r>
      <rPr>
        <sz val="10"/>
        <color rgb="FF0070C0"/>
        <rFont val="Meiryo UI"/>
        <family val="3"/>
        <charset val="128"/>
      </rPr>
      <t xml:space="preserve">
・25文字以内で入力してください</t>
    </r>
    <rPh sb="0" eb="2">
      <t>カキ</t>
    </rPh>
    <rPh sb="11" eb="13">
      <t>ヒョウジ</t>
    </rPh>
    <phoneticPr fontId="6"/>
  </si>
  <si>
    <r>
      <t>下記エラーメッセージが表示される。</t>
    </r>
    <r>
      <rPr>
        <sz val="10"/>
        <color rgb="FF0070C0"/>
        <rFont val="Meiryo UI"/>
        <family val="3"/>
        <charset val="128"/>
      </rPr>
      <t xml:space="preserve">
・無効な作業時間です</t>
    </r>
    <rPh sb="0" eb="2">
      <t>カキ</t>
    </rPh>
    <rPh sb="11" eb="13">
      <t>ヒョウジ</t>
    </rPh>
    <phoneticPr fontId="6"/>
  </si>
  <si>
    <r>
      <t>下記エラーメッセージが表示される。</t>
    </r>
    <r>
      <rPr>
        <sz val="10"/>
        <color rgb="FF0070C0"/>
        <rFont val="Meiryo UI"/>
        <family val="3"/>
        <charset val="128"/>
      </rPr>
      <t xml:space="preserve">
分類を選択してください</t>
    </r>
    <rPh sb="0" eb="2">
      <t>カキ</t>
    </rPh>
    <rPh sb="11" eb="13">
      <t>ヒョウジ</t>
    </rPh>
    <phoneticPr fontId="6"/>
  </si>
  <si>
    <t>「キャンセル」ボタンを押下</t>
    <rPh sb="11" eb="13">
      <t>オウカ</t>
    </rPh>
    <phoneticPr fontId="4"/>
  </si>
  <si>
    <t>"2019-3-26"</t>
  </si>
  <si>
    <t>自分で作成</t>
    <rPh sb="0" eb="2">
      <t>ジブン</t>
    </rPh>
    <rPh sb="3" eb="5">
      <t>サクセイ</t>
    </rPh>
    <phoneticPr fontId="4"/>
  </si>
  <si>
    <t>PC</t>
    <phoneticPr fontId="4"/>
  </si>
  <si>
    <t>リージョナサン</t>
    <phoneticPr fontId="4"/>
  </si>
  <si>
    <t>画面表示</t>
    <rPh sb="0" eb="2">
      <t>ガメン</t>
    </rPh>
    <rPh sb="2" eb="4">
      <t>ヒョウジ</t>
    </rPh>
    <phoneticPr fontId="4"/>
  </si>
  <si>
    <t>データの格納</t>
    <rPh sb="4" eb="6">
      <t>カクノウ</t>
    </rPh>
    <phoneticPr fontId="4"/>
  </si>
  <si>
    <t>SQLでselectしたデータのスクリーンショット</t>
    <phoneticPr fontId="4"/>
  </si>
  <si>
    <t>メニュー画面</t>
    <rPh sb="4" eb="6">
      <t>ガメン</t>
    </rPh>
    <phoneticPr fontId="4"/>
  </si>
  <si>
    <t>研修</t>
    <rPh sb="0" eb="2">
      <t>ケンシュウ</t>
    </rPh>
    <phoneticPr fontId="4"/>
  </si>
  <si>
    <t>休憩</t>
    <rPh sb="0" eb="2">
      <t>キュウケイ</t>
    </rPh>
    <phoneticPr fontId="4"/>
  </si>
  <si>
    <t>XYZプロジェクト</t>
    <phoneticPr fontId="4"/>
  </si>
  <si>
    <t>学習</t>
    <rPh sb="0" eb="2">
      <t>ガクシュウ</t>
    </rPh>
    <phoneticPr fontId="4"/>
  </si>
  <si>
    <t>単体テスト</t>
    <rPh sb="0" eb="2">
      <t>タンタイ</t>
    </rPh>
    <phoneticPr fontId="4"/>
  </si>
  <si>
    <t>有給休暇</t>
    <rPh sb="0" eb="4">
      <t>ユウキュウキュウカ</t>
    </rPh>
    <phoneticPr fontId="4"/>
  </si>
  <si>
    <t>STUDY</t>
    <phoneticPr fontId="4"/>
  </si>
  <si>
    <t>REST</t>
    <phoneticPr fontId="4"/>
  </si>
  <si>
    <t>projABC</t>
    <phoneticPr fontId="4"/>
  </si>
  <si>
    <t>projXYZ</t>
    <phoneticPr fontId="4"/>
  </si>
  <si>
    <t>その他</t>
    <rPh sb="2" eb="3">
      <t>タ</t>
    </rPh>
    <phoneticPr fontId="4"/>
  </si>
  <si>
    <t>TRAINING</t>
    <phoneticPr fontId="4"/>
  </si>
  <si>
    <t>PROG</t>
    <phoneticPr fontId="4"/>
  </si>
  <si>
    <t>UNITTEST</t>
    <phoneticPr fontId="4"/>
  </si>
  <si>
    <t>PAIDLEAVE</t>
    <phoneticPr fontId="4"/>
  </si>
  <si>
    <t>OTHERS</t>
    <phoneticPr fontId="4"/>
  </si>
  <si>
    <t>詳細設計</t>
    <rPh sb="0" eb="2">
      <t>ショウサイ</t>
    </rPh>
    <rPh sb="2" eb="4">
      <t>セッケイ</t>
    </rPh>
    <phoneticPr fontId="4"/>
  </si>
  <si>
    <t>SPEC_DESIGN</t>
    <phoneticPr fontId="4"/>
  </si>
  <si>
    <t>午前半休</t>
    <rPh sb="0" eb="2">
      <t>ゴゼン</t>
    </rPh>
    <rPh sb="2" eb="4">
      <t>ハンキュウ</t>
    </rPh>
    <phoneticPr fontId="4"/>
  </si>
  <si>
    <t>共通ヘッダ</t>
    <rPh sb="0" eb="2">
      <t>キョウツウ</t>
    </rPh>
    <phoneticPr fontId="4"/>
  </si>
  <si>
    <t>Internet Explorer</t>
    <phoneticPr fontId="4"/>
  </si>
  <si>
    <t>該当画面のスクリーンショット</t>
    <rPh sb="0" eb="2">
      <t>ガイトウ</t>
    </rPh>
    <rPh sb="2" eb="4">
      <t>ガメン</t>
    </rPh>
    <phoneticPr fontId="4"/>
  </si>
  <si>
    <t>メニュー操作</t>
    <rPh sb="4" eb="6">
      <t>ソウサ</t>
    </rPh>
    <phoneticPr fontId="4"/>
  </si>
  <si>
    <t>・画面のレイアウトが詳細設計書(7.画面定義_処理内容(勤怠一覧画面))の通りである。
　項目名
　項目位置
　ボタン位置
　ソート仕様：日付の昇順で</t>
    <rPh sb="1" eb="3">
      <t>ガメン</t>
    </rPh>
    <rPh sb="10" eb="12">
      <t>ショウサイ</t>
    </rPh>
    <rPh sb="12" eb="15">
      <t>セッケイショ</t>
    </rPh>
    <rPh sb="18" eb="20">
      <t>ガメン</t>
    </rPh>
    <rPh sb="20" eb="22">
      <t>テイギ</t>
    </rPh>
    <rPh sb="23" eb="25">
      <t>ショリ</t>
    </rPh>
    <rPh sb="25" eb="27">
      <t>ナイヨウ</t>
    </rPh>
    <rPh sb="28" eb="30">
      <t>キンタイ</t>
    </rPh>
    <rPh sb="30" eb="32">
      <t>イチラン</t>
    </rPh>
    <rPh sb="32" eb="34">
      <t>ガメン</t>
    </rPh>
    <rPh sb="37" eb="38">
      <t>トオ</t>
    </rPh>
    <rPh sb="45" eb="47">
      <t>コウモク</t>
    </rPh>
    <rPh sb="47" eb="48">
      <t>メイ</t>
    </rPh>
    <rPh sb="50" eb="52">
      <t>コウモク</t>
    </rPh>
    <rPh sb="52" eb="54">
      <t>イチ</t>
    </rPh>
    <rPh sb="59" eb="61">
      <t>イチ</t>
    </rPh>
    <rPh sb="66" eb="68">
      <t>シヨウ</t>
    </rPh>
    <rPh sb="69" eb="71">
      <t>ヒヅケ</t>
    </rPh>
    <rPh sb="72" eb="74">
      <t>ショウジュン</t>
    </rPh>
    <phoneticPr fontId="6"/>
  </si>
  <si>
    <t>「共通ヘッダー」を表示する</t>
    <rPh sb="1" eb="3">
      <t>キョウツウ</t>
    </rPh>
    <rPh sb="9" eb="11">
      <t>ヒョウジ</t>
    </rPh>
    <phoneticPr fontId="4"/>
  </si>
  <si>
    <t>登録処理が正常に行われ、TASK_INFO テーブルが更新される
「勤怠一覧画面」に遷移する</t>
    <rPh sb="0" eb="2">
      <t>トウロク</t>
    </rPh>
    <rPh sb="2" eb="4">
      <t>ショリ</t>
    </rPh>
    <rPh sb="5" eb="7">
      <t>セイジョウ</t>
    </rPh>
    <rPh sb="8" eb="9">
      <t>オコナ</t>
    </rPh>
    <rPh sb="27" eb="29">
      <t>コウシン</t>
    </rPh>
    <rPh sb="34" eb="36">
      <t>キンタイ</t>
    </rPh>
    <rPh sb="36" eb="38">
      <t>イチラン</t>
    </rPh>
    <rPh sb="38" eb="40">
      <t>ガメン</t>
    </rPh>
    <rPh sb="42" eb="44">
      <t>センイ</t>
    </rPh>
    <phoneticPr fontId="4"/>
  </si>
  <si>
    <t>以下の入力を行い、「追加」ボタンを押下する
日付：2019/03/23
プロジェクト：未選択
分類：学習
開始時間：17:30
終了時間：08:00</t>
    <rPh sb="0" eb="2">
      <t>イカ</t>
    </rPh>
    <rPh sb="3" eb="5">
      <t>ニュウリョク</t>
    </rPh>
    <rPh sb="6" eb="7">
      <t>オコナ</t>
    </rPh>
    <rPh sb="10" eb="12">
      <t>ツイカ</t>
    </rPh>
    <rPh sb="17" eb="19">
      <t>オウカ</t>
    </rPh>
    <rPh sb="43" eb="44">
      <t>ミ</t>
    </rPh>
    <rPh sb="44" eb="46">
      <t>センタク</t>
    </rPh>
    <rPh sb="47" eb="49">
      <t>ブンルイ</t>
    </rPh>
    <rPh sb="50" eb="52">
      <t>ガクシュウ</t>
    </rPh>
    <rPh sb="64" eb="66">
      <t>シュウリョウ</t>
    </rPh>
    <rPh sb="66" eb="68">
      <t>ジカン</t>
    </rPh>
    <phoneticPr fontId="4"/>
  </si>
  <si>
    <t>以下の入力と選択を行い、「追加」ボタンを押下する
日付：（ブランク）
プロジェクト：研修
分類：学習</t>
    <rPh sb="0" eb="2">
      <t>イカ</t>
    </rPh>
    <rPh sb="3" eb="5">
      <t>ニュウリョク</t>
    </rPh>
    <rPh sb="6" eb="8">
      <t>センタク</t>
    </rPh>
    <rPh sb="9" eb="10">
      <t>オコナ</t>
    </rPh>
    <rPh sb="13" eb="15">
      <t>ツイカ</t>
    </rPh>
    <rPh sb="20" eb="22">
      <t>オウカ</t>
    </rPh>
    <rPh sb="25" eb="27">
      <t>ヒヅケ</t>
    </rPh>
    <rPh sb="42" eb="44">
      <t>ケンシュウ</t>
    </rPh>
    <rPh sb="45" eb="47">
      <t>ブンルイ</t>
    </rPh>
    <rPh sb="48" eb="50">
      <t>ガクシュウ</t>
    </rPh>
    <phoneticPr fontId="4"/>
  </si>
  <si>
    <t>以下の入力と選択を行い、「追加」ボタンを押下する
日付：2019/60/23
プロジェクト：研修
分類：学習</t>
    <rPh sb="0" eb="2">
      <t>イカ</t>
    </rPh>
    <rPh sb="3" eb="5">
      <t>ニュウリョク</t>
    </rPh>
    <rPh sb="6" eb="8">
      <t>センタク</t>
    </rPh>
    <rPh sb="9" eb="10">
      <t>オコナ</t>
    </rPh>
    <rPh sb="13" eb="15">
      <t>ツイカ</t>
    </rPh>
    <rPh sb="20" eb="22">
      <t>オウカ</t>
    </rPh>
    <rPh sb="25" eb="27">
      <t>ヒヅケ</t>
    </rPh>
    <rPh sb="46" eb="48">
      <t>ケンシュウ</t>
    </rPh>
    <rPh sb="49" eb="51">
      <t>ブンルイ</t>
    </rPh>
    <rPh sb="52" eb="54">
      <t>ガクシュウ</t>
    </rPh>
    <phoneticPr fontId="4"/>
  </si>
  <si>
    <t>以下の入力と選択を行い、「追加」ボタンを押下する
日付：2019/03/23
プロジェクト：研修
分類：学習
開始時間：0800
終了時間：17:30</t>
    <rPh sb="0" eb="2">
      <t>イカ</t>
    </rPh>
    <rPh sb="3" eb="5">
      <t>ニュウリョク</t>
    </rPh>
    <rPh sb="6" eb="8">
      <t>センタク</t>
    </rPh>
    <rPh sb="9" eb="10">
      <t>オコナ</t>
    </rPh>
    <rPh sb="13" eb="15">
      <t>ツイカ</t>
    </rPh>
    <rPh sb="20" eb="22">
      <t>オウカ</t>
    </rPh>
    <rPh sb="49" eb="51">
      <t>ブンルイ</t>
    </rPh>
    <rPh sb="52" eb="54">
      <t>ガクシュウ</t>
    </rPh>
    <rPh sb="65" eb="67">
      <t>シュウリョウ</t>
    </rPh>
    <rPh sb="67" eb="69">
      <t>ジカン</t>
    </rPh>
    <phoneticPr fontId="4"/>
  </si>
  <si>
    <t>以下の入力と選択を行い、「追加」ボタンを押下する
日付：2019/03/23
プロジェクト：研修
分類：学習
開始時間：17:30
終了時間：08:00</t>
    <rPh sb="0" eb="2">
      <t>イカ</t>
    </rPh>
    <rPh sb="3" eb="5">
      <t>ニュウリョク</t>
    </rPh>
    <rPh sb="6" eb="8">
      <t>センタク</t>
    </rPh>
    <rPh sb="9" eb="10">
      <t>オコナ</t>
    </rPh>
    <rPh sb="13" eb="15">
      <t>ツイカ</t>
    </rPh>
    <rPh sb="20" eb="22">
      <t>オウカ</t>
    </rPh>
    <rPh sb="25" eb="27">
      <t>ヒヅケ</t>
    </rPh>
    <rPh sb="46" eb="48">
      <t>ケンシュウ</t>
    </rPh>
    <rPh sb="49" eb="51">
      <t>ブンルイ</t>
    </rPh>
    <rPh sb="52" eb="54">
      <t>ガクシュウ</t>
    </rPh>
    <rPh sb="66" eb="68">
      <t>シュウリョウ</t>
    </rPh>
    <rPh sb="68" eb="70">
      <t>ジカン</t>
    </rPh>
    <phoneticPr fontId="4"/>
  </si>
  <si>
    <t>以下の入力と選択を行い、「追加」ボタンを押下する
日付：2019/03/23
プロジェクト：研修
分類：未選択
開始時間：08:00
終了時間：17:30</t>
    <rPh sb="0" eb="2">
      <t>イカ</t>
    </rPh>
    <rPh sb="3" eb="5">
      <t>ニュウリョク</t>
    </rPh>
    <rPh sb="6" eb="8">
      <t>センタク</t>
    </rPh>
    <rPh sb="9" eb="10">
      <t>オコナ</t>
    </rPh>
    <rPh sb="13" eb="15">
      <t>ツイカ</t>
    </rPh>
    <rPh sb="20" eb="22">
      <t>オウカ</t>
    </rPh>
    <rPh sb="46" eb="48">
      <t>ケンシュウ</t>
    </rPh>
    <rPh sb="49" eb="51">
      <t>ブンルイ</t>
    </rPh>
    <rPh sb="52" eb="53">
      <t>ミ</t>
    </rPh>
    <rPh sb="53" eb="55">
      <t>センタク</t>
    </rPh>
    <phoneticPr fontId="4"/>
  </si>
  <si>
    <t>【文字数チェック】ユーザー入力文字数が6以上の場合</t>
    <rPh sb="1" eb="4">
      <t>モジスウ</t>
    </rPh>
    <rPh sb="13" eb="15">
      <t>ニュウリョク</t>
    </rPh>
    <rPh sb="15" eb="17">
      <t>モジ</t>
    </rPh>
    <rPh sb="17" eb="18">
      <t>カズ</t>
    </rPh>
    <rPh sb="20" eb="22">
      <t>イジョウ</t>
    </rPh>
    <rPh sb="23" eb="25">
      <t>バアイ</t>
    </rPh>
    <phoneticPr fontId="6"/>
  </si>
  <si>
    <t>【妥当性チェック】パスワード入力文字数に"jona"が入ってない場合</t>
    <rPh sb="1" eb="4">
      <t>ダトウセイ</t>
    </rPh>
    <rPh sb="14" eb="16">
      <t>ニュウリョク</t>
    </rPh>
    <rPh sb="16" eb="18">
      <t>モジ</t>
    </rPh>
    <rPh sb="18" eb="19">
      <t>カズ</t>
    </rPh>
    <rPh sb="27" eb="28">
      <t>ハイ</t>
    </rPh>
    <rPh sb="32" eb="34">
      <t>バアイ</t>
    </rPh>
    <phoneticPr fontId="6"/>
  </si>
  <si>
    <t>【フォーマットチェック】入力した日付フォーマットが間違った場合</t>
    <rPh sb="12" eb="14">
      <t>ニュウリョク</t>
    </rPh>
    <rPh sb="16" eb="18">
      <t>ヒヅケ</t>
    </rPh>
    <rPh sb="25" eb="27">
      <t>マチガ</t>
    </rPh>
    <rPh sb="29" eb="31">
      <t>バアイ</t>
    </rPh>
    <phoneticPr fontId="6"/>
  </si>
  <si>
    <t>【有効値チェック】無効な日付が入力された場合</t>
    <rPh sb="1" eb="3">
      <t>ユウコウ</t>
    </rPh>
    <rPh sb="3" eb="4">
      <t>チ</t>
    </rPh>
    <rPh sb="9" eb="11">
      <t>ムコウ</t>
    </rPh>
    <rPh sb="12" eb="14">
      <t>ヒヅケ</t>
    </rPh>
    <rPh sb="15" eb="17">
      <t>ニュウリョク</t>
    </rPh>
    <rPh sb="20" eb="22">
      <t>バアイ</t>
    </rPh>
    <phoneticPr fontId="6"/>
  </si>
  <si>
    <t>【フォーマットチェック】無効な開始時間が入力された場合</t>
    <rPh sb="12" eb="14">
      <t>ムコウ</t>
    </rPh>
    <rPh sb="15" eb="17">
      <t>カイシ</t>
    </rPh>
    <rPh sb="17" eb="19">
      <t>ジカン</t>
    </rPh>
    <rPh sb="20" eb="22">
      <t>ニュウリョク</t>
    </rPh>
    <rPh sb="25" eb="27">
      <t>バアイ</t>
    </rPh>
    <phoneticPr fontId="6"/>
  </si>
  <si>
    <t>【フォーマットチェック】無効な終了時間が入力された場合</t>
    <rPh sb="12" eb="14">
      <t>ムコウ</t>
    </rPh>
    <rPh sb="15" eb="17">
      <t>シュウリョウ</t>
    </rPh>
    <rPh sb="17" eb="19">
      <t>ジカン</t>
    </rPh>
    <rPh sb="20" eb="22">
      <t>ニュウリョク</t>
    </rPh>
    <rPh sb="25" eb="27">
      <t>バアイ</t>
    </rPh>
    <phoneticPr fontId="6"/>
  </si>
  <si>
    <t>【有効値チェック】無効な作業時間が入力された場合</t>
    <rPh sb="1" eb="3">
      <t>ユウコウ</t>
    </rPh>
    <rPh sb="3" eb="4">
      <t>チ</t>
    </rPh>
    <rPh sb="9" eb="11">
      <t>ムコウ</t>
    </rPh>
    <rPh sb="12" eb="14">
      <t>サギョウ</t>
    </rPh>
    <rPh sb="14" eb="16">
      <t>ジカン</t>
    </rPh>
    <rPh sb="17" eb="19">
      <t>ニュウリョク</t>
    </rPh>
    <rPh sb="22" eb="24">
      <t>バアイ</t>
    </rPh>
    <phoneticPr fontId="6"/>
  </si>
  <si>
    <t>【文字数チェック】作業内容に25文字数以上が入力された場合</t>
    <rPh sb="1" eb="4">
      <t>モジスウ</t>
    </rPh>
    <rPh sb="9" eb="11">
      <t>サギョウ</t>
    </rPh>
    <rPh sb="11" eb="13">
      <t>ナイヨウ</t>
    </rPh>
    <rPh sb="16" eb="18">
      <t>モジ</t>
    </rPh>
    <rPh sb="18" eb="19">
      <t>スウ</t>
    </rPh>
    <rPh sb="19" eb="21">
      <t>イジョウ</t>
    </rPh>
    <rPh sb="22" eb="24">
      <t>ニュウリョク</t>
    </rPh>
    <rPh sb="27" eb="29">
      <t>バアイ</t>
    </rPh>
    <phoneticPr fontId="6"/>
  </si>
  <si>
    <t>【項目関連チェック】「終了時間」≧「開始時間」の場合</t>
    <rPh sb="1" eb="3">
      <t>コウモク</t>
    </rPh>
    <rPh sb="3" eb="5">
      <t>カンレン</t>
    </rPh>
    <rPh sb="24" eb="26">
      <t>バアイ</t>
    </rPh>
    <phoneticPr fontId="6"/>
  </si>
  <si>
    <t>①「メニュー画面」に遷移する
②　メニューのヘッダー部にログインしたユーザー名(test)が表示される。</t>
    <rPh sb="10" eb="12">
      <t>センイ</t>
    </rPh>
    <phoneticPr fontId="6"/>
  </si>
  <si>
    <t>勤怠登録操作</t>
    <rPh sb="0" eb="2">
      <t>キンタイ</t>
    </rPh>
    <rPh sb="2" eb="4">
      <t>トウロク</t>
    </rPh>
    <rPh sb="4" eb="6">
      <t>ソウサ</t>
    </rPh>
    <phoneticPr fontId="4"/>
  </si>
  <si>
    <t>「ログイン画面」で以下の入力をしてから、「共通ヘッダ」の「ログアウト」リンクを押下する。
　・ユーザー  ：test
　・パスワード：testjona</t>
    <rPh sb="21" eb="23">
      <t>キョウツウ</t>
    </rPh>
    <phoneticPr fontId="4"/>
  </si>
  <si>
    <t>「メニュー画面」を表示する。</t>
    <rPh sb="5" eb="7">
      <t>ガメン</t>
    </rPh>
    <rPh sb="9" eb="11">
      <t>ヒョウジ</t>
    </rPh>
    <phoneticPr fontId="6"/>
  </si>
  <si>
    <t>「ログイン画面」を表示する。</t>
    <rPh sb="5" eb="7">
      <t>ガメン</t>
    </rPh>
    <rPh sb="9" eb="11">
      <t>ヒョウジ</t>
    </rPh>
    <phoneticPr fontId="6"/>
  </si>
  <si>
    <t>ログイン画面</t>
    <rPh sb="4" eb="6">
      <t>ガメン</t>
    </rPh>
    <phoneticPr fontId="4"/>
  </si>
  <si>
    <t>勤怠登録画面</t>
    <rPh sb="0" eb="4">
      <t>キンタイトウロク</t>
    </rPh>
    <rPh sb="4" eb="6">
      <t>ガメン</t>
    </rPh>
    <phoneticPr fontId="4"/>
  </si>
  <si>
    <t>勤怠一覧画面</t>
    <rPh sb="0" eb="2">
      <t>キンタイ</t>
    </rPh>
    <rPh sb="2" eb="4">
      <t>イチラン</t>
    </rPh>
    <rPh sb="4" eb="6">
      <t>ガメン</t>
    </rPh>
    <phoneticPr fontId="4"/>
  </si>
  <si>
    <t>メニューアクセス</t>
    <phoneticPr fontId="4"/>
  </si>
  <si>
    <t>２．テーブル名称：PROJECT_CODE_MST</t>
    <rPh sb="6" eb="8">
      <t>メイショウ</t>
    </rPh>
    <phoneticPr fontId="35"/>
  </si>
  <si>
    <t>プログラミング</t>
    <phoneticPr fontId="4"/>
  </si>
  <si>
    <t>ABCプロジェクト</t>
    <phoneticPr fontId="4"/>
  </si>
  <si>
    <t xml:space="preserve">ログアウト処理が正常に行われ、「ログイン画面」へ遷移する。
</t>
    <phoneticPr fontId="4"/>
  </si>
  <si>
    <r>
      <t>下記エラーメッセージが表示される。</t>
    </r>
    <r>
      <rPr>
        <sz val="10"/>
        <color rgb="FF0070C0"/>
        <rFont val="Meiryo UI"/>
        <family val="3"/>
        <charset val="128"/>
      </rPr>
      <t xml:space="preserve">
プロジェクトを選択してください</t>
    </r>
    <phoneticPr fontId="6"/>
  </si>
  <si>
    <t>勤怠更新操作</t>
    <rPh sb="0" eb="2">
      <t>キンタイ</t>
    </rPh>
    <rPh sb="2" eb="4">
      <t>コウシン</t>
    </rPh>
    <rPh sb="4" eb="6">
      <t>ソウサ</t>
    </rPh>
    <phoneticPr fontId="4"/>
  </si>
  <si>
    <r>
      <t xml:space="preserve">下記エラーメッセージが表示される。
</t>
    </r>
    <r>
      <rPr>
        <sz val="10"/>
        <color rgb="FF0070C0"/>
        <rFont val="Meiryo UI"/>
        <family val="3"/>
        <charset val="128"/>
      </rPr>
      <t>・YYYY/MM/DD形式で入力してください</t>
    </r>
    <rPh sb="0" eb="2">
      <t>カキ</t>
    </rPh>
    <rPh sb="11" eb="13">
      <t>ヒョウジ</t>
    </rPh>
    <phoneticPr fontId="6"/>
  </si>
  <si>
    <t>以下の入力と選択を行い、「更新」ボタンを押下する
日付：2019/03/23
プロジェクト：研修
分類：学習</t>
    <rPh sb="0" eb="2">
      <t>イカ</t>
    </rPh>
    <rPh sb="3" eb="5">
      <t>ニュウリョク</t>
    </rPh>
    <rPh sb="6" eb="8">
      <t>センタク</t>
    </rPh>
    <rPh sb="9" eb="10">
      <t>オコナ</t>
    </rPh>
    <rPh sb="20" eb="22">
      <t>オウカ</t>
    </rPh>
    <phoneticPr fontId="4"/>
  </si>
  <si>
    <t>以下の入力と選択を行い、「更新」ボタンを押下する
日付：（ブランク）
プロジェクト：研修
分類：学習</t>
    <rPh sb="0" eb="2">
      <t>イカ</t>
    </rPh>
    <rPh sb="3" eb="5">
      <t>ニュウリョク</t>
    </rPh>
    <rPh sb="6" eb="8">
      <t>センタク</t>
    </rPh>
    <rPh sb="9" eb="10">
      <t>オコナ</t>
    </rPh>
    <rPh sb="20" eb="22">
      <t>オウカ</t>
    </rPh>
    <rPh sb="25" eb="27">
      <t>ヒヅケ</t>
    </rPh>
    <rPh sb="42" eb="44">
      <t>ケンシュウ</t>
    </rPh>
    <rPh sb="45" eb="47">
      <t>ブンルイ</t>
    </rPh>
    <rPh sb="48" eb="50">
      <t>ガクシュウ</t>
    </rPh>
    <phoneticPr fontId="4"/>
  </si>
  <si>
    <t>以下の入力と選択を行い、「更新」ボタンを押下する
日付：2019-03-23
プロジェクト：研修
分類：学習</t>
    <rPh sb="0" eb="2">
      <t>イカ</t>
    </rPh>
    <rPh sb="3" eb="5">
      <t>ニュウリョク</t>
    </rPh>
    <rPh sb="6" eb="8">
      <t>センタク</t>
    </rPh>
    <rPh sb="9" eb="10">
      <t>オコナ</t>
    </rPh>
    <rPh sb="20" eb="22">
      <t>オウカ</t>
    </rPh>
    <rPh sb="46" eb="48">
      <t>ケンシュウ</t>
    </rPh>
    <rPh sb="49" eb="51">
      <t>ブンルイ</t>
    </rPh>
    <rPh sb="52" eb="54">
      <t>ガクシュウ</t>
    </rPh>
    <phoneticPr fontId="4"/>
  </si>
  <si>
    <t>以下の入力と選択を行い、「更新」ボタンを押下する
日付：2019/60/23
プロジェクト：研修
分類：学習</t>
    <rPh sb="0" eb="2">
      <t>イカ</t>
    </rPh>
    <rPh sb="3" eb="5">
      <t>ニュウリョク</t>
    </rPh>
    <rPh sb="6" eb="8">
      <t>センタク</t>
    </rPh>
    <rPh sb="9" eb="10">
      <t>オコナ</t>
    </rPh>
    <rPh sb="20" eb="22">
      <t>オウカ</t>
    </rPh>
    <rPh sb="25" eb="27">
      <t>ヒヅケ</t>
    </rPh>
    <rPh sb="46" eb="48">
      <t>ケンシュウ</t>
    </rPh>
    <rPh sb="49" eb="51">
      <t>ブンルイ</t>
    </rPh>
    <rPh sb="52" eb="54">
      <t>ガクシュウ</t>
    </rPh>
    <phoneticPr fontId="4"/>
  </si>
  <si>
    <t>以下の入力と選択を行い、「更新」ボタンを押下する
日付：2019/03/23
プロジェクト：研修
分類：学習
開始時間：0800
終了時間：17:30</t>
    <rPh sb="0" eb="2">
      <t>イカ</t>
    </rPh>
    <rPh sb="3" eb="5">
      <t>ニュウリョク</t>
    </rPh>
    <rPh sb="6" eb="8">
      <t>センタク</t>
    </rPh>
    <rPh sb="9" eb="10">
      <t>オコナ</t>
    </rPh>
    <rPh sb="20" eb="22">
      <t>オウカ</t>
    </rPh>
    <rPh sb="49" eb="51">
      <t>ブンルイ</t>
    </rPh>
    <rPh sb="52" eb="54">
      <t>ガクシュウ</t>
    </rPh>
    <rPh sb="65" eb="67">
      <t>シュウリョウ</t>
    </rPh>
    <rPh sb="67" eb="69">
      <t>ジカン</t>
    </rPh>
    <phoneticPr fontId="4"/>
  </si>
  <si>
    <t>以下の入力と選択を行い、「更新」ボタンを押下する
日付：2019/03/23
プロジェクト：研修
分類：学習
開始時間：08:00
終了時間：1730</t>
    <rPh sb="0" eb="2">
      <t>イカ</t>
    </rPh>
    <rPh sb="3" eb="5">
      <t>ニュウリョク</t>
    </rPh>
    <rPh sb="6" eb="8">
      <t>センタク</t>
    </rPh>
    <rPh sb="9" eb="10">
      <t>オコナ</t>
    </rPh>
    <rPh sb="20" eb="22">
      <t>オウカ</t>
    </rPh>
    <rPh sb="49" eb="51">
      <t>ブンルイ</t>
    </rPh>
    <rPh sb="52" eb="54">
      <t>ガクシュウ</t>
    </rPh>
    <rPh sb="66" eb="68">
      <t>シュウリョウ</t>
    </rPh>
    <rPh sb="68" eb="70">
      <t>ジカン</t>
    </rPh>
    <phoneticPr fontId="4"/>
  </si>
  <si>
    <t>以下の入力と選択を行い、「更新」ボタンを押下する
日付：2019/03/23
プロジェクト：研修
分類：学習
開始時間：17:30
終了時間：08:00</t>
    <rPh sb="0" eb="2">
      <t>イカ</t>
    </rPh>
    <rPh sb="3" eb="5">
      <t>ニュウリョク</t>
    </rPh>
    <rPh sb="6" eb="8">
      <t>センタク</t>
    </rPh>
    <rPh sb="9" eb="10">
      <t>オコナ</t>
    </rPh>
    <rPh sb="20" eb="22">
      <t>オウカ</t>
    </rPh>
    <rPh sb="25" eb="27">
      <t>ヒヅケ</t>
    </rPh>
    <rPh sb="46" eb="48">
      <t>ケンシュウ</t>
    </rPh>
    <rPh sb="49" eb="51">
      <t>ブンルイ</t>
    </rPh>
    <rPh sb="52" eb="54">
      <t>ガクシュウ</t>
    </rPh>
    <rPh sb="66" eb="68">
      <t>シュウリョウ</t>
    </rPh>
    <rPh sb="68" eb="70">
      <t>ジカン</t>
    </rPh>
    <phoneticPr fontId="4"/>
  </si>
  <si>
    <t>以下の入力を行い、「更新」ボタンを押下する
日付：2019/03/23
プロジェクト：未選択
分類：学習
開始時間：17:30
終了時間：08:00</t>
    <rPh sb="0" eb="2">
      <t>イカ</t>
    </rPh>
    <rPh sb="3" eb="5">
      <t>ニュウリョク</t>
    </rPh>
    <rPh sb="6" eb="7">
      <t>オコナ</t>
    </rPh>
    <rPh sb="17" eb="19">
      <t>オウカ</t>
    </rPh>
    <rPh sb="43" eb="44">
      <t>ミ</t>
    </rPh>
    <rPh sb="44" eb="46">
      <t>センタク</t>
    </rPh>
    <rPh sb="47" eb="49">
      <t>ブンルイ</t>
    </rPh>
    <rPh sb="50" eb="52">
      <t>ガクシュウ</t>
    </rPh>
    <rPh sb="64" eb="66">
      <t>シュウリョウ</t>
    </rPh>
    <rPh sb="66" eb="68">
      <t>ジカン</t>
    </rPh>
    <phoneticPr fontId="4"/>
  </si>
  <si>
    <t>以下の入力と選択を行い、「更新」ボタンを押下する
日付：2019/03/23
プロジェクト：研修
分類：未選択
開始時間：08:00
終了時間：17:30</t>
    <rPh sb="0" eb="2">
      <t>イカ</t>
    </rPh>
    <rPh sb="3" eb="5">
      <t>ニュウリョク</t>
    </rPh>
    <rPh sb="6" eb="8">
      <t>センタク</t>
    </rPh>
    <rPh sb="9" eb="10">
      <t>オコナ</t>
    </rPh>
    <rPh sb="20" eb="22">
      <t>オウカ</t>
    </rPh>
    <rPh sb="46" eb="48">
      <t>ケンシュウ</t>
    </rPh>
    <rPh sb="49" eb="51">
      <t>ブンルイ</t>
    </rPh>
    <rPh sb="52" eb="53">
      <t>ミ</t>
    </rPh>
    <rPh sb="53" eb="55">
      <t>センタク</t>
    </rPh>
    <phoneticPr fontId="4"/>
  </si>
  <si>
    <t>以下の入力と選択を行い、「更新」ボタンを押下する
日付：2019/03/23
プロジェクト：研修
分類：学習
開始時間：08:00
終了時間：17:30
作業時間：3.55</t>
    <rPh sb="0" eb="2">
      <t>イカ</t>
    </rPh>
    <rPh sb="3" eb="5">
      <t>ニュウリョク</t>
    </rPh>
    <rPh sb="6" eb="8">
      <t>センタク</t>
    </rPh>
    <rPh sb="9" eb="10">
      <t>オコナ</t>
    </rPh>
    <rPh sb="20" eb="22">
      <t>オウカ</t>
    </rPh>
    <rPh sb="46" eb="48">
      <t>ケンシュウ</t>
    </rPh>
    <rPh sb="49" eb="51">
      <t>ブンルイ</t>
    </rPh>
    <rPh sb="52" eb="54">
      <t>ガクシュウ</t>
    </rPh>
    <rPh sb="77" eb="79">
      <t>サギョウ</t>
    </rPh>
    <rPh sb="79" eb="81">
      <t>ジカン</t>
    </rPh>
    <phoneticPr fontId="4"/>
  </si>
  <si>
    <t>以下の入力と選択を行い、「更新」ボタンを押下する
日付：2019/03/23
プロジェクト：研修
分類：学習
開始時間：08:00
終了時間：17:30
作業時間：1000</t>
    <rPh sb="0" eb="2">
      <t>イカ</t>
    </rPh>
    <rPh sb="3" eb="5">
      <t>ニュウリョク</t>
    </rPh>
    <rPh sb="6" eb="8">
      <t>センタク</t>
    </rPh>
    <rPh sb="9" eb="10">
      <t>オコナ</t>
    </rPh>
    <rPh sb="20" eb="22">
      <t>オウカ</t>
    </rPh>
    <rPh sb="46" eb="48">
      <t>ケンシュウ</t>
    </rPh>
    <rPh sb="49" eb="51">
      <t>ブンルイ</t>
    </rPh>
    <rPh sb="52" eb="54">
      <t>ガクシュウ</t>
    </rPh>
    <rPh sb="77" eb="79">
      <t>サギョウ</t>
    </rPh>
    <rPh sb="79" eb="81">
      <t>ジカン</t>
    </rPh>
    <phoneticPr fontId="4"/>
  </si>
  <si>
    <t>以下の入力と選択を行い、「更新」ボタンを押下する
日付：2019/03/23
プロジェクト：研修
分類：選択しない
開始時間：08:00
終了時間：17:30
作業内容:めちゃくちゃくちゃくちゃくちゃくちゃくちゃくちゃくちゃくちゃくちゃくちゃくちゃ作業しました</t>
    <rPh sb="46" eb="48">
      <t>ケンシュウ</t>
    </rPh>
    <rPh sb="49" eb="51">
      <t>ブンルイ</t>
    </rPh>
    <rPh sb="52" eb="54">
      <t>センタク</t>
    </rPh>
    <rPh sb="80" eb="82">
      <t>サギョウ</t>
    </rPh>
    <rPh sb="82" eb="84">
      <t>ナイヨウ</t>
    </rPh>
    <rPh sb="124" eb="126">
      <t>サギョウ</t>
    </rPh>
    <phoneticPr fontId="4"/>
  </si>
  <si>
    <t xml:space="preserve">・画面のレイアウトが詳細設計書(6.画面定義_処理内容(勤怠登録画面))の通りである。
　項目名
　項目位置
　選択した項目の内容が初期値として表示される
</t>
    <rPh sb="1" eb="3">
      <t>ガメン</t>
    </rPh>
    <rPh sb="10" eb="12">
      <t>ショウサイ</t>
    </rPh>
    <rPh sb="12" eb="15">
      <t>セッケイショ</t>
    </rPh>
    <rPh sb="37" eb="38">
      <t>トオ</t>
    </rPh>
    <rPh sb="45" eb="47">
      <t>コウモク</t>
    </rPh>
    <rPh sb="47" eb="48">
      <t>メイ</t>
    </rPh>
    <rPh sb="50" eb="52">
      <t>コウモク</t>
    </rPh>
    <rPh sb="52" eb="54">
      <t>イチ</t>
    </rPh>
    <phoneticPr fontId="6"/>
  </si>
  <si>
    <t>「勤怠登録画面」を表示する。</t>
    <phoneticPr fontId="6"/>
  </si>
  <si>
    <t>「勤怠一覧画面」で、一番目の項目の列に属する「編集」ボタンを押下し、「勤怠編集画面」を表示する。</t>
    <phoneticPr fontId="4"/>
  </si>
  <si>
    <t>TEST</t>
    <phoneticPr fontId="4"/>
  </si>
  <si>
    <t>モジュール１作成</t>
    <rPh sb="6" eb="8">
      <t>サクセイ</t>
    </rPh>
    <phoneticPr fontId="4"/>
  </si>
  <si>
    <t xml:space="preserve">・画面のレイアウトが詳細設計書(6.画面定義_処理内容(勤怠登録画面))の通りである。
　項目名
　項目位置
　当日の日付が初期値として表示
</t>
    <rPh sb="1" eb="3">
      <t>ガメン</t>
    </rPh>
    <rPh sb="10" eb="12">
      <t>ショウサイ</t>
    </rPh>
    <rPh sb="12" eb="15">
      <t>セッケイショ</t>
    </rPh>
    <rPh sb="37" eb="38">
      <t>トオ</t>
    </rPh>
    <rPh sb="45" eb="47">
      <t>コウモク</t>
    </rPh>
    <rPh sb="47" eb="48">
      <t>メイ</t>
    </rPh>
    <rPh sb="50" eb="52">
      <t>コウモク</t>
    </rPh>
    <rPh sb="52" eb="54">
      <t>イチ</t>
    </rPh>
    <rPh sb="56" eb="58">
      <t>トウジツ</t>
    </rPh>
    <rPh sb="59" eb="61">
      <t>ヒヅケ</t>
    </rPh>
    <rPh sb="62" eb="65">
      <t>ショキチ</t>
    </rPh>
    <rPh sb="68" eb="70">
      <t>ヒョウジ</t>
    </rPh>
    <phoneticPr fontId="6"/>
  </si>
  <si>
    <t>以下の入力を行い、「ログイン」ボタンを押下する。
　・ユーザー  ：testerr
　・パスワード：jona</t>
    <rPh sb="0" eb="2">
      <t>イカ</t>
    </rPh>
    <rPh sb="3" eb="5">
      <t>ニュウリョク</t>
    </rPh>
    <rPh sb="6" eb="7">
      <t>オコナ</t>
    </rPh>
    <phoneticPr fontId="6"/>
  </si>
  <si>
    <r>
      <t xml:space="preserve">下記エラーメッセージが表示される。
</t>
    </r>
    <r>
      <rPr>
        <sz val="10"/>
        <color rgb="FF0070C0"/>
        <rFont val="Meiryo UI"/>
        <family val="3"/>
        <charset val="128"/>
      </rPr>
      <t>・無効な日付
・日付を入力ください
・yyyy/mm/dd形式で入力してください</t>
    </r>
    <rPh sb="0" eb="2">
      <t>カキ</t>
    </rPh>
    <rPh sb="11" eb="13">
      <t>ヒョウジ</t>
    </rPh>
    <phoneticPr fontId="6"/>
  </si>
  <si>
    <t>以下の入力と選択を行い、「追加」ボタンを押下する
日付：2019/6/23
プロジェクト：研修
分類：学習</t>
    <rPh sb="0" eb="2">
      <t>イカ</t>
    </rPh>
    <rPh sb="3" eb="5">
      <t>ニュウリョク</t>
    </rPh>
    <rPh sb="6" eb="8">
      <t>センタク</t>
    </rPh>
    <rPh sb="9" eb="10">
      <t>オコナ</t>
    </rPh>
    <rPh sb="13" eb="15">
      <t>ツイカ</t>
    </rPh>
    <rPh sb="20" eb="22">
      <t>オウカ</t>
    </rPh>
    <rPh sb="25" eb="27">
      <t>ヒヅケ</t>
    </rPh>
    <rPh sb="45" eb="47">
      <t>ケンシュウ</t>
    </rPh>
    <rPh sb="48" eb="50">
      <t>ブンルイ</t>
    </rPh>
    <rPh sb="51" eb="53">
      <t>ガクシュウ</t>
    </rPh>
    <phoneticPr fontId="4"/>
  </si>
  <si>
    <t>キャンセル操作</t>
    <rPh sb="5" eb="7">
      <t>ソウサ</t>
    </rPh>
    <phoneticPr fontId="6"/>
  </si>
  <si>
    <r>
      <t>下記エラーメッセージが表示される。</t>
    </r>
    <r>
      <rPr>
        <sz val="10"/>
        <color theme="1"/>
        <rFont val="Meiryo UI"/>
        <family val="3"/>
        <charset val="128"/>
      </rPr>
      <t xml:space="preserve">
</t>
    </r>
    <r>
      <rPr>
        <sz val="10"/>
        <color rgb="FF0070C0"/>
        <rFont val="Meiryo UI"/>
        <family val="3"/>
        <charset val="128"/>
      </rPr>
      <t>・6文字以内で入力してください</t>
    </r>
    <rPh sb="0" eb="2">
      <t>カキ</t>
    </rPh>
    <rPh sb="11" eb="13">
      <t>ヒョウジ</t>
    </rPh>
    <rPh sb="20" eb="22">
      <t>モジ</t>
    </rPh>
    <rPh sb="22" eb="24">
      <t>イナイ</t>
    </rPh>
    <rPh sb="25" eb="27">
      <t>ニュウリョク</t>
    </rPh>
    <phoneticPr fontId="6"/>
  </si>
  <si>
    <t>「ログイン画面」で以下の入力をしてから、「共通ヘッダ」の「メニュー」リンクを押下する。
　・ユーザー  ：test
　・パスワード：testjona</t>
    <phoneticPr fontId="4"/>
  </si>
  <si>
    <t>以下の入力と選択を行い、「追加」ボタンを押下する
日付：2019/03/22
プロジェクト：研修
分類：学習</t>
    <rPh sb="0" eb="2">
      <t>イカ</t>
    </rPh>
    <rPh sb="3" eb="5">
      <t>ニュウリョク</t>
    </rPh>
    <rPh sb="6" eb="8">
      <t>センタク</t>
    </rPh>
    <rPh sb="9" eb="10">
      <t>オコナ</t>
    </rPh>
    <rPh sb="13" eb="15">
      <t>ツイカ</t>
    </rPh>
    <rPh sb="20" eb="22">
      <t>オウカ</t>
    </rPh>
    <phoneticPr fontId="4"/>
  </si>
  <si>
    <t>以下の入力と選択を行い、「追加」ボタンを押下する
日付：2019/03/23
プロジェクト：研修
分類：学習
開始時間：90:00
終了時間：1730</t>
    <rPh sb="0" eb="2">
      <t>イカ</t>
    </rPh>
    <rPh sb="3" eb="5">
      <t>ニュウリョク</t>
    </rPh>
    <rPh sb="6" eb="8">
      <t>センタク</t>
    </rPh>
    <rPh sb="9" eb="10">
      <t>オコナ</t>
    </rPh>
    <rPh sb="13" eb="15">
      <t>ツイカ</t>
    </rPh>
    <rPh sb="20" eb="22">
      <t>オウカ</t>
    </rPh>
    <rPh sb="49" eb="51">
      <t>ブンルイ</t>
    </rPh>
    <rPh sb="52" eb="54">
      <t>ガクシュウ</t>
    </rPh>
    <rPh sb="66" eb="68">
      <t>シュウリョウ</t>
    </rPh>
    <rPh sb="68" eb="70">
      <t>ジカン</t>
    </rPh>
    <phoneticPr fontId="4"/>
  </si>
  <si>
    <r>
      <t>下記エラーメッセージが表示される。</t>
    </r>
    <r>
      <rPr>
        <sz val="10"/>
        <color rgb="FF0070C0"/>
        <rFont val="Meiryo UI"/>
        <family val="3"/>
        <charset val="128"/>
      </rPr>
      <t xml:space="preserve">
・HH:mm形式で入力してください
・無効な時間です</t>
    </r>
    <rPh sb="0" eb="2">
      <t>カキ</t>
    </rPh>
    <rPh sb="11" eb="13">
      <t>ヒョウジ</t>
    </rPh>
    <phoneticPr fontId="6"/>
  </si>
  <si>
    <r>
      <t>下記エラーメッセージが表示される。</t>
    </r>
    <r>
      <rPr>
        <sz val="10"/>
        <color rgb="FF0070C0"/>
        <rFont val="Meiryo UI"/>
        <family val="3"/>
        <charset val="128"/>
      </rPr>
      <t xml:space="preserve">
・無効な時間です</t>
    </r>
    <rPh sb="0" eb="2">
      <t>カキ</t>
    </rPh>
    <rPh sb="11" eb="13">
      <t>ヒョウジ</t>
    </rPh>
    <phoneticPr fontId="6"/>
  </si>
  <si>
    <t>以下の入力と選択を行い、「追加」ボタンを押下する
日付：2019/03/23
プロジェクト：研修
分類：学習
開始時間：08:00
終了時間：17:30
作業時間：1000</t>
    <rPh sb="0" eb="2">
      <t>イカ</t>
    </rPh>
    <rPh sb="3" eb="5">
      <t>ニュウリョク</t>
    </rPh>
    <rPh sb="6" eb="8">
      <t>センタク</t>
    </rPh>
    <rPh sb="9" eb="10">
      <t>オコナ</t>
    </rPh>
    <rPh sb="13" eb="15">
      <t>ツイカ</t>
    </rPh>
    <rPh sb="20" eb="22">
      <t>オウカ</t>
    </rPh>
    <rPh sb="46" eb="48">
      <t>ケンシュウ</t>
    </rPh>
    <rPh sb="49" eb="51">
      <t>ブンルイ</t>
    </rPh>
    <rPh sb="52" eb="54">
      <t>ガクシュウ</t>
    </rPh>
    <rPh sb="77" eb="79">
      <t>サギョウ</t>
    </rPh>
    <rPh sb="79" eb="81">
      <t>ジカン</t>
    </rPh>
    <phoneticPr fontId="4"/>
  </si>
  <si>
    <t>【有効値チェック】整数3桁以上の作業時間が入力された場合</t>
    <rPh sb="1" eb="3">
      <t>ユウコウ</t>
    </rPh>
    <rPh sb="3" eb="4">
      <t>チ</t>
    </rPh>
    <rPh sb="9" eb="11">
      <t>セイスウ</t>
    </rPh>
    <rPh sb="12" eb="13">
      <t>ケタ</t>
    </rPh>
    <rPh sb="13" eb="15">
      <t>イジョウ</t>
    </rPh>
    <rPh sb="16" eb="18">
      <t>サギョウ</t>
    </rPh>
    <rPh sb="18" eb="20">
      <t>ジカン</t>
    </rPh>
    <rPh sb="21" eb="23">
      <t>ニュウリョク</t>
    </rPh>
    <rPh sb="26" eb="28">
      <t>バアイ</t>
    </rPh>
    <phoneticPr fontId="6"/>
  </si>
  <si>
    <t>以下の入力と選択を行い、「追加」ボタンを押下する
日付：2019/03/23
プロジェクト：研修
分類：学習
開始時間：08:00
終了時間：17:30
作業時間：0.25</t>
    <rPh sb="0" eb="2">
      <t>イカ</t>
    </rPh>
    <rPh sb="3" eb="5">
      <t>ニュウリョク</t>
    </rPh>
    <rPh sb="6" eb="8">
      <t>センタク</t>
    </rPh>
    <rPh sb="9" eb="10">
      <t>オコナ</t>
    </rPh>
    <rPh sb="13" eb="15">
      <t>ツイカ</t>
    </rPh>
    <rPh sb="20" eb="22">
      <t>オウカ</t>
    </rPh>
    <rPh sb="46" eb="48">
      <t>ケンシュウ</t>
    </rPh>
    <rPh sb="49" eb="51">
      <t>ブンルイ</t>
    </rPh>
    <rPh sb="52" eb="54">
      <t>ガクシュウ</t>
    </rPh>
    <rPh sb="77" eb="79">
      <t>サギョウ</t>
    </rPh>
    <rPh sb="79" eb="81">
      <t>ジカン</t>
    </rPh>
    <phoneticPr fontId="4"/>
  </si>
  <si>
    <t>【有効値チェック】小数3桁以上の作業時間が入力された場合</t>
    <rPh sb="1" eb="3">
      <t>ユウコウ</t>
    </rPh>
    <rPh sb="3" eb="4">
      <t>チ</t>
    </rPh>
    <rPh sb="9" eb="11">
      <t>ショウスウ</t>
    </rPh>
    <rPh sb="12" eb="13">
      <t>ケタ</t>
    </rPh>
    <rPh sb="13" eb="15">
      <t>イジョウ</t>
    </rPh>
    <rPh sb="16" eb="18">
      <t>サギョウ</t>
    </rPh>
    <rPh sb="18" eb="20">
      <t>ジカン</t>
    </rPh>
    <rPh sb="21" eb="23">
      <t>ニュウリョク</t>
    </rPh>
    <rPh sb="26" eb="28">
      <t>バアイ</t>
    </rPh>
    <phoneticPr fontId="6"/>
  </si>
  <si>
    <t>自分</t>
  </si>
  <si>
    <t>自分</t>
    <rPh sb="0" eb="2">
      <t>ジブン</t>
    </rPh>
    <phoneticPr fontId="6"/>
  </si>
  <si>
    <t>自分</t>
    <rPh sb="0" eb="2">
      <t>ジブン</t>
    </rPh>
    <phoneticPr fontId="4"/>
  </si>
  <si>
    <t>OK</t>
  </si>
  <si>
    <t>メニュー画面</t>
    <rPh sb="4" eb="6">
      <t>ガメン</t>
    </rPh>
    <phoneticPr fontId="4"/>
  </si>
  <si>
    <t>勤怠登録画面</t>
    <rPh sb="0" eb="6">
      <t>キンタイトウロクガメン</t>
    </rPh>
    <phoneticPr fontId="4"/>
  </si>
  <si>
    <t>勤怠一覧画面</t>
    <rPh sb="0" eb="6">
      <t>キンタイイチランガメン</t>
    </rPh>
    <phoneticPr fontId="4"/>
  </si>
  <si>
    <t>共通ヘッダ</t>
    <rPh sb="0" eb="2">
      <t>キョウツウ</t>
    </rPh>
    <phoneticPr fontId="6"/>
  </si>
  <si>
    <t>自分</t>
    <rPh sb="0" eb="2">
      <t>ジブン</t>
    </rPh>
    <phoneticPr fontId="6"/>
  </si>
  <si>
    <r>
      <t>下記エラーメッセージが表示される。
・</t>
    </r>
    <r>
      <rPr>
        <sz val="10"/>
        <color theme="4"/>
        <rFont val="Meiryo UI"/>
        <family val="3"/>
        <charset val="128"/>
      </rPr>
      <t>無効な日付です</t>
    </r>
    <r>
      <rPr>
        <sz val="10"/>
        <color theme="1"/>
        <rFont val="Meiryo UI"/>
        <family val="3"/>
        <charset val="128"/>
      </rPr>
      <t xml:space="preserve">
</t>
    </r>
    <r>
      <rPr>
        <sz val="10"/>
        <color rgb="FF0070C0"/>
        <rFont val="Meiryo UI"/>
        <family val="3"/>
        <charset val="128"/>
      </rPr>
      <t>・YYYY/MM/DD形式で入力してください</t>
    </r>
    <rPh sb="0" eb="2">
      <t>カキ</t>
    </rPh>
    <rPh sb="11" eb="13">
      <t>ヒョウジ</t>
    </rPh>
    <rPh sb="19" eb="21">
      <t>ムコウ</t>
    </rPh>
    <rPh sb="22" eb="24">
      <t>ヒヅケ</t>
    </rPh>
    <phoneticPr fontId="6"/>
  </si>
  <si>
    <t>1Oracle sql Developerで、TASK_INFO テーブルを削除する
2 勤怠登録画面にアクセスし、以下の入力と選択を行い、「追加」ボタンを押下する
日付：2019/03/24
プロジェクト：研修
分類：学習</t>
    <rPh sb="38" eb="40">
      <t>サクジョ</t>
    </rPh>
    <rPh sb="45" eb="47">
      <t>キンタイ</t>
    </rPh>
    <rPh sb="47" eb="49">
      <t>トウロク</t>
    </rPh>
    <rPh sb="49" eb="51">
      <t>ガメン</t>
    </rPh>
    <phoneticPr fontId="4"/>
  </si>
  <si>
    <t>"2019-3-24"</t>
    <phoneticPr fontId="4"/>
  </si>
  <si>
    <t>NULL</t>
    <phoneticPr fontId="4"/>
  </si>
  <si>
    <t>NULL</t>
    <phoneticPr fontId="4"/>
  </si>
  <si>
    <t>REST</t>
    <phoneticPr fontId="4"/>
  </si>
  <si>
    <t>OTHERS</t>
    <phoneticPr fontId="4"/>
  </si>
  <si>
    <t>test</t>
    <phoneticPr fontId="4"/>
  </si>
  <si>
    <t>"2019-3-25"</t>
    <phoneticPr fontId="4"/>
  </si>
  <si>
    <t>projABC</t>
    <phoneticPr fontId="4"/>
  </si>
  <si>
    <t>SPEC_DESIGN</t>
    <phoneticPr fontId="4"/>
  </si>
  <si>
    <t>projABC</t>
    <phoneticPr fontId="35"/>
  </si>
  <si>
    <t>PROG</t>
    <phoneticPr fontId="4"/>
  </si>
  <si>
    <t>"2019-3-26"</t>
    <phoneticPr fontId="4"/>
  </si>
  <si>
    <t>projXYZ</t>
    <phoneticPr fontId="4"/>
  </si>
  <si>
    <t>"2019-3-27"</t>
    <phoneticPr fontId="4"/>
  </si>
  <si>
    <t>projXYZ</t>
    <phoneticPr fontId="4"/>
  </si>
  <si>
    <t>5-evid と照らし合わせることでデータ正確性を確認</t>
    <rPh sb="8" eb="9">
      <t>テ</t>
    </rPh>
    <rPh sb="11" eb="12">
      <t>ア</t>
    </rPh>
    <rPh sb="21" eb="24">
      <t>セイカクセイ</t>
    </rPh>
    <rPh sb="25" eb="2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</si>
</sst>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
    <numFmt numFmtId="177" formatCode="#,##0.000;[Red]&quot;-&quot;#,##0.000"/>
    <numFmt numFmtId="178" formatCode="#,##0;\-#,##0;&quot;-&quot;"/>
    <numFmt numFmtId="179" formatCode="_ * #,##0.00_ ;_ * \-#,##0.00_ ;_ * &quot;-&quot;_ ;_ @_ "/>
    <numFmt numFmtId="180" formatCode="yyyy/mm/dd"/>
    <numFmt numFmtId="181" formatCode="0&quot;ケ&quot;&quot;ー&quot;&quot;ス&quot;"/>
    <numFmt numFmtId="182" formatCode="m/d;@"/>
  </numFmts>
  <fonts count="49">
    <font>
      <sz val="9"/>
      <color theme="1"/>
      <name val="Meiryo UI"/>
      <family val="2"/>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Meiryo UI"/>
      <family val="2"/>
      <charset val="128"/>
    </font>
    <font>
      <sz val="11"/>
      <name val="ＭＳ Ｐゴシック"/>
      <family val="3"/>
      <charset val="128"/>
    </font>
    <font>
      <sz val="6"/>
      <name val="ＭＳ Ｐゴシック"/>
      <family val="3"/>
      <charset val="128"/>
    </font>
    <font>
      <sz val="9"/>
      <color theme="1"/>
      <name val="Meiryo UI"/>
      <family val="3"/>
      <charset val="128"/>
    </font>
    <font>
      <sz val="9"/>
      <name val="Meiryo UI"/>
      <family val="3"/>
      <charset val="128"/>
    </font>
    <font>
      <sz val="8"/>
      <color theme="1"/>
      <name val="Meiryo UI"/>
      <family val="3"/>
      <charset val="128"/>
    </font>
    <font>
      <sz val="10"/>
      <color theme="1"/>
      <name val="Meiryo UI"/>
      <family val="3"/>
      <charset val="128"/>
    </font>
    <font>
      <u/>
      <sz val="9"/>
      <color theme="10"/>
      <name val="Meiryo UI"/>
      <family val="2"/>
      <charset val="128"/>
    </font>
    <font>
      <sz val="11"/>
      <color theme="1"/>
      <name val="Meiryo UI"/>
      <family val="3"/>
      <charset val="128"/>
    </font>
    <font>
      <sz val="9"/>
      <name val="ＭＳ ゴシック"/>
      <family val="3"/>
      <charset val="128"/>
    </font>
    <font>
      <sz val="12"/>
      <name val="굴림"/>
      <family val="2"/>
    </font>
    <font>
      <sz val="12"/>
      <name val="??"/>
      <family val="3"/>
    </font>
    <font>
      <sz val="10"/>
      <name val="MS Sans Serif"/>
      <family val="2"/>
    </font>
    <font>
      <sz val="10"/>
      <name val="Arial"/>
      <family val="2"/>
    </font>
    <font>
      <sz val="10"/>
      <color indexed="8"/>
      <name val="Arial"/>
      <family val="2"/>
    </font>
    <font>
      <sz val="11"/>
      <name val="??"/>
      <family val="3"/>
    </font>
    <font>
      <sz val="9"/>
      <name val="Times New Roman"/>
      <family val="1"/>
    </font>
    <font>
      <sz val="8"/>
      <name val="Arial"/>
      <family val="2"/>
    </font>
    <font>
      <b/>
      <sz val="12"/>
      <name val="Arial"/>
      <family val="2"/>
    </font>
    <font>
      <u/>
      <sz val="10"/>
      <color indexed="12"/>
      <name val="MS Sans Serif"/>
      <family val="2"/>
    </font>
    <font>
      <sz val="11"/>
      <name val="돋움"/>
      <family val="2"/>
    </font>
    <font>
      <sz val="8"/>
      <color indexed="16"/>
      <name val="Century Schoolbook"/>
      <family val="1"/>
    </font>
    <font>
      <b/>
      <i/>
      <sz val="10"/>
      <name val="Times New Roman"/>
      <family val="1"/>
    </font>
    <font>
      <sz val="10"/>
      <name val="ＭＳ Ｐゴシック"/>
      <family val="3"/>
      <charset val="128"/>
    </font>
    <font>
      <b/>
      <sz val="9"/>
      <name val="Times New Roman"/>
      <family val="1"/>
    </font>
    <font>
      <sz val="11"/>
      <color theme="1"/>
      <name val="ＭＳ Ｐゴシック"/>
      <family val="2"/>
      <scheme val="minor"/>
    </font>
    <font>
      <sz val="14"/>
      <name val="ＭＳ 明朝"/>
      <family val="1"/>
      <charset val="128"/>
    </font>
    <font>
      <sz val="12"/>
      <name val="바탕체"/>
      <family val="3"/>
    </font>
    <font>
      <sz val="10"/>
      <name val="Meiryo UI"/>
      <family val="3"/>
      <charset val="128"/>
    </font>
    <font>
      <sz val="10"/>
      <color theme="1"/>
      <name val="Meiryo UI"/>
      <family val="2"/>
      <charset val="128"/>
    </font>
    <font>
      <b/>
      <u/>
      <sz val="14"/>
      <color theme="1"/>
      <name val="Meiryo UI"/>
      <family val="3"/>
      <charset val="128"/>
    </font>
    <font>
      <sz val="6"/>
      <name val="ＭＳ Ｐゴシック"/>
      <family val="2"/>
      <charset val="128"/>
      <scheme val="minor"/>
    </font>
    <font>
      <u/>
      <sz val="10"/>
      <color theme="10"/>
      <name val="Meiryo UI"/>
      <family val="3"/>
      <charset val="128"/>
    </font>
    <font>
      <b/>
      <sz val="10"/>
      <name val="Meiryo UI"/>
      <family val="3"/>
      <charset val="128"/>
    </font>
    <font>
      <sz val="10"/>
      <color rgb="FF0070C0"/>
      <name val="Meiryo UI"/>
      <family val="3"/>
      <charset val="128"/>
    </font>
    <font>
      <b/>
      <u/>
      <sz val="12"/>
      <color theme="1"/>
      <name val="Meiryo UI"/>
      <family val="3"/>
      <charset val="128"/>
    </font>
    <font>
      <b/>
      <u/>
      <sz val="11"/>
      <name val="Meiryo UI"/>
      <family val="3"/>
      <charset val="128"/>
    </font>
    <font>
      <b/>
      <sz val="9"/>
      <color indexed="81"/>
      <name val="MS P ゴシック"/>
      <family val="3"/>
      <charset val="128"/>
    </font>
    <font>
      <b/>
      <u/>
      <sz val="9"/>
      <color theme="1"/>
      <name val="Meiryo UI"/>
      <family val="3"/>
      <charset val="128"/>
    </font>
    <font>
      <sz val="10"/>
      <color rgb="FF000000"/>
      <name val="Meiryo UI"/>
      <family val="3"/>
      <charset val="128"/>
    </font>
    <font>
      <sz val="10"/>
      <color rgb="FF000000"/>
      <name val="游ゴシック"/>
      <family val="3"/>
      <charset val="128"/>
    </font>
    <font>
      <b/>
      <u/>
      <sz val="11"/>
      <color theme="1"/>
      <name val="Meiryo UI"/>
      <family val="3"/>
      <charset val="128"/>
    </font>
    <font>
      <b/>
      <sz val="11"/>
      <name val="Meiryo UI"/>
      <family val="3"/>
      <charset val="128"/>
    </font>
    <font>
      <b/>
      <u/>
      <sz val="16"/>
      <color theme="1"/>
      <name val="Meiryo UI"/>
      <family val="3"/>
      <charset val="128"/>
    </font>
    <font>
      <sz val="10"/>
      <color theme="4"/>
      <name val="Meiryo UI"/>
      <family val="3"/>
      <charset val="128"/>
    </font>
  </fonts>
  <fills count="12">
    <fill>
      <patternFill patternType="none"/>
    </fill>
    <fill>
      <patternFill patternType="gray125"/>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rgb="FF8DB4E2"/>
        <bgColor indexed="64"/>
      </patternFill>
    </fill>
    <fill>
      <patternFill patternType="solid">
        <fgColor theme="0"/>
        <bgColor indexed="64"/>
      </patternFill>
    </fill>
    <fill>
      <patternFill patternType="solid">
        <fgColor rgb="FF99FF99"/>
        <bgColor indexed="64"/>
      </patternFill>
    </fill>
    <fill>
      <patternFill patternType="solid">
        <fgColor rgb="FFCCECFF"/>
        <bgColor indexed="64"/>
      </patternFill>
    </fill>
    <fill>
      <patternFill patternType="solid">
        <fgColor rgb="FFFFCCFF"/>
        <bgColor indexed="64"/>
      </patternFill>
    </fill>
    <fill>
      <patternFill patternType="solid">
        <fgColor rgb="FFFFCCCC"/>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dashed">
        <color indexed="64"/>
      </bottom>
      <diagonal/>
    </border>
  </borders>
  <cellStyleXfs count="48">
    <xf numFmtId="0" fontId="0" fillId="0" borderId="0">
      <alignment vertical="center"/>
    </xf>
    <xf numFmtId="0" fontId="5" fillId="0" borderId="0"/>
    <xf numFmtId="0" fontId="3" fillId="0" borderId="0">
      <alignment vertical="center"/>
    </xf>
    <xf numFmtId="0" fontId="11" fillId="0" borderId="0" applyNumberFormat="0" applyFill="0" applyBorder="0" applyAlignment="0" applyProtection="0">
      <alignment vertical="center"/>
    </xf>
    <xf numFmtId="0" fontId="5" fillId="0" borderId="0"/>
    <xf numFmtId="176" fontId="14" fillId="0" borderId="0" applyFont="0" applyFill="0" applyBorder="0" applyAlignment="0" applyProtection="0"/>
    <xf numFmtId="176" fontId="15" fillId="0" borderId="0" applyFont="0" applyFill="0" applyBorder="0" applyAlignment="0" applyProtection="0"/>
    <xf numFmtId="177" fontId="14" fillId="0" borderId="0" applyFont="0" applyFill="0" applyBorder="0" applyAlignment="0" applyProtection="0"/>
    <xf numFmtId="177" fontId="15" fillId="0" borderId="0" applyFont="0" applyFill="0" applyBorder="0" applyAlignment="0" applyProtection="0"/>
    <xf numFmtId="0" fontId="16" fillId="0" borderId="0"/>
    <xf numFmtId="0" fontId="17" fillId="0" borderId="0"/>
    <xf numFmtId="0" fontId="17" fillId="0" borderId="0"/>
    <xf numFmtId="178" fontId="18" fillId="0" borderId="0" applyFill="0" applyBorder="0" applyAlignment="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20" fillId="0" borderId="0">
      <alignment horizontal="left"/>
    </xf>
    <xf numFmtId="38" fontId="21" fillId="3" borderId="0" applyNumberFormat="0" applyBorder="0" applyAlignment="0" applyProtection="0"/>
    <xf numFmtId="0" fontId="22" fillId="0" borderId="15" applyNumberFormat="0" applyAlignment="0" applyProtection="0">
      <alignment horizontal="left" vertical="center"/>
    </xf>
    <xf numFmtId="0" fontId="22" fillId="0" borderId="3">
      <alignment horizontal="left" vertical="center"/>
    </xf>
    <xf numFmtId="0" fontId="23" fillId="0" borderId="0" applyNumberFormat="0" applyFill="0" applyBorder="0" applyAlignment="0" applyProtection="0"/>
    <xf numFmtId="10" fontId="21" fillId="4" borderId="1" applyNumberFormat="0" applyBorder="0" applyAlignment="0" applyProtection="0"/>
    <xf numFmtId="179" fontId="24" fillId="0" borderId="0"/>
    <xf numFmtId="0" fontId="17" fillId="0" borderId="0"/>
    <xf numFmtId="0" fontId="17" fillId="0" borderId="0" applyFont="0" applyFill="0" applyBorder="0" applyAlignment="0" applyProtection="0"/>
    <xf numFmtId="0" fontId="17" fillId="0" borderId="0" applyFont="0" applyFill="0" applyBorder="0" applyAlignment="0" applyProtection="0"/>
    <xf numFmtId="10" fontId="17" fillId="0" borderId="0" applyFont="0" applyFill="0" applyBorder="0" applyAlignment="0" applyProtection="0"/>
    <xf numFmtId="4" fontId="20" fillId="0" borderId="0">
      <alignment horizontal="right"/>
    </xf>
    <xf numFmtId="4" fontId="25" fillId="0" borderId="0">
      <alignment horizontal="right"/>
    </xf>
    <xf numFmtId="0" fontId="26" fillId="0" borderId="0">
      <alignment horizontal="left"/>
    </xf>
    <xf numFmtId="180" fontId="27" fillId="0" borderId="0"/>
    <xf numFmtId="0" fontId="28" fillId="0" borderId="0">
      <alignment horizontal="center"/>
    </xf>
    <xf numFmtId="0" fontId="17" fillId="0" borderId="0"/>
    <xf numFmtId="0" fontId="5" fillId="0" borderId="0"/>
    <xf numFmtId="0" fontId="3" fillId="0" borderId="0">
      <alignment vertical="center"/>
    </xf>
    <xf numFmtId="0" fontId="29" fillId="0" borderId="0"/>
    <xf numFmtId="0" fontId="30" fillId="0" borderId="0"/>
    <xf numFmtId="9" fontId="31" fillId="0" borderId="0" applyFont="0" applyFill="0" applyBorder="0" applyAlignment="0" applyProtection="0"/>
    <xf numFmtId="41" fontId="31" fillId="0" borderId="0" applyFont="0" applyFill="0" applyBorder="0" applyAlignment="0" applyProtection="0"/>
    <xf numFmtId="43" fontId="31" fillId="0" borderId="0" applyFont="0" applyFill="0" applyBorder="0" applyAlignment="0" applyProtection="0"/>
    <xf numFmtId="42" fontId="31" fillId="0" borderId="0" applyFont="0" applyFill="0" applyBorder="0" applyAlignment="0" applyProtection="0"/>
    <xf numFmtId="44" fontId="31" fillId="0" borderId="0" applyFont="0" applyFill="0" applyBorder="0" applyAlignment="0" applyProtection="0"/>
    <xf numFmtId="0" fontId="17" fillId="0" borderId="0"/>
    <xf numFmtId="0" fontId="13" fillId="0" borderId="0">
      <alignment vertical="center"/>
    </xf>
    <xf numFmtId="0" fontId="2" fillId="0" borderId="0">
      <alignment vertical="center"/>
    </xf>
    <xf numFmtId="0" fontId="33" fillId="0" borderId="0">
      <alignment vertical="center"/>
    </xf>
    <xf numFmtId="0" fontId="1" fillId="0" borderId="0">
      <alignment vertical="center"/>
    </xf>
  </cellStyleXfs>
  <cellXfs count="150">
    <xf numFmtId="0" fontId="0" fillId="0" borderId="0" xfId="0">
      <alignment vertical="center"/>
    </xf>
    <xf numFmtId="0" fontId="7" fillId="0" borderId="0" xfId="0" applyFont="1">
      <alignment vertical="center"/>
    </xf>
    <xf numFmtId="0" fontId="8" fillId="0" borderId="0" xfId="1" applyFont="1"/>
    <xf numFmtId="0" fontId="12" fillId="0" borderId="0" xfId="0" applyFont="1">
      <alignment vertical="center"/>
    </xf>
    <xf numFmtId="0" fontId="0" fillId="0" borderId="1" xfId="0" applyBorder="1">
      <alignment vertical="center"/>
    </xf>
    <xf numFmtId="0" fontId="7" fillId="0" borderId="0" xfId="0" applyNumberFormat="1" applyFont="1" applyAlignment="1">
      <alignment vertical="center" wrapText="1"/>
    </xf>
    <xf numFmtId="0" fontId="7" fillId="0" borderId="0" xfId="0" applyNumberFormat="1" applyFont="1">
      <alignment vertical="center"/>
    </xf>
    <xf numFmtId="0" fontId="10" fillId="0" borderId="0" xfId="0" applyNumberFormat="1" applyFont="1">
      <alignment vertical="center"/>
    </xf>
    <xf numFmtId="0" fontId="10" fillId="0" borderId="0" xfId="0" applyNumberFormat="1" applyFont="1" applyAlignment="1">
      <alignment vertical="top"/>
    </xf>
    <xf numFmtId="0" fontId="10" fillId="0" borderId="14" xfId="0" applyNumberFormat="1" applyFont="1" applyBorder="1" applyAlignment="1">
      <alignment vertical="top" wrapText="1"/>
    </xf>
    <xf numFmtId="0" fontId="9" fillId="0" borderId="0" xfId="0" applyNumberFormat="1" applyFont="1" applyAlignment="1">
      <alignment vertical="top"/>
    </xf>
    <xf numFmtId="0" fontId="9" fillId="0" borderId="0" xfId="0" applyNumberFormat="1" applyFont="1" applyAlignment="1">
      <alignment vertical="top" wrapText="1"/>
    </xf>
    <xf numFmtId="0" fontId="10" fillId="0" borderId="1" xfId="0" quotePrefix="1" applyNumberFormat="1" applyFont="1" applyBorder="1" applyAlignment="1">
      <alignment horizontal="right" vertical="top"/>
    </xf>
    <xf numFmtId="0" fontId="10" fillId="0" borderId="1" xfId="0" applyNumberFormat="1" applyFont="1" applyBorder="1" applyAlignment="1">
      <alignment vertical="top" wrapText="1"/>
    </xf>
    <xf numFmtId="0" fontId="10" fillId="0" borderId="13" xfId="0" applyNumberFormat="1" applyFont="1" applyBorder="1" applyAlignment="1">
      <alignment vertical="top" wrapText="1"/>
    </xf>
    <xf numFmtId="0" fontId="10" fillId="0" borderId="16" xfId="0" applyNumberFormat="1" applyFont="1" applyBorder="1" applyAlignment="1">
      <alignment vertical="top" wrapText="1"/>
    </xf>
    <xf numFmtId="0" fontId="12" fillId="0" borderId="5" xfId="0" applyFont="1" applyBorder="1">
      <alignment vertical="center"/>
    </xf>
    <xf numFmtId="0" fontId="12" fillId="0" borderId="8" xfId="0" applyFont="1" applyBorder="1">
      <alignment vertical="center"/>
    </xf>
    <xf numFmtId="0" fontId="12" fillId="0" borderId="4" xfId="0" applyFont="1" applyBorder="1">
      <alignment vertical="center"/>
    </xf>
    <xf numFmtId="0" fontId="12" fillId="0" borderId="11" xfId="0" applyFont="1" applyBorder="1">
      <alignment vertical="center"/>
    </xf>
    <xf numFmtId="0" fontId="12" fillId="6" borderId="0" xfId="45" applyFont="1" applyFill="1">
      <alignment vertical="center"/>
    </xf>
    <xf numFmtId="0" fontId="10" fillId="0" borderId="12" xfId="0" applyFont="1" applyBorder="1">
      <alignment vertical="center"/>
    </xf>
    <xf numFmtId="0" fontId="32" fillId="0" borderId="0" xfId="0" applyFont="1" applyBorder="1">
      <alignment vertical="center"/>
    </xf>
    <xf numFmtId="0" fontId="10" fillId="0" borderId="0" xfId="0" applyFont="1" applyBorder="1">
      <alignment vertical="center"/>
    </xf>
    <xf numFmtId="0" fontId="10" fillId="0" borderId="9" xfId="0" applyFont="1" applyBorder="1">
      <alignment vertical="center"/>
    </xf>
    <xf numFmtId="0" fontId="10" fillId="0" borderId="10" xfId="0" applyFont="1" applyBorder="1">
      <alignment vertical="center"/>
    </xf>
    <xf numFmtId="0" fontId="10" fillId="0" borderId="4" xfId="0" applyFont="1" applyBorder="1">
      <alignment vertical="center"/>
    </xf>
    <xf numFmtId="0" fontId="10" fillId="0" borderId="1" xfId="0" applyFont="1" applyBorder="1">
      <alignment vertical="center"/>
    </xf>
    <xf numFmtId="0" fontId="36" fillId="0" borderId="0" xfId="3" applyFont="1" applyBorder="1">
      <alignment vertical="center"/>
    </xf>
    <xf numFmtId="0" fontId="10" fillId="0" borderId="11" xfId="0" applyFont="1" applyBorder="1">
      <alignment vertical="center"/>
    </xf>
    <xf numFmtId="0" fontId="10" fillId="0" borderId="5" xfId="0" applyFont="1" applyBorder="1">
      <alignment vertical="center"/>
    </xf>
    <xf numFmtId="0" fontId="10" fillId="0" borderId="6" xfId="0" applyFont="1" applyBorder="1" applyAlignment="1">
      <alignment horizontal="left" vertical="center"/>
    </xf>
    <xf numFmtId="0" fontId="10" fillId="0" borderId="3" xfId="0" applyFont="1" applyBorder="1" applyAlignment="1">
      <alignment horizontal="left" vertical="center"/>
    </xf>
    <xf numFmtId="0" fontId="10" fillId="0" borderId="2" xfId="0" applyFont="1" applyBorder="1" applyAlignment="1">
      <alignment horizontal="left" vertical="center"/>
    </xf>
    <xf numFmtId="0" fontId="10" fillId="6" borderId="6" xfId="0" applyFont="1" applyFill="1" applyBorder="1" applyAlignment="1">
      <alignment vertical="center"/>
    </xf>
    <xf numFmtId="0" fontId="10" fillId="6" borderId="3" xfId="0" applyFont="1" applyFill="1" applyBorder="1" applyAlignment="1">
      <alignment vertical="center"/>
    </xf>
    <xf numFmtId="0" fontId="10" fillId="6" borderId="2" xfId="0" applyFont="1" applyFill="1" applyBorder="1" applyAlignment="1">
      <alignment vertical="center"/>
    </xf>
    <xf numFmtId="0" fontId="32" fillId="0" borderId="1" xfId="4" applyNumberFormat="1" applyFont="1" applyBorder="1" applyAlignment="1">
      <alignment horizontal="left" vertical="center" wrapText="1"/>
    </xf>
    <xf numFmtId="0" fontId="10" fillId="7" borderId="1" xfId="0" applyNumberFormat="1" applyFont="1" applyFill="1" applyBorder="1" applyAlignment="1">
      <alignment horizontal="center" vertical="center" wrapText="1"/>
    </xf>
    <xf numFmtId="0" fontId="10" fillId="8" borderId="1" xfId="0" applyFont="1" applyFill="1" applyBorder="1">
      <alignment vertical="center"/>
    </xf>
    <xf numFmtId="0" fontId="10" fillId="8" borderId="3" xfId="0" applyFont="1" applyFill="1" applyBorder="1" applyAlignment="1">
      <alignment vertical="center"/>
    </xf>
    <xf numFmtId="0" fontId="10" fillId="8" borderId="6" xfId="0" applyFont="1" applyFill="1" applyBorder="1" applyAlignment="1">
      <alignment vertical="center"/>
    </xf>
    <xf numFmtId="0" fontId="10" fillId="8" borderId="2" xfId="0" applyFont="1" applyFill="1" applyBorder="1" applyAlignment="1">
      <alignment vertical="center"/>
    </xf>
    <xf numFmtId="0" fontId="0" fillId="0" borderId="1" xfId="0" applyBorder="1" applyAlignment="1">
      <alignment horizontal="center" vertical="center"/>
    </xf>
    <xf numFmtId="0" fontId="0" fillId="8" borderId="16" xfId="0" applyFill="1" applyBorder="1" applyAlignment="1">
      <alignment horizontal="center" vertical="center"/>
    </xf>
    <xf numFmtId="0" fontId="0" fillId="8" borderId="1" xfId="0" applyFill="1" applyBorder="1" applyAlignment="1">
      <alignment horizontal="center" vertical="center"/>
    </xf>
    <xf numFmtId="0" fontId="0" fillId="0" borderId="2" xfId="0" applyBorder="1" applyAlignment="1">
      <alignment horizontal="center" vertical="center"/>
    </xf>
    <xf numFmtId="0" fontId="39" fillId="0" borderId="0" xfId="0" applyFont="1">
      <alignment vertical="center"/>
    </xf>
    <xf numFmtId="0" fontId="33" fillId="0" borderId="1" xfId="0" applyNumberFormat="1" applyFont="1" applyBorder="1" applyAlignment="1">
      <alignment horizontal="center" vertical="center" wrapText="1"/>
    </xf>
    <xf numFmtId="182" fontId="10" fillId="0" borderId="1"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7" fillId="7" borderId="1" xfId="0" applyNumberFormat="1" applyFont="1" applyFill="1" applyBorder="1" applyAlignment="1">
      <alignment horizontal="center" vertical="center" wrapText="1"/>
    </xf>
    <xf numFmtId="0" fontId="7" fillId="0" borderId="1" xfId="0" applyNumberFormat="1" applyFont="1" applyBorder="1" applyAlignment="1">
      <alignment horizontal="center" vertical="center" wrapText="1"/>
    </xf>
    <xf numFmtId="0" fontId="10" fillId="0" borderId="1" xfId="0" quotePrefix="1" applyNumberFormat="1" applyFont="1" applyBorder="1" applyAlignment="1">
      <alignment horizontal="center" vertical="top"/>
    </xf>
    <xf numFmtId="0" fontId="42" fillId="0" borderId="0" xfId="0" applyFont="1">
      <alignment vertical="center"/>
    </xf>
    <xf numFmtId="14" fontId="0" fillId="0" borderId="1" xfId="0" applyNumberFormat="1" applyBorder="1" applyAlignment="1">
      <alignment horizontal="center" vertical="center"/>
    </xf>
    <xf numFmtId="20" fontId="0" fillId="0" borderId="1" xfId="0" applyNumberFormat="1" applyBorder="1" applyAlignment="1">
      <alignment horizontal="center" vertical="center"/>
    </xf>
    <xf numFmtId="0" fontId="0" fillId="8" borderId="6" xfId="0" applyFill="1" applyBorder="1" applyAlignment="1">
      <alignment vertical="center"/>
    </xf>
    <xf numFmtId="0" fontId="0" fillId="8" borderId="3" xfId="0" applyFill="1" applyBorder="1" applyAlignment="1">
      <alignment vertical="center"/>
    </xf>
    <xf numFmtId="0" fontId="0" fillId="8" borderId="2" xfId="0" applyFill="1" applyBorder="1" applyAlignment="1">
      <alignment vertical="center"/>
    </xf>
    <xf numFmtId="0" fontId="10" fillId="0" borderId="2" xfId="0" applyFont="1" applyBorder="1">
      <alignment vertical="center"/>
    </xf>
    <xf numFmtId="0" fontId="10" fillId="8" borderId="2" xfId="0" applyFont="1" applyFill="1" applyBorder="1">
      <alignment vertical="center"/>
    </xf>
    <xf numFmtId="0" fontId="10" fillId="0" borderId="6" xfId="0" applyFont="1" applyBorder="1">
      <alignment vertical="center"/>
    </xf>
    <xf numFmtId="0" fontId="10" fillId="0" borderId="3" xfId="0" applyFont="1" applyBorder="1">
      <alignment vertical="center"/>
    </xf>
    <xf numFmtId="0" fontId="10" fillId="8" borderId="6" xfId="0" applyFont="1" applyFill="1" applyBorder="1">
      <alignment vertical="center"/>
    </xf>
    <xf numFmtId="0" fontId="10" fillId="8" borderId="3" xfId="0" applyFont="1" applyFill="1" applyBorder="1">
      <alignment vertical="center"/>
    </xf>
    <xf numFmtId="0" fontId="34" fillId="6" borderId="0" xfId="47" applyFont="1" applyFill="1">
      <alignment vertical="center"/>
    </xf>
    <xf numFmtId="0" fontId="32" fillId="6" borderId="0" xfId="47" applyFont="1" applyFill="1">
      <alignment vertical="center"/>
    </xf>
    <xf numFmtId="0" fontId="37" fillId="6" borderId="0" xfId="47" applyFont="1" applyFill="1">
      <alignment vertical="center"/>
    </xf>
    <xf numFmtId="0" fontId="10" fillId="6" borderId="0" xfId="47" applyFont="1" applyFill="1" applyBorder="1">
      <alignment vertical="center"/>
    </xf>
    <xf numFmtId="0" fontId="37" fillId="6" borderId="0" xfId="47" applyFont="1" applyFill="1" applyAlignment="1">
      <alignment horizontal="left" vertical="center"/>
    </xf>
    <xf numFmtId="0" fontId="32" fillId="6" borderId="0" xfId="47" applyFont="1" applyFill="1" applyAlignment="1">
      <alignment horizontal="left" vertical="center"/>
    </xf>
    <xf numFmtId="0" fontId="43" fillId="0" borderId="1" xfId="47" applyFont="1" applyBorder="1" applyAlignment="1">
      <alignment horizontal="left" vertical="center"/>
    </xf>
    <xf numFmtId="0" fontId="43" fillId="9" borderId="1" xfId="47" applyFont="1" applyFill="1" applyBorder="1" applyAlignment="1">
      <alignment horizontal="left" vertical="center"/>
    </xf>
    <xf numFmtId="0" fontId="44" fillId="0" borderId="1" xfId="47" applyFont="1" applyBorder="1">
      <alignment vertical="center"/>
    </xf>
    <xf numFmtId="0" fontId="44" fillId="9" borderId="1" xfId="47" applyFont="1" applyFill="1" applyBorder="1">
      <alignment vertical="center"/>
    </xf>
    <xf numFmtId="0" fontId="44" fillId="0" borderId="1" xfId="47" applyFont="1" applyBorder="1" applyAlignment="1">
      <alignment horizontal="left" vertical="center"/>
    </xf>
    <xf numFmtId="0" fontId="43" fillId="9" borderId="1" xfId="47" applyFont="1" applyFill="1" applyBorder="1" applyAlignment="1">
      <alignment vertical="center"/>
    </xf>
    <xf numFmtId="0" fontId="43" fillId="0" borderId="1" xfId="47" applyFont="1" applyBorder="1" applyAlignment="1">
      <alignment vertical="center"/>
    </xf>
    <xf numFmtId="0" fontId="7" fillId="10" borderId="1" xfId="0" applyFont="1" applyFill="1" applyBorder="1">
      <alignment vertical="center"/>
    </xf>
    <xf numFmtId="0" fontId="0" fillId="6" borderId="1" xfId="0" applyFill="1" applyBorder="1" applyAlignment="1">
      <alignment horizontal="left" vertical="center"/>
    </xf>
    <xf numFmtId="0" fontId="0" fillId="8" borderId="13" xfId="0" applyFill="1" applyBorder="1" applyAlignment="1">
      <alignment horizontal="center" vertical="center"/>
    </xf>
    <xf numFmtId="0" fontId="10" fillId="0" borderId="35" xfId="0" applyNumberFormat="1" applyFont="1" applyBorder="1" applyAlignment="1">
      <alignment horizontal="center" vertical="center" wrapText="1"/>
    </xf>
    <xf numFmtId="181" fontId="7" fillId="0" borderId="36" xfId="0" applyNumberFormat="1" applyFont="1" applyBorder="1" applyAlignment="1">
      <alignment horizontal="center" vertical="center" wrapText="1"/>
    </xf>
    <xf numFmtId="0" fontId="10" fillId="6" borderId="1" xfId="0" applyNumberFormat="1" applyFont="1" applyFill="1" applyBorder="1" applyAlignment="1">
      <alignment vertical="top" wrapText="1"/>
    </xf>
    <xf numFmtId="0" fontId="45" fillId="0" borderId="7" xfId="0" quotePrefix="1" applyFont="1" applyBorder="1">
      <alignment vertical="center"/>
    </xf>
    <xf numFmtId="0" fontId="45" fillId="0" borderId="5" xfId="0" applyFont="1" applyBorder="1">
      <alignment vertical="center"/>
    </xf>
    <xf numFmtId="0" fontId="10" fillId="0" borderId="0" xfId="0" applyFont="1">
      <alignment vertical="center"/>
    </xf>
    <xf numFmtId="0" fontId="45" fillId="0" borderId="12" xfId="0" quotePrefix="1" applyFont="1" applyBorder="1">
      <alignment vertical="center"/>
    </xf>
    <xf numFmtId="0" fontId="12" fillId="0" borderId="0" xfId="0" applyFont="1" applyBorder="1">
      <alignment vertical="center"/>
    </xf>
    <xf numFmtId="0" fontId="45" fillId="0" borderId="0" xfId="0" applyFont="1" applyBorder="1">
      <alignment vertical="center"/>
    </xf>
    <xf numFmtId="0" fontId="32" fillId="6" borderId="1" xfId="47" applyFont="1" applyFill="1" applyBorder="1">
      <alignment vertical="center"/>
    </xf>
    <xf numFmtId="0" fontId="10" fillId="0" borderId="38" xfId="0" applyNumberFormat="1" applyFont="1" applyBorder="1" applyAlignment="1">
      <alignment horizontal="left" vertical="top" wrapText="1"/>
    </xf>
    <xf numFmtId="0" fontId="10" fillId="11" borderId="1" xfId="0" applyNumberFormat="1" applyFont="1" applyFill="1" applyBorder="1" applyAlignment="1">
      <alignment vertical="top" wrapText="1"/>
    </xf>
    <xf numFmtId="0" fontId="10" fillId="0" borderId="1" xfId="0" applyNumberFormat="1" applyFont="1" applyFill="1" applyBorder="1" applyAlignment="1">
      <alignment vertical="top" wrapText="1"/>
    </xf>
    <xf numFmtId="0" fontId="10" fillId="0" borderId="1" xfId="0" quotePrefix="1" applyNumberFormat="1" applyFont="1" applyFill="1" applyBorder="1" applyAlignment="1">
      <alignment horizontal="right" vertical="top"/>
    </xf>
    <xf numFmtId="0" fontId="9" fillId="0" borderId="0" xfId="0" applyNumberFormat="1" applyFont="1" applyFill="1" applyAlignment="1">
      <alignment vertical="top"/>
    </xf>
    <xf numFmtId="0" fontId="33" fillId="0" borderId="1" xfId="0" applyNumberFormat="1" applyFont="1" applyFill="1" applyBorder="1" applyAlignment="1">
      <alignment horizontal="center" vertical="center" wrapText="1"/>
    </xf>
    <xf numFmtId="182" fontId="10" fillId="0" borderId="1" xfId="0" applyNumberFormat="1" applyFont="1" applyFill="1" applyBorder="1" applyAlignment="1">
      <alignment horizontal="center" vertical="center" wrapText="1"/>
    </xf>
    <xf numFmtId="0" fontId="32" fillId="0" borderId="1" xfId="4" applyNumberFormat="1" applyFont="1" applyFill="1" applyBorder="1" applyAlignment="1">
      <alignment horizontal="left" vertical="center" wrapText="1"/>
    </xf>
    <xf numFmtId="0" fontId="10" fillId="0" borderId="0" xfId="0" applyNumberFormat="1" applyFont="1" applyFill="1" applyAlignment="1">
      <alignment vertical="top"/>
    </xf>
    <xf numFmtId="0" fontId="47" fillId="6" borderId="17" xfId="45" applyFont="1" applyFill="1" applyBorder="1" applyAlignment="1">
      <alignment horizontal="center" vertical="center"/>
    </xf>
    <xf numFmtId="0" fontId="47" fillId="6" borderId="15" xfId="45" applyFont="1" applyFill="1" applyBorder="1" applyAlignment="1">
      <alignment horizontal="center" vertical="center"/>
    </xf>
    <xf numFmtId="0" fontId="47" fillId="6" borderId="18" xfId="45" applyFont="1" applyFill="1" applyBorder="1" applyAlignment="1">
      <alignment horizontal="center" vertical="center"/>
    </xf>
    <xf numFmtId="0" fontId="32" fillId="8" borderId="25" xfId="1" applyFont="1" applyFill="1" applyBorder="1" applyAlignment="1">
      <alignment horizontal="left" vertical="center"/>
    </xf>
    <xf numFmtId="0" fontId="32" fillId="8" borderId="26" xfId="1" applyFont="1" applyFill="1" applyBorder="1" applyAlignment="1">
      <alignment horizontal="left" vertical="center"/>
    </xf>
    <xf numFmtId="0" fontId="32" fillId="8" borderId="28" xfId="1" applyFont="1" applyFill="1" applyBorder="1" applyAlignment="1">
      <alignment horizontal="left" vertical="center"/>
    </xf>
    <xf numFmtId="0" fontId="32" fillId="8" borderId="1" xfId="1" applyFont="1" applyFill="1" applyBorder="1" applyAlignment="1">
      <alignment horizontal="left" vertical="center"/>
    </xf>
    <xf numFmtId="0" fontId="32" fillId="8" borderId="30" xfId="1" applyFont="1" applyFill="1" applyBorder="1" applyAlignment="1">
      <alignment horizontal="left" vertical="center"/>
    </xf>
    <xf numFmtId="0" fontId="32" fillId="8" borderId="31" xfId="1" applyFont="1" applyFill="1" applyBorder="1" applyAlignment="1">
      <alignment horizontal="left" vertical="center"/>
    </xf>
    <xf numFmtId="0" fontId="32" fillId="6" borderId="26" xfId="1" applyFont="1" applyFill="1" applyBorder="1" applyAlignment="1">
      <alignment horizontal="left" vertical="center"/>
    </xf>
    <xf numFmtId="0" fontId="32" fillId="6" borderId="27" xfId="1" applyFont="1" applyFill="1" applyBorder="1" applyAlignment="1">
      <alignment horizontal="left" vertical="center"/>
    </xf>
    <xf numFmtId="14" fontId="32" fillId="6" borderId="1" xfId="1" applyNumberFormat="1" applyFont="1" applyFill="1" applyBorder="1" applyAlignment="1">
      <alignment horizontal="left" vertical="center"/>
    </xf>
    <xf numFmtId="14" fontId="32" fillId="6" borderId="29" xfId="1" applyNumberFormat="1" applyFont="1" applyFill="1" applyBorder="1" applyAlignment="1">
      <alignment horizontal="left" vertical="center"/>
    </xf>
    <xf numFmtId="14" fontId="32" fillId="6" borderId="31" xfId="1" applyNumberFormat="1" applyFont="1" applyFill="1" applyBorder="1" applyAlignment="1">
      <alignment horizontal="left" vertical="center"/>
    </xf>
    <xf numFmtId="14" fontId="32" fillId="6" borderId="32" xfId="1" applyNumberFormat="1" applyFont="1" applyFill="1" applyBorder="1" applyAlignment="1">
      <alignment horizontal="left" vertical="center"/>
    </xf>
    <xf numFmtId="0" fontId="8" fillId="0" borderId="23" xfId="1" applyFont="1" applyFill="1" applyBorder="1" applyAlignment="1">
      <alignment horizontal="center" vertical="center" wrapText="1"/>
    </xf>
    <xf numFmtId="0" fontId="8" fillId="0" borderId="33" xfId="1" applyFont="1" applyFill="1" applyBorder="1" applyAlignment="1">
      <alignment horizontal="center" vertical="center" wrapText="1"/>
    </xf>
    <xf numFmtId="0" fontId="8" fillId="0" borderId="24" xfId="1" applyFont="1" applyFill="1" applyBorder="1" applyAlignment="1">
      <alignment horizontal="center" vertical="center" wrapText="1"/>
    </xf>
    <xf numFmtId="0" fontId="8" fillId="0" borderId="22" xfId="1" applyFont="1" applyFill="1" applyBorder="1" applyAlignment="1">
      <alignment horizontal="center" vertical="center" wrapText="1"/>
    </xf>
    <xf numFmtId="14" fontId="40" fillId="5" borderId="19" xfId="3" applyNumberFormat="1" applyFont="1" applyFill="1" applyBorder="1" applyAlignment="1">
      <alignment horizontal="center" vertical="center"/>
    </xf>
    <xf numFmtId="0" fontId="40" fillId="5" borderId="37" xfId="3" applyNumberFormat="1" applyFont="1" applyFill="1" applyBorder="1" applyAlignment="1">
      <alignment horizontal="center" vertical="center"/>
    </xf>
    <xf numFmtId="0" fontId="40" fillId="5" borderId="20" xfId="3" applyNumberFormat="1" applyFont="1" applyFill="1" applyBorder="1" applyAlignment="1">
      <alignment horizontal="center" vertical="center"/>
    </xf>
    <xf numFmtId="0" fontId="10" fillId="8" borderId="6" xfId="0" applyFont="1" applyFill="1" applyBorder="1" applyAlignment="1">
      <alignment horizontal="left" vertical="center"/>
    </xf>
    <xf numFmtId="0" fontId="10" fillId="8" borderId="3" xfId="0" applyFont="1" applyFill="1" applyBorder="1" applyAlignment="1">
      <alignment horizontal="left" vertical="center"/>
    </xf>
    <xf numFmtId="0" fontId="10" fillId="8" borderId="2" xfId="0" applyFont="1" applyFill="1" applyBorder="1" applyAlignment="1">
      <alignment horizontal="left" vertical="center"/>
    </xf>
    <xf numFmtId="0" fontId="32" fillId="0" borderId="6" xfId="1" applyFont="1" applyFill="1" applyBorder="1" applyAlignment="1">
      <alignment horizontal="left" vertical="center" wrapText="1"/>
    </xf>
    <xf numFmtId="0" fontId="32" fillId="0" borderId="3" xfId="1" applyFont="1" applyFill="1" applyBorder="1" applyAlignment="1">
      <alignment horizontal="left" vertical="center" wrapText="1"/>
    </xf>
    <xf numFmtId="0" fontId="32" fillId="0" borderId="2" xfId="1" applyFont="1" applyFill="1" applyBorder="1" applyAlignment="1">
      <alignment horizontal="left" vertical="center" wrapText="1"/>
    </xf>
    <xf numFmtId="0" fontId="32" fillId="2" borderId="23" xfId="1" applyFont="1" applyFill="1" applyBorder="1" applyAlignment="1">
      <alignment horizontal="center" vertical="center" wrapText="1"/>
    </xf>
    <xf numFmtId="0" fontId="32" fillId="2" borderId="33" xfId="1" applyFont="1" applyFill="1" applyBorder="1" applyAlignment="1">
      <alignment horizontal="center" vertical="center" wrapText="1"/>
    </xf>
    <xf numFmtId="0" fontId="32" fillId="2" borderId="22" xfId="1" applyFont="1" applyFill="1" applyBorder="1" applyAlignment="1">
      <alignment horizontal="center" vertical="center" wrapText="1"/>
    </xf>
    <xf numFmtId="0" fontId="46" fillId="8" borderId="6" xfId="1" applyFont="1" applyFill="1" applyBorder="1" applyAlignment="1">
      <alignment horizontal="center" vertical="center" wrapText="1"/>
    </xf>
    <xf numFmtId="0" fontId="46" fillId="8" borderId="3" xfId="1" applyFont="1" applyFill="1" applyBorder="1" applyAlignment="1">
      <alignment horizontal="center" vertical="center" wrapText="1"/>
    </xf>
    <xf numFmtId="0" fontId="32" fillId="2" borderId="21" xfId="1" applyFont="1" applyFill="1" applyBorder="1" applyAlignment="1">
      <alignment horizontal="center" vertical="center" wrapText="1"/>
    </xf>
    <xf numFmtId="0" fontId="10" fillId="5" borderId="17" xfId="0" applyNumberFormat="1" applyFont="1" applyFill="1" applyBorder="1" applyAlignment="1">
      <alignment horizontal="center" vertical="center" wrapText="1"/>
    </xf>
    <xf numFmtId="0" fontId="10" fillId="5" borderId="15" xfId="0" applyNumberFormat="1" applyFont="1" applyFill="1" applyBorder="1" applyAlignment="1">
      <alignment horizontal="center" vertical="center" wrapText="1"/>
    </xf>
    <xf numFmtId="0" fontId="10" fillId="5" borderId="34" xfId="0" applyNumberFormat="1" applyFont="1" applyFill="1" applyBorder="1" applyAlignment="1">
      <alignment horizontal="center" vertical="center" wrapText="1"/>
    </xf>
    <xf numFmtId="0" fontId="10" fillId="7" borderId="13" xfId="0" applyNumberFormat="1" applyFont="1" applyFill="1" applyBorder="1" applyAlignment="1">
      <alignment horizontal="center" vertical="center" wrapText="1"/>
    </xf>
    <xf numFmtId="0" fontId="10" fillId="7" borderId="16" xfId="0" applyNumberFormat="1" applyFont="1" applyFill="1" applyBorder="1" applyAlignment="1">
      <alignment horizontal="center" vertical="center" wrapText="1"/>
    </xf>
    <xf numFmtId="0" fontId="10" fillId="2" borderId="13" xfId="0" applyNumberFormat="1" applyFont="1" applyFill="1" applyBorder="1" applyAlignment="1">
      <alignment horizontal="left" vertical="center"/>
    </xf>
    <xf numFmtId="0" fontId="10" fillId="2" borderId="16" xfId="0" applyNumberFormat="1" applyFont="1" applyFill="1" applyBorder="1" applyAlignment="1">
      <alignment horizontal="left" vertical="center"/>
    </xf>
    <xf numFmtId="0" fontId="10" fillId="7" borderId="6" xfId="0" applyNumberFormat="1" applyFont="1" applyFill="1" applyBorder="1" applyAlignment="1">
      <alignment horizontal="center" vertical="center" wrapText="1"/>
    </xf>
    <xf numFmtId="0" fontId="10" fillId="7" borderId="3" xfId="0" applyNumberFormat="1" applyFont="1" applyFill="1" applyBorder="1" applyAlignment="1">
      <alignment horizontal="center" vertical="center" wrapText="1"/>
    </xf>
    <xf numFmtId="0" fontId="10" fillId="7" borderId="2" xfId="0" applyNumberFormat="1" applyFont="1" applyFill="1" applyBorder="1" applyAlignment="1">
      <alignment horizontal="center" vertical="center" wrapText="1"/>
    </xf>
    <xf numFmtId="0" fontId="10" fillId="2" borderId="13" xfId="0" applyNumberFormat="1" applyFont="1" applyFill="1" applyBorder="1" applyAlignment="1">
      <alignment horizontal="center" vertical="center" wrapText="1"/>
    </xf>
    <xf numFmtId="0" fontId="10" fillId="2" borderId="16" xfId="0" applyNumberFormat="1" applyFont="1" applyFill="1" applyBorder="1" applyAlignment="1">
      <alignment horizontal="center" vertical="center" wrapText="1"/>
    </xf>
    <xf numFmtId="0" fontId="10" fillId="0" borderId="13" xfId="0" applyNumberFormat="1" applyFont="1" applyBorder="1" applyAlignment="1">
      <alignment horizontal="left" vertical="top" wrapText="1"/>
    </xf>
    <xf numFmtId="0" fontId="10" fillId="0" borderId="16" xfId="0" applyNumberFormat="1" applyFont="1" applyBorder="1" applyAlignment="1">
      <alignment horizontal="left" vertical="top" wrapText="1"/>
    </xf>
    <xf numFmtId="0" fontId="10" fillId="0" borderId="14" xfId="0" applyNumberFormat="1" applyFont="1" applyBorder="1" applyAlignment="1">
      <alignment horizontal="left" vertical="top" wrapText="1"/>
    </xf>
  </cellXfs>
  <cellStyles count="48">
    <cellStyle name="AeE­ [0]_PERSONAL" xfId="5"/>
    <cellStyle name="AeE- [0]_PERSONAL" xfId="6"/>
    <cellStyle name="AeE­_PERSONAL" xfId="7"/>
    <cellStyle name="AeE-_PERSONAL" xfId="8"/>
    <cellStyle name="ALIGNMENT" xfId="9"/>
    <cellStyle name="C￥AO_PERSONAL" xfId="10"/>
    <cellStyle name="C￥AØ_PERSONAL" xfId="11"/>
    <cellStyle name="Calc Currency (0)" xfId="12"/>
    <cellStyle name="Comma [0]_??" xfId="13"/>
    <cellStyle name="Comma_??" xfId="14"/>
    <cellStyle name="Currency [0]_??" xfId="15"/>
    <cellStyle name="Currency_??" xfId="16"/>
    <cellStyle name="entry" xfId="17"/>
    <cellStyle name="Grey" xfId="18"/>
    <cellStyle name="Header1" xfId="19"/>
    <cellStyle name="Header2" xfId="20"/>
    <cellStyle name="Hyperlink_NEGS" xfId="21"/>
    <cellStyle name="Input [yellow]" xfId="22"/>
    <cellStyle name="Normal - Style1" xfId="23"/>
    <cellStyle name="Normal_#18-Internet" xfId="24"/>
    <cellStyle name="Œ…?æ맖?e [0.00]_laroux" xfId="25"/>
    <cellStyle name="Œ…?æ맖?e_laroux" xfId="26"/>
    <cellStyle name="Percent [2]" xfId="27"/>
    <cellStyle name="price" xfId="28"/>
    <cellStyle name="revised" xfId="29"/>
    <cellStyle name="section" xfId="30"/>
    <cellStyle name="temp" xfId="31"/>
    <cellStyle name="title" xfId="32"/>
    <cellStyle name="スタイル 1" xfId="33"/>
    <cellStyle name="ハイパーリンク" xfId="3" builtinId="8"/>
    <cellStyle name="標準" xfId="0" builtinId="0"/>
    <cellStyle name="標準 2" xfId="1"/>
    <cellStyle name="標準 2 2" xfId="34"/>
    <cellStyle name="標準 2 3" xfId="35"/>
    <cellStyle name="標準 2 4" xfId="46"/>
    <cellStyle name="標準 3" xfId="2"/>
    <cellStyle name="標準 4" xfId="36"/>
    <cellStyle name="標準 5" xfId="44"/>
    <cellStyle name="標準 6" xfId="45"/>
    <cellStyle name="標準 7" xfId="47"/>
    <cellStyle name="標準_総合テスト仕様書・結果" xfId="4"/>
    <cellStyle name="未定義" xfId="37"/>
    <cellStyle name="백분율_95" xfId="38"/>
    <cellStyle name="콤마 [0]_95" xfId="39"/>
    <cellStyle name="콤마_95" xfId="40"/>
    <cellStyle name="통화 [0]_95" xfId="41"/>
    <cellStyle name="통화_95" xfId="42"/>
    <cellStyle name="표준_3월 PELLET현황" xfId="43"/>
  </cellStyles>
  <dxfs count="0"/>
  <tableStyles count="0" defaultTableStyle="TableStyleMedium2" defaultPivotStyle="PivotStyleLight16"/>
  <colors>
    <mruColors>
      <color rgb="FFCCECFF"/>
      <color rgb="FFFFCCCC"/>
      <color rgb="FF99FF99"/>
      <color rgb="FF99CCFF"/>
      <color rgb="FF8DB4E2"/>
      <color rgb="FFFFFF99"/>
      <color rgb="FFFF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75155</xdr:rowOff>
        </xdr:from>
        <xdr:to>
          <xdr:col>6</xdr:col>
          <xdr:colOff>9525</xdr:colOff>
          <xdr:row>5</xdr:row>
          <xdr:rowOff>141089</xdr:rowOff>
        </xdr:to>
        <xdr:pic>
          <xdr:nvPicPr>
            <xdr:cNvPr id="4" name="図 3">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21363"/>
                </a:ext>
              </a:extLst>
            </xdr:cNvPicPr>
          </xdr:nvPicPr>
          <xdr:blipFill>
            <a:blip xmlns:r="http://schemas.openxmlformats.org/officeDocument/2006/relationships" r:embed="rId1"/>
            <a:srcRect/>
            <a:stretch>
              <a:fillRect/>
            </a:stretch>
          </xdr:blipFill>
          <xdr:spPr bwMode="auto">
            <a:xfrm>
              <a:off x="139700" y="75155"/>
              <a:ext cx="7432675" cy="77713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75155</xdr:rowOff>
        </xdr:from>
        <xdr:to>
          <xdr:col>5</xdr:col>
          <xdr:colOff>2797175</xdr:colOff>
          <xdr:row>5</xdr:row>
          <xdr:rowOff>141089</xdr:rowOff>
        </xdr:to>
        <xdr:pic>
          <xdr:nvPicPr>
            <xdr:cNvPr id="2" name="図 1">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22337"/>
                </a:ext>
              </a:extLst>
            </xdr:cNvPicPr>
          </xdr:nvPicPr>
          <xdr:blipFill>
            <a:blip xmlns:r="http://schemas.openxmlformats.org/officeDocument/2006/relationships" r:embed="rId1"/>
            <a:srcRect/>
            <a:stretch>
              <a:fillRect/>
            </a:stretch>
          </xdr:blipFill>
          <xdr:spPr bwMode="auto">
            <a:xfrm>
              <a:off x="133350" y="75155"/>
              <a:ext cx="7086600" cy="751734"/>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21167</xdr:colOff>
          <xdr:row>1</xdr:row>
          <xdr:rowOff>11656</xdr:rowOff>
        </xdr:from>
        <xdr:to>
          <xdr:col>6</xdr:col>
          <xdr:colOff>21167</xdr:colOff>
          <xdr:row>5</xdr:row>
          <xdr:rowOff>136892</xdr:rowOff>
        </xdr:to>
        <xdr:pic>
          <xdr:nvPicPr>
            <xdr:cNvPr id="2" name="図 1">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23351"/>
                </a:ext>
              </a:extLst>
            </xdr:cNvPicPr>
          </xdr:nvPicPr>
          <xdr:blipFill>
            <a:blip xmlns:r="http://schemas.openxmlformats.org/officeDocument/2006/relationships" r:embed="rId1"/>
            <a:srcRect/>
            <a:stretch>
              <a:fillRect/>
            </a:stretch>
          </xdr:blipFill>
          <xdr:spPr bwMode="auto">
            <a:xfrm>
              <a:off x="162278" y="89267"/>
              <a:ext cx="8262056" cy="77434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75156</xdr:rowOff>
        </xdr:from>
        <xdr:to>
          <xdr:col>6</xdr:col>
          <xdr:colOff>28575</xdr:colOff>
          <xdr:row>5</xdr:row>
          <xdr:rowOff>122781</xdr:rowOff>
        </xdr:to>
        <xdr:pic>
          <xdr:nvPicPr>
            <xdr:cNvPr id="2" name="図 1">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25288"/>
                </a:ext>
              </a:extLst>
            </xdr:cNvPicPr>
          </xdr:nvPicPr>
          <xdr:blipFill>
            <a:blip xmlns:r="http://schemas.openxmlformats.org/officeDocument/2006/relationships" r:embed="rId1"/>
            <a:srcRect/>
            <a:stretch>
              <a:fillRect/>
            </a:stretch>
          </xdr:blipFill>
          <xdr:spPr bwMode="auto">
            <a:xfrm>
              <a:off x="133350" y="75156"/>
              <a:ext cx="7915275" cy="7334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75156</xdr:rowOff>
        </xdr:from>
        <xdr:to>
          <xdr:col>6</xdr:col>
          <xdr:colOff>19050</xdr:colOff>
          <xdr:row>5</xdr:row>
          <xdr:rowOff>122781</xdr:rowOff>
        </xdr:to>
        <xdr:pic>
          <xdr:nvPicPr>
            <xdr:cNvPr id="2" name="図 1">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27236"/>
                </a:ext>
              </a:extLst>
            </xdr:cNvPicPr>
          </xdr:nvPicPr>
          <xdr:blipFill>
            <a:blip xmlns:r="http://schemas.openxmlformats.org/officeDocument/2006/relationships" r:embed="rId1"/>
            <a:srcRect/>
            <a:stretch>
              <a:fillRect/>
            </a:stretch>
          </xdr:blipFill>
          <xdr:spPr bwMode="auto">
            <a:xfrm>
              <a:off x="133350" y="75156"/>
              <a:ext cx="7905750" cy="733425"/>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0</xdr:row>
          <xdr:rowOff>75156</xdr:rowOff>
        </xdr:from>
        <xdr:to>
          <xdr:col>6</xdr:col>
          <xdr:colOff>138994</xdr:colOff>
          <xdr:row>5</xdr:row>
          <xdr:rowOff>78684</xdr:rowOff>
        </xdr:to>
        <xdr:pic>
          <xdr:nvPicPr>
            <xdr:cNvPr id="2" name="図 1">
              <a:extLst>
                <a:ext uri="{FF2B5EF4-FFF2-40B4-BE49-F238E27FC236}">
                  <a16:creationId xmlns:a16="http://schemas.microsoft.com/office/drawing/2014/main" id="{00000000-0008-0000-0100-000004000000}"/>
                </a:ext>
              </a:extLst>
            </xdr:cNvPr>
            <xdr:cNvPicPr>
              <a:picLocks noChangeAspect="1" noChangeArrowheads="1"/>
              <a:extLst>
                <a:ext uri="{84589F7E-364E-4C9E-8A38-B11213B215E9}">
                  <a14:cameraTool cellRange="'1.テスト概要'!$B$2:$AO$3" spid="_x0000_s32933"/>
                </a:ext>
              </a:extLst>
            </xdr:cNvPicPr>
          </xdr:nvPicPr>
          <xdr:blipFill>
            <a:blip xmlns:r="http://schemas.openxmlformats.org/officeDocument/2006/relationships" r:embed="rId1"/>
            <a:srcRect/>
            <a:stretch>
              <a:fillRect/>
            </a:stretch>
          </xdr:blipFill>
          <xdr:spPr bwMode="auto">
            <a:xfrm>
              <a:off x="141111" y="75156"/>
              <a:ext cx="8401050" cy="73025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O10"/>
  <sheetViews>
    <sheetView view="pageBreakPreview" zoomScaleNormal="100" zoomScaleSheetLayoutView="100" workbookViewId="0">
      <selection activeCell="M11" sqref="M11"/>
    </sheetView>
  </sheetViews>
  <sheetFormatPr defaultColWidth="5.1796875" defaultRowHeight="15"/>
  <cols>
    <col min="1" max="18" width="6.7265625" style="20" customWidth="1"/>
    <col min="19" max="16384" width="5.1796875" style="20"/>
  </cols>
  <sheetData>
    <row r="4" spans="3:15" ht="15.5" thickBot="1"/>
    <row r="5" spans="3:15" ht="78" customHeight="1" thickBot="1">
      <c r="C5" s="101" t="s">
        <v>18</v>
      </c>
      <c r="D5" s="102"/>
      <c r="E5" s="102"/>
      <c r="F5" s="102"/>
      <c r="G5" s="102"/>
      <c r="H5" s="102"/>
      <c r="I5" s="102"/>
      <c r="J5" s="102"/>
      <c r="K5" s="102"/>
      <c r="L5" s="102"/>
      <c r="M5" s="102"/>
      <c r="N5" s="102"/>
      <c r="O5" s="103"/>
    </row>
    <row r="7" spans="3:15" ht="15.5" thickBot="1"/>
    <row r="8" spans="3:15">
      <c r="K8" s="104" t="s">
        <v>19</v>
      </c>
      <c r="L8" s="105"/>
      <c r="M8" s="110" t="s">
        <v>132</v>
      </c>
      <c r="N8" s="110"/>
      <c r="O8" s="111"/>
    </row>
    <row r="9" spans="3:15">
      <c r="K9" s="106" t="s">
        <v>27</v>
      </c>
      <c r="L9" s="107"/>
      <c r="M9" s="112"/>
      <c r="N9" s="112"/>
      <c r="O9" s="113"/>
    </row>
    <row r="10" spans="3:15" ht="15.5" thickBot="1">
      <c r="K10" s="108" t="s">
        <v>20</v>
      </c>
      <c r="L10" s="109"/>
      <c r="M10" s="114">
        <v>43616</v>
      </c>
      <c r="N10" s="114"/>
      <c r="O10" s="115"/>
    </row>
  </sheetData>
  <mergeCells count="7">
    <mergeCell ref="C5:O5"/>
    <mergeCell ref="K8:L8"/>
    <mergeCell ref="K9:L9"/>
    <mergeCell ref="K10:L10"/>
    <mergeCell ref="M8:O8"/>
    <mergeCell ref="M9:O9"/>
    <mergeCell ref="M10:O10"/>
  </mergeCells>
  <phoneticPr fontId="4"/>
  <dataValidations count="1">
    <dataValidation type="list" allowBlank="1" showInputMessage="1" showErrorMessage="1" sqref="C5:O5">
      <formula1>"単体テスト仕様書（勤怠管理システム）,結合テスト仕様書（勤怠管理システム）"</formula1>
    </dataValidation>
  </dataValidations>
  <printOptions horizontalCentered="1" verticalCentered="1"/>
  <pageMargins left="0.70866141732283472" right="0.70866141732283472" top="0.74803149606299213" bottom="0.74803149606299213" header="0.31496062992125984" footer="0.31496062992125984"/>
  <pageSetup paperSize="9" orientation="landscape" horizontalDpi="300" verticalDpi="300" r:id="rId1"/>
  <headerFooter>
    <oddHeader>&amp;L2019年度テク本研修&amp;C&amp;A&amp;R作成者：CAC</oddHeader>
    <oddFooter>&amp;C&amp;P/&amp;N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zoomScaleNormal="100" workbookViewId="0">
      <selection activeCell="E12" sqref="E12"/>
    </sheetView>
  </sheetViews>
  <sheetFormatPr defaultRowHeight="12.5"/>
  <cols>
    <col min="1" max="1" width="2.81640625" customWidth="1"/>
    <col min="2" max="2" width="16.54296875" bestFit="1" customWidth="1"/>
    <col min="3" max="3" width="11.453125" bestFit="1" customWidth="1"/>
    <col min="4" max="4" width="17.453125" bestFit="1" customWidth="1"/>
    <col min="5" max="5" width="13" bestFit="1" customWidth="1"/>
    <col min="6" max="6" width="12.54296875" bestFit="1" customWidth="1"/>
    <col min="7" max="7" width="13.81640625" bestFit="1" customWidth="1"/>
    <col min="8" max="8" width="15.453125" bestFit="1" customWidth="1"/>
    <col min="9" max="9" width="12.26953125" bestFit="1" customWidth="1"/>
    <col min="10" max="10" width="20.26953125" bestFit="1" customWidth="1"/>
  </cols>
  <sheetData>
    <row r="1" spans="1:5" ht="16">
      <c r="A1" s="47" t="s">
        <v>8</v>
      </c>
    </row>
    <row r="2" spans="1:5">
      <c r="B2" s="54" t="s">
        <v>48</v>
      </c>
      <c r="C2" s="54"/>
    </row>
    <row r="3" spans="1:5" ht="12" customHeight="1">
      <c r="B3" s="81" t="s">
        <v>10</v>
      </c>
      <c r="C3" s="57" t="s">
        <v>11</v>
      </c>
      <c r="D3" s="58"/>
      <c r="E3" s="59"/>
    </row>
    <row r="4" spans="1:5">
      <c r="B4" s="44"/>
      <c r="C4" s="45" t="s">
        <v>12</v>
      </c>
      <c r="D4" s="45" t="s">
        <v>13</v>
      </c>
      <c r="E4" s="45" t="s">
        <v>47</v>
      </c>
    </row>
    <row r="5" spans="1:5">
      <c r="B5" s="80" t="s">
        <v>45</v>
      </c>
      <c r="C5" s="43" t="s">
        <v>79</v>
      </c>
      <c r="D5" s="43" t="s">
        <v>80</v>
      </c>
      <c r="E5" s="46"/>
    </row>
    <row r="6" spans="1:5">
      <c r="B6" s="80" t="s">
        <v>46</v>
      </c>
      <c r="C6" s="43" t="s">
        <v>80</v>
      </c>
      <c r="D6" s="43"/>
      <c r="E6" s="46" t="s">
        <v>80</v>
      </c>
    </row>
  </sheetData>
  <phoneticPr fontId="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BA43"/>
  <sheetViews>
    <sheetView showGridLines="0" view="pageBreakPreview" zoomScaleNormal="100" zoomScaleSheetLayoutView="100" workbookViewId="0">
      <selection activeCell="P3" sqref="P3:U3"/>
    </sheetView>
  </sheetViews>
  <sheetFormatPr defaultColWidth="3" defaultRowHeight="15"/>
  <cols>
    <col min="1" max="1" width="1.54296875" style="3" customWidth="1"/>
    <col min="2" max="2" width="3" style="3"/>
    <col min="3" max="3" width="3.26953125" style="3" bestFit="1" customWidth="1"/>
    <col min="4" max="41" width="3" style="3"/>
    <col min="42" max="42" width="1.26953125" style="3" customWidth="1"/>
    <col min="43" max="16384" width="3" style="3"/>
  </cols>
  <sheetData>
    <row r="1" spans="2:53" s="1" customFormat="1" ht="13" thickBot="1"/>
    <row r="2" spans="2:53" s="1" customFormat="1" ht="30" customHeight="1">
      <c r="B2" s="120" t="str">
        <f>'表紙 '!C5</f>
        <v>結合テスト仕様書（勤怠管理システム）</v>
      </c>
      <c r="C2" s="121"/>
      <c r="D2" s="121"/>
      <c r="E2" s="121"/>
      <c r="F2" s="121"/>
      <c r="G2" s="121"/>
      <c r="H2" s="121"/>
      <c r="I2" s="121"/>
      <c r="J2" s="121"/>
      <c r="K2" s="121"/>
      <c r="L2" s="121"/>
      <c r="M2" s="121"/>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2"/>
    </row>
    <row r="3" spans="2:53" s="1" customFormat="1" ht="27.75" customHeight="1" thickBot="1">
      <c r="B3" s="134" t="s">
        <v>28</v>
      </c>
      <c r="C3" s="130"/>
      <c r="D3" s="130"/>
      <c r="E3" s="131"/>
      <c r="F3" s="116">
        <f>'2．テスト詳細(ログイン画面)'!F8+'3．テスト詳細(メニュー画面)'!F8+'4．テスト詳細(勤怠登録画面)'!F8+'５．テスト詳細(勤怠一覧画面)'!F8+'６．テスト詳細(共通ヘッダ)'!F8</f>
        <v>27</v>
      </c>
      <c r="G3" s="117"/>
      <c r="H3" s="117"/>
      <c r="I3" s="117"/>
      <c r="J3" s="117"/>
      <c r="K3" s="119"/>
      <c r="L3" s="129" t="s">
        <v>17</v>
      </c>
      <c r="M3" s="130"/>
      <c r="N3" s="130"/>
      <c r="O3" s="131"/>
      <c r="P3" s="116">
        <f>'2．テスト詳細(ログイン画面)'!I19+'3．テスト詳細(メニュー画面)'!I17+'4．テスト詳細(勤怠登録画面)'!I26+'５．テスト詳細(勤怠一覧画面)'!I15+'６．テスト詳細(共通ヘッダ)'!I15</f>
        <v>27</v>
      </c>
      <c r="Q3" s="117"/>
      <c r="R3" s="117"/>
      <c r="S3" s="117"/>
      <c r="T3" s="117"/>
      <c r="U3" s="119"/>
      <c r="V3" s="129" t="s">
        <v>16</v>
      </c>
      <c r="W3" s="130"/>
      <c r="X3" s="130"/>
      <c r="Y3" s="131"/>
      <c r="Z3" s="116">
        <f>'2．テスト詳細(ログイン画面)'!I20+'3．テスト詳細(メニュー画面)'!I18+'4．テスト詳細(勤怠登録画面)'!I27+'５．テスト詳細(勤怠一覧画面)'!I16++'６．テスト詳細(共通ヘッダ)'!I16</f>
        <v>0</v>
      </c>
      <c r="AA3" s="117"/>
      <c r="AB3" s="117"/>
      <c r="AC3" s="117"/>
      <c r="AD3" s="117"/>
      <c r="AE3" s="119"/>
      <c r="AF3" s="129" t="s">
        <v>29</v>
      </c>
      <c r="AG3" s="130"/>
      <c r="AH3" s="130"/>
      <c r="AI3" s="131"/>
      <c r="AJ3" s="116">
        <f>F3-(P3+Z3)</f>
        <v>0</v>
      </c>
      <c r="AK3" s="117"/>
      <c r="AL3" s="117"/>
      <c r="AM3" s="117"/>
      <c r="AN3" s="117"/>
      <c r="AO3" s="118"/>
    </row>
    <row r="4" spans="2:53" s="1" customFormat="1" ht="12" customHeight="1"/>
    <row r="5" spans="2:53" s="1" customFormat="1" ht="12.5">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row>
    <row r="6" spans="2:53" s="1" customFormat="1" ht="48.75" customHeight="1">
      <c r="B6" s="132" t="s">
        <v>1</v>
      </c>
      <c r="C6" s="133"/>
      <c r="D6" s="133"/>
      <c r="E6" s="133"/>
      <c r="F6" s="126" t="s">
        <v>78</v>
      </c>
      <c r="G6" s="127"/>
      <c r="H6" s="127"/>
      <c r="I6" s="127"/>
      <c r="J6" s="127"/>
      <c r="K6" s="127"/>
      <c r="L6" s="127"/>
      <c r="M6" s="127"/>
      <c r="N6" s="127"/>
      <c r="O6" s="127"/>
      <c r="P6" s="127"/>
      <c r="Q6" s="127"/>
      <c r="R6" s="127"/>
      <c r="S6" s="127"/>
      <c r="T6" s="127"/>
      <c r="U6" s="127"/>
      <c r="V6" s="127"/>
      <c r="W6" s="127"/>
      <c r="X6" s="127"/>
      <c r="Y6" s="127"/>
      <c r="Z6" s="127"/>
      <c r="AA6" s="127"/>
      <c r="AB6" s="127"/>
      <c r="AC6" s="127"/>
      <c r="AD6" s="127"/>
      <c r="AE6" s="127"/>
      <c r="AF6" s="127"/>
      <c r="AG6" s="127"/>
      <c r="AH6" s="127"/>
      <c r="AI6" s="127"/>
      <c r="AJ6" s="127"/>
      <c r="AK6" s="127"/>
      <c r="AL6" s="127"/>
      <c r="AM6" s="127"/>
      <c r="AN6" s="127"/>
      <c r="AO6" s="128"/>
    </row>
    <row r="8" spans="2:53">
      <c r="B8" s="85" t="s">
        <v>2</v>
      </c>
      <c r="C8" s="86" t="s">
        <v>3</v>
      </c>
      <c r="D8" s="16"/>
      <c r="E8" s="16"/>
      <c r="F8" s="16"/>
      <c r="G8" s="30"/>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17"/>
    </row>
    <row r="9" spans="2:53">
      <c r="B9" s="21"/>
      <c r="C9" s="22" t="s">
        <v>25</v>
      </c>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18"/>
    </row>
    <row r="10" spans="2:53">
      <c r="B10" s="21"/>
      <c r="C10" s="23"/>
      <c r="D10" s="23" t="s">
        <v>5</v>
      </c>
      <c r="E10" s="23" t="s">
        <v>14</v>
      </c>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18"/>
    </row>
    <row r="11" spans="2:53">
      <c r="B11" s="21"/>
      <c r="C11" s="23"/>
      <c r="D11" s="23" t="s">
        <v>5</v>
      </c>
      <c r="E11" s="23" t="s">
        <v>15</v>
      </c>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18"/>
    </row>
    <row r="12" spans="2:53">
      <c r="B12" s="24"/>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19"/>
    </row>
    <row r="14" spans="2:53">
      <c r="B14" s="85" t="s">
        <v>4</v>
      </c>
      <c r="C14" s="86" t="s">
        <v>26</v>
      </c>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7"/>
    </row>
    <row r="15" spans="2:53">
      <c r="B15" s="21"/>
      <c r="C15" s="87" t="s">
        <v>84</v>
      </c>
      <c r="D15" s="87"/>
      <c r="E15" s="87"/>
      <c r="F15" s="87"/>
      <c r="G15" s="87"/>
      <c r="H15" s="87"/>
      <c r="I15" s="87"/>
      <c r="J15" s="87"/>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6"/>
    </row>
    <row r="16" spans="2:53">
      <c r="B16" s="21"/>
      <c r="C16" s="39" t="s">
        <v>21</v>
      </c>
      <c r="D16" s="123" t="s">
        <v>85</v>
      </c>
      <c r="E16" s="124"/>
      <c r="F16" s="124"/>
      <c r="G16" s="124"/>
      <c r="H16" s="124"/>
      <c r="I16" s="124"/>
      <c r="J16" s="125"/>
      <c r="K16" s="23"/>
      <c r="L16" s="23"/>
      <c r="M16" s="23"/>
      <c r="N16" s="23"/>
      <c r="O16" s="23"/>
      <c r="P16" s="23"/>
      <c r="Q16" s="23"/>
      <c r="R16" s="23"/>
      <c r="S16" s="23"/>
      <c r="T16" s="23"/>
      <c r="U16" s="23"/>
      <c r="V16" s="23"/>
      <c r="W16" s="23"/>
      <c r="X16" s="23"/>
      <c r="Y16" s="23"/>
      <c r="Z16" s="23"/>
      <c r="AA16" s="28"/>
      <c r="AB16" s="23"/>
      <c r="AC16" s="23"/>
      <c r="AD16" s="23"/>
      <c r="AE16" s="23"/>
      <c r="AF16" s="23"/>
      <c r="AG16" s="23"/>
      <c r="AH16" s="23"/>
      <c r="AI16" s="23"/>
      <c r="AJ16" s="23"/>
      <c r="AK16" s="23"/>
      <c r="AL16" s="23"/>
      <c r="AM16" s="23"/>
      <c r="AN16" s="23"/>
      <c r="AO16" s="26"/>
    </row>
    <row r="17" spans="2:41">
      <c r="B17" s="21"/>
      <c r="C17" s="27">
        <v>1</v>
      </c>
      <c r="D17" s="31" t="s">
        <v>183</v>
      </c>
      <c r="E17" s="32"/>
      <c r="F17" s="32"/>
      <c r="G17" s="32"/>
      <c r="H17" s="32"/>
      <c r="I17" s="32"/>
      <c r="J17" s="33"/>
      <c r="K17" s="23"/>
      <c r="L17" s="23"/>
      <c r="M17" s="23"/>
      <c r="N17" s="23"/>
      <c r="O17" s="23"/>
      <c r="P17" s="23"/>
      <c r="Q17" s="23"/>
      <c r="R17" s="23"/>
      <c r="S17" s="23"/>
      <c r="T17" s="23"/>
      <c r="U17" s="23"/>
      <c r="V17" s="23"/>
      <c r="W17" s="23"/>
      <c r="X17" s="28"/>
      <c r="Y17" s="23"/>
      <c r="Z17" s="23"/>
      <c r="AA17" s="28"/>
      <c r="AB17" s="23"/>
      <c r="AC17" s="23"/>
      <c r="AD17" s="23"/>
      <c r="AE17" s="23"/>
      <c r="AF17" s="23"/>
      <c r="AG17" s="23"/>
      <c r="AH17" s="23"/>
      <c r="AI17" s="23"/>
      <c r="AJ17" s="23"/>
      <c r="AK17" s="23"/>
      <c r="AL17" s="23"/>
      <c r="AM17" s="23"/>
      <c r="AN17" s="23"/>
      <c r="AO17" s="26"/>
    </row>
    <row r="18" spans="2:41">
      <c r="B18" s="21"/>
      <c r="C18" s="27">
        <v>2</v>
      </c>
      <c r="D18" s="31" t="s">
        <v>136</v>
      </c>
      <c r="E18" s="32"/>
      <c r="F18" s="32"/>
      <c r="G18" s="32"/>
      <c r="H18" s="32"/>
      <c r="I18" s="32"/>
      <c r="J18" s="33"/>
      <c r="K18" s="23"/>
      <c r="L18" s="23"/>
      <c r="M18" s="23"/>
      <c r="N18" s="23"/>
      <c r="O18" s="23"/>
      <c r="P18" s="23"/>
      <c r="Q18" s="23"/>
      <c r="R18" s="28"/>
      <c r="S18" s="23"/>
      <c r="T18" s="23"/>
      <c r="U18" s="23"/>
      <c r="V18" s="23"/>
      <c r="W18" s="23"/>
      <c r="X18" s="23"/>
      <c r="Y18" s="23"/>
      <c r="Z18" s="23"/>
      <c r="AA18" s="23"/>
      <c r="AB18" s="23"/>
      <c r="AC18" s="23"/>
      <c r="AD18" s="23"/>
      <c r="AE18" s="23"/>
      <c r="AF18" s="23"/>
      <c r="AG18" s="23"/>
      <c r="AH18" s="23"/>
      <c r="AI18" s="23"/>
      <c r="AJ18" s="23"/>
      <c r="AK18" s="23"/>
      <c r="AL18" s="23"/>
      <c r="AM18" s="23"/>
      <c r="AN18" s="23"/>
      <c r="AO18" s="26"/>
    </row>
    <row r="19" spans="2:41">
      <c r="B19" s="21"/>
      <c r="C19" s="27">
        <v>3</v>
      </c>
      <c r="D19" s="31" t="s">
        <v>184</v>
      </c>
      <c r="E19" s="32"/>
      <c r="F19" s="32"/>
      <c r="G19" s="32"/>
      <c r="H19" s="32"/>
      <c r="I19" s="32"/>
      <c r="J19" s="3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6"/>
    </row>
    <row r="20" spans="2:41">
      <c r="B20" s="21"/>
      <c r="C20" s="27">
        <v>4</v>
      </c>
      <c r="D20" s="31" t="s">
        <v>185</v>
      </c>
      <c r="E20" s="32"/>
      <c r="F20" s="32"/>
      <c r="G20" s="32"/>
      <c r="H20" s="32"/>
      <c r="I20" s="32"/>
      <c r="J20" s="3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6"/>
    </row>
    <row r="21" spans="2:41">
      <c r="B21" s="21"/>
      <c r="C21" s="27">
        <v>5</v>
      </c>
      <c r="D21" s="31" t="s">
        <v>156</v>
      </c>
      <c r="E21" s="32"/>
      <c r="F21" s="32"/>
      <c r="G21" s="32"/>
      <c r="H21" s="32"/>
      <c r="I21" s="32"/>
      <c r="J21" s="33"/>
      <c r="K21" s="23"/>
      <c r="L21" s="23"/>
      <c r="M21" s="23"/>
      <c r="N21" s="23"/>
      <c r="O21" s="23"/>
      <c r="P21" s="23"/>
      <c r="Q21" s="23"/>
      <c r="R21" s="28"/>
      <c r="S21" s="23"/>
      <c r="T21" s="23"/>
      <c r="U21" s="23"/>
      <c r="V21" s="23"/>
      <c r="W21" s="23"/>
      <c r="X21" s="23"/>
      <c r="Y21" s="23"/>
      <c r="Z21" s="23"/>
      <c r="AA21" s="23"/>
      <c r="AB21" s="23"/>
      <c r="AC21" s="23"/>
      <c r="AD21" s="23"/>
      <c r="AE21" s="23"/>
      <c r="AF21" s="23"/>
      <c r="AG21" s="23"/>
      <c r="AH21" s="23"/>
      <c r="AI21" s="23"/>
      <c r="AJ21" s="23"/>
      <c r="AK21" s="23"/>
      <c r="AL21" s="23"/>
      <c r="AM21" s="23"/>
      <c r="AN21" s="23"/>
      <c r="AO21" s="26"/>
    </row>
    <row r="22" spans="2:41">
      <c r="B22" s="24"/>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9"/>
    </row>
    <row r="24" spans="2:41">
      <c r="B24" s="85" t="s">
        <v>22</v>
      </c>
      <c r="C24" s="86" t="s">
        <v>23</v>
      </c>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7"/>
    </row>
    <row r="25" spans="2:41">
      <c r="B25" s="21"/>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6"/>
    </row>
    <row r="26" spans="2:41">
      <c r="B26" s="21"/>
      <c r="C26" s="41" t="s">
        <v>53</v>
      </c>
      <c r="D26" s="40"/>
      <c r="E26" s="40"/>
      <c r="F26" s="40"/>
      <c r="G26" s="40"/>
      <c r="H26" s="40"/>
      <c r="I26" s="40"/>
      <c r="J26" s="40"/>
      <c r="K26" s="40"/>
      <c r="L26" s="42"/>
      <c r="M26" s="40" t="s">
        <v>54</v>
      </c>
      <c r="N26" s="40"/>
      <c r="O26" s="40"/>
      <c r="P26" s="40"/>
      <c r="Q26" s="40"/>
      <c r="R26" s="40"/>
      <c r="S26" s="40"/>
      <c r="T26" s="40"/>
      <c r="U26" s="40"/>
      <c r="V26" s="40"/>
      <c r="W26" s="40"/>
      <c r="X26" s="42"/>
      <c r="Y26" s="23"/>
      <c r="Z26" s="23"/>
      <c r="AA26" s="28"/>
      <c r="AB26" s="23"/>
      <c r="AC26" s="23"/>
      <c r="AD26" s="23"/>
      <c r="AE26" s="23"/>
      <c r="AF26" s="23"/>
      <c r="AG26" s="23"/>
      <c r="AH26" s="23"/>
      <c r="AI26" s="23"/>
      <c r="AJ26" s="23"/>
      <c r="AK26" s="23"/>
      <c r="AL26" s="23"/>
      <c r="AM26" s="23"/>
      <c r="AN26" s="23"/>
      <c r="AO26" s="26"/>
    </row>
    <row r="27" spans="2:41" ht="33" customHeight="1">
      <c r="B27" s="21"/>
      <c r="C27" s="34" t="s">
        <v>131</v>
      </c>
      <c r="D27" s="35"/>
      <c r="E27" s="35"/>
      <c r="F27" s="35"/>
      <c r="G27" s="35"/>
      <c r="H27" s="35"/>
      <c r="I27" s="35"/>
      <c r="J27" s="35"/>
      <c r="K27" s="35"/>
      <c r="L27" s="36"/>
      <c r="M27" s="35" t="s">
        <v>157</v>
      </c>
      <c r="N27" s="35"/>
      <c r="O27" s="35"/>
      <c r="P27" s="35"/>
      <c r="Q27" s="35"/>
      <c r="R27" s="35"/>
      <c r="S27" s="35"/>
      <c r="T27" s="35"/>
      <c r="U27" s="35"/>
      <c r="V27" s="35"/>
      <c r="W27" s="35"/>
      <c r="X27" s="36"/>
      <c r="Y27" s="23"/>
      <c r="Z27" s="23"/>
      <c r="AA27" s="28"/>
      <c r="AB27" s="23"/>
      <c r="AC27" s="23"/>
      <c r="AD27" s="23"/>
      <c r="AE27" s="23"/>
      <c r="AF27" s="23"/>
      <c r="AG27" s="23"/>
      <c r="AH27" s="23"/>
      <c r="AI27" s="23"/>
      <c r="AJ27" s="23"/>
      <c r="AK27" s="23"/>
      <c r="AL27" s="23"/>
      <c r="AM27" s="23"/>
      <c r="AN27" s="23"/>
      <c r="AO27" s="26"/>
    </row>
    <row r="28" spans="2:41">
      <c r="B28" s="21"/>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6"/>
    </row>
    <row r="29" spans="2:41">
      <c r="B29" s="21"/>
      <c r="C29" s="41" t="s">
        <v>24</v>
      </c>
      <c r="D29" s="40"/>
      <c r="E29" s="40"/>
      <c r="F29" s="40"/>
      <c r="G29" s="40"/>
      <c r="H29" s="40"/>
      <c r="I29" s="40"/>
      <c r="J29" s="40"/>
      <c r="K29" s="40"/>
      <c r="L29" s="40"/>
      <c r="M29" s="40"/>
      <c r="N29" s="40"/>
      <c r="O29" s="40"/>
      <c r="P29" s="40"/>
      <c r="Q29" s="40"/>
      <c r="R29" s="40"/>
      <c r="S29" s="40"/>
      <c r="T29" s="40"/>
      <c r="U29" s="40"/>
      <c r="V29" s="40"/>
      <c r="W29" s="40"/>
      <c r="X29" s="42"/>
      <c r="Y29" s="23"/>
      <c r="Z29" s="23"/>
      <c r="AA29" s="23"/>
      <c r="AB29" s="23"/>
      <c r="AC29" s="23"/>
      <c r="AD29" s="23"/>
      <c r="AE29" s="23"/>
      <c r="AF29" s="23"/>
      <c r="AG29" s="23"/>
      <c r="AH29" s="23"/>
      <c r="AI29" s="23"/>
      <c r="AJ29" s="23"/>
      <c r="AK29" s="23"/>
      <c r="AL29" s="23"/>
      <c r="AM29" s="23"/>
      <c r="AN29" s="23"/>
      <c r="AO29" s="26"/>
    </row>
    <row r="30" spans="2:41" ht="33" customHeight="1">
      <c r="B30" s="21"/>
      <c r="C30" s="34" t="s">
        <v>130</v>
      </c>
      <c r="D30" s="35"/>
      <c r="E30" s="35"/>
      <c r="F30" s="35"/>
      <c r="G30" s="35"/>
      <c r="H30" s="35"/>
      <c r="I30" s="35"/>
      <c r="J30" s="35"/>
      <c r="K30" s="35"/>
      <c r="L30" s="35"/>
      <c r="M30" s="35"/>
      <c r="N30" s="35"/>
      <c r="O30" s="35"/>
      <c r="P30" s="35"/>
      <c r="Q30" s="35"/>
      <c r="R30" s="35"/>
      <c r="S30" s="35"/>
      <c r="T30" s="35"/>
      <c r="U30" s="35"/>
      <c r="V30" s="35"/>
      <c r="W30" s="35"/>
      <c r="X30" s="36"/>
      <c r="Y30" s="23"/>
      <c r="Z30" s="23"/>
      <c r="AA30" s="23"/>
      <c r="AB30" s="23"/>
      <c r="AC30" s="23"/>
      <c r="AD30" s="23"/>
      <c r="AE30" s="23"/>
      <c r="AF30" s="23"/>
      <c r="AG30" s="23"/>
      <c r="AH30" s="23"/>
      <c r="AI30" s="23"/>
      <c r="AJ30" s="23"/>
      <c r="AK30" s="23"/>
      <c r="AL30" s="23"/>
      <c r="AM30" s="23"/>
      <c r="AN30" s="23"/>
      <c r="AO30" s="26"/>
    </row>
    <row r="31" spans="2:41">
      <c r="B31" s="21"/>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6"/>
    </row>
    <row r="32" spans="2:41">
      <c r="B32" s="24"/>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9"/>
    </row>
    <row r="34" spans="2:41">
      <c r="B34" s="85" t="s">
        <v>50</v>
      </c>
      <c r="C34" s="86" t="s">
        <v>51</v>
      </c>
      <c r="D34" s="86"/>
      <c r="E34" s="86"/>
      <c r="F34" s="86"/>
      <c r="G34" s="8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7"/>
    </row>
    <row r="35" spans="2:41">
      <c r="B35" s="88"/>
      <c r="C35" s="90"/>
      <c r="D35" s="89"/>
      <c r="E35" s="89"/>
      <c r="F35" s="89"/>
      <c r="G35" s="89"/>
      <c r="H35" s="89"/>
      <c r="I35" s="89"/>
      <c r="J35" s="89"/>
      <c r="K35" s="89"/>
      <c r="L35" s="89"/>
      <c r="M35" s="89"/>
      <c r="N35" s="89"/>
      <c r="O35" s="89"/>
      <c r="P35" s="89"/>
      <c r="Q35" s="89"/>
      <c r="R35" s="89"/>
      <c r="S35" s="89"/>
      <c r="T35" s="89"/>
      <c r="U35" s="89"/>
      <c r="V35" s="89"/>
      <c r="W35" s="89"/>
      <c r="X35" s="89"/>
      <c r="Y35" s="89"/>
      <c r="Z35" s="89"/>
      <c r="AA35" s="89"/>
      <c r="AB35" s="89"/>
      <c r="AC35" s="89"/>
      <c r="AD35" s="89"/>
      <c r="AE35" s="89"/>
      <c r="AF35" s="89"/>
      <c r="AG35" s="89"/>
      <c r="AH35" s="89"/>
      <c r="AI35" s="89"/>
      <c r="AJ35" s="89"/>
      <c r="AK35" s="89"/>
      <c r="AL35" s="89"/>
      <c r="AM35" s="89"/>
      <c r="AN35" s="89"/>
      <c r="AO35" s="18"/>
    </row>
    <row r="36" spans="2:41">
      <c r="B36" s="21"/>
      <c r="C36" s="64" t="s">
        <v>64</v>
      </c>
      <c r="D36" s="65"/>
      <c r="E36" s="65"/>
      <c r="F36" s="65"/>
      <c r="G36" s="65"/>
      <c r="H36" s="65"/>
      <c r="I36" s="65"/>
      <c r="J36" s="65"/>
      <c r="K36" s="61"/>
      <c r="L36" s="64" t="s">
        <v>65</v>
      </c>
      <c r="M36" s="65"/>
      <c r="N36" s="65"/>
      <c r="O36" s="65"/>
      <c r="P36" s="65"/>
      <c r="Q36" s="65"/>
      <c r="R36" s="65"/>
      <c r="S36" s="65"/>
      <c r="T36" s="65"/>
      <c r="U36" s="65"/>
      <c r="V36" s="65"/>
      <c r="W36" s="65"/>
      <c r="X36" s="65"/>
      <c r="Y36" s="65"/>
      <c r="Z36" s="65"/>
      <c r="AA36" s="65"/>
      <c r="AB36" s="65"/>
      <c r="AC36" s="61"/>
      <c r="AD36" s="23"/>
      <c r="AE36" s="23"/>
      <c r="AF36" s="23"/>
      <c r="AG36" s="23"/>
      <c r="AH36" s="23"/>
      <c r="AI36" s="23"/>
      <c r="AJ36" s="23"/>
      <c r="AK36" s="23"/>
      <c r="AL36" s="23"/>
      <c r="AM36" s="23"/>
      <c r="AN36" s="23"/>
      <c r="AO36" s="26"/>
    </row>
    <row r="37" spans="2:41">
      <c r="B37" s="21"/>
      <c r="C37" s="62" t="s">
        <v>133</v>
      </c>
      <c r="D37" s="63"/>
      <c r="E37" s="63"/>
      <c r="F37" s="63"/>
      <c r="G37" s="63"/>
      <c r="H37" s="63"/>
      <c r="I37" s="63"/>
      <c r="J37" s="63"/>
      <c r="K37" s="60"/>
      <c r="L37" s="62" t="s">
        <v>158</v>
      </c>
      <c r="M37" s="63"/>
      <c r="N37" s="63"/>
      <c r="O37" s="63"/>
      <c r="P37" s="63"/>
      <c r="Q37" s="63"/>
      <c r="R37" s="63"/>
      <c r="S37" s="63"/>
      <c r="T37" s="63"/>
      <c r="U37" s="63"/>
      <c r="V37" s="63"/>
      <c r="W37" s="63"/>
      <c r="X37" s="63"/>
      <c r="Y37" s="63"/>
      <c r="Z37" s="63"/>
      <c r="AA37" s="63"/>
      <c r="AB37" s="63"/>
      <c r="AC37" s="60"/>
      <c r="AD37" s="23"/>
      <c r="AE37" s="23"/>
      <c r="AF37" s="23"/>
      <c r="AG37" s="23"/>
      <c r="AH37" s="23"/>
      <c r="AI37" s="23"/>
      <c r="AJ37" s="23"/>
      <c r="AK37" s="23"/>
      <c r="AL37" s="23"/>
      <c r="AM37" s="23"/>
      <c r="AN37" s="23"/>
      <c r="AO37" s="26"/>
    </row>
    <row r="38" spans="2:41">
      <c r="B38" s="21"/>
      <c r="C38" s="62" t="s">
        <v>100</v>
      </c>
      <c r="D38" s="63"/>
      <c r="E38" s="63"/>
      <c r="F38" s="63"/>
      <c r="G38" s="63"/>
      <c r="H38" s="63"/>
      <c r="I38" s="63"/>
      <c r="J38" s="63"/>
      <c r="K38" s="60"/>
      <c r="L38" s="62" t="s">
        <v>158</v>
      </c>
      <c r="M38" s="63"/>
      <c r="N38" s="63"/>
      <c r="O38" s="63"/>
      <c r="P38" s="63"/>
      <c r="Q38" s="63"/>
      <c r="R38" s="63"/>
      <c r="S38" s="63"/>
      <c r="T38" s="63"/>
      <c r="U38" s="63"/>
      <c r="V38" s="63"/>
      <c r="W38" s="63"/>
      <c r="X38" s="63"/>
      <c r="Y38" s="63"/>
      <c r="Z38" s="63"/>
      <c r="AA38" s="63"/>
      <c r="AB38" s="63"/>
      <c r="AC38" s="60"/>
      <c r="AD38" s="23"/>
      <c r="AE38" s="23"/>
      <c r="AF38" s="23"/>
      <c r="AG38" s="23"/>
      <c r="AH38" s="23"/>
      <c r="AI38" s="23"/>
      <c r="AJ38" s="23"/>
      <c r="AK38" s="23"/>
      <c r="AL38" s="23"/>
      <c r="AM38" s="23"/>
      <c r="AN38" s="23"/>
      <c r="AO38" s="26"/>
    </row>
    <row r="39" spans="2:41">
      <c r="B39" s="21"/>
      <c r="C39" s="62" t="s">
        <v>134</v>
      </c>
      <c r="D39" s="63"/>
      <c r="E39" s="63"/>
      <c r="F39" s="63"/>
      <c r="G39" s="63"/>
      <c r="H39" s="63"/>
      <c r="I39" s="63"/>
      <c r="J39" s="63"/>
      <c r="K39" s="60"/>
      <c r="L39" s="62" t="s">
        <v>135</v>
      </c>
      <c r="M39" s="63"/>
      <c r="N39" s="63"/>
      <c r="O39" s="63"/>
      <c r="P39" s="63"/>
      <c r="Q39" s="63"/>
      <c r="R39" s="63"/>
      <c r="S39" s="63"/>
      <c r="T39" s="63"/>
      <c r="U39" s="63"/>
      <c r="V39" s="63"/>
      <c r="W39" s="63"/>
      <c r="X39" s="63"/>
      <c r="Y39" s="63"/>
      <c r="Z39" s="63"/>
      <c r="AA39" s="63"/>
      <c r="AB39" s="63"/>
      <c r="AC39" s="60"/>
      <c r="AD39" s="23"/>
      <c r="AE39" s="23"/>
      <c r="AF39" s="23"/>
      <c r="AG39" s="23"/>
      <c r="AH39" s="23"/>
      <c r="AI39" s="23"/>
      <c r="AJ39" s="23"/>
      <c r="AK39" s="23"/>
      <c r="AL39" s="23"/>
      <c r="AM39" s="23"/>
      <c r="AN39" s="23"/>
      <c r="AO39" s="26"/>
    </row>
    <row r="40" spans="2:41">
      <c r="B40" s="21"/>
      <c r="C40" s="62"/>
      <c r="D40" s="63"/>
      <c r="E40" s="63"/>
      <c r="F40" s="63"/>
      <c r="G40" s="63"/>
      <c r="H40" s="63"/>
      <c r="I40" s="63"/>
      <c r="J40" s="63"/>
      <c r="K40" s="60"/>
      <c r="L40" s="62"/>
      <c r="M40" s="63"/>
      <c r="N40" s="63"/>
      <c r="O40" s="63"/>
      <c r="P40" s="63"/>
      <c r="Q40" s="63"/>
      <c r="R40" s="63"/>
      <c r="S40" s="63"/>
      <c r="T40" s="63"/>
      <c r="U40" s="63"/>
      <c r="V40" s="63"/>
      <c r="W40" s="63"/>
      <c r="X40" s="63"/>
      <c r="Y40" s="63"/>
      <c r="Z40" s="63"/>
      <c r="AA40" s="63"/>
      <c r="AB40" s="63"/>
      <c r="AC40" s="60"/>
      <c r="AD40" s="23"/>
      <c r="AE40" s="23"/>
      <c r="AF40" s="23"/>
      <c r="AG40" s="23"/>
      <c r="AH40" s="23"/>
      <c r="AI40" s="23"/>
      <c r="AJ40" s="23"/>
      <c r="AK40" s="23"/>
      <c r="AL40" s="23"/>
      <c r="AM40" s="23"/>
      <c r="AN40" s="23"/>
      <c r="AO40" s="26"/>
    </row>
    <row r="41" spans="2:41">
      <c r="B41" s="21"/>
      <c r="C41" s="62"/>
      <c r="D41" s="63"/>
      <c r="E41" s="63"/>
      <c r="F41" s="63"/>
      <c r="G41" s="63"/>
      <c r="H41" s="63"/>
      <c r="I41" s="63"/>
      <c r="J41" s="63"/>
      <c r="K41" s="60"/>
      <c r="L41" s="62"/>
      <c r="M41" s="63"/>
      <c r="N41" s="63"/>
      <c r="O41" s="63"/>
      <c r="P41" s="63"/>
      <c r="Q41" s="63"/>
      <c r="R41" s="63"/>
      <c r="S41" s="63"/>
      <c r="T41" s="63"/>
      <c r="U41" s="63"/>
      <c r="V41" s="63"/>
      <c r="W41" s="63"/>
      <c r="X41" s="63"/>
      <c r="Y41" s="63"/>
      <c r="Z41" s="63"/>
      <c r="AA41" s="63"/>
      <c r="AB41" s="63"/>
      <c r="AC41" s="60"/>
      <c r="AD41" s="23"/>
      <c r="AE41" s="23"/>
      <c r="AF41" s="23"/>
      <c r="AG41" s="23"/>
      <c r="AH41" s="23"/>
      <c r="AI41" s="23"/>
      <c r="AJ41" s="23"/>
      <c r="AK41" s="23"/>
      <c r="AL41" s="23"/>
      <c r="AM41" s="23"/>
      <c r="AN41" s="23"/>
      <c r="AO41" s="26"/>
    </row>
    <row r="42" spans="2:41">
      <c r="B42" s="21"/>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6"/>
    </row>
    <row r="43" spans="2:41">
      <c r="B43" s="24"/>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9"/>
    </row>
  </sheetData>
  <mergeCells count="12">
    <mergeCell ref="AJ3:AO3"/>
    <mergeCell ref="P3:U3"/>
    <mergeCell ref="F3:K3"/>
    <mergeCell ref="B2:AO2"/>
    <mergeCell ref="D16:J16"/>
    <mergeCell ref="Z3:AE3"/>
    <mergeCell ref="F6:AO6"/>
    <mergeCell ref="L3:O3"/>
    <mergeCell ref="V3:Y3"/>
    <mergeCell ref="B6:E6"/>
    <mergeCell ref="B3:E3"/>
    <mergeCell ref="AF3:AI3"/>
  </mergeCells>
  <phoneticPr fontId="4"/>
  <pageMargins left="0.7" right="0.7" top="0.75" bottom="0.75" header="0.3" footer="0.3"/>
  <pageSetup paperSize="9" fitToHeight="0" orientation="landscape" r:id="rId1"/>
  <rowBreaks count="1" manualBreakCount="1">
    <brk id="22" max="41"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20"/>
  <sheetViews>
    <sheetView showGridLines="0" view="pageBreakPreview" topLeftCell="A9" zoomScale="90" zoomScaleNormal="100" zoomScaleSheetLayoutView="90" workbookViewId="0">
      <selection activeCell="J17" sqref="J17"/>
    </sheetView>
  </sheetViews>
  <sheetFormatPr defaultColWidth="9.1796875" defaultRowHeight="11"/>
  <cols>
    <col min="1" max="1" width="2" style="10" customWidth="1"/>
    <col min="2" max="2" width="4.453125" style="10" customWidth="1"/>
    <col min="3" max="3" width="11" style="11" bestFit="1" customWidth="1"/>
    <col min="4" max="5" width="24.1796875" style="11" customWidth="1"/>
    <col min="6" max="6" width="42.453125"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G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t="s">
        <v>38</v>
      </c>
      <c r="F8" s="83">
        <v>6</v>
      </c>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34</v>
      </c>
      <c r="I10" s="143"/>
      <c r="J10" s="144"/>
      <c r="K10" s="138" t="s">
        <v>0</v>
      </c>
    </row>
    <row r="11" spans="2:11" s="7" customFormat="1" ht="13.5">
      <c r="B11" s="141"/>
      <c r="C11" s="146"/>
      <c r="D11" s="146"/>
      <c r="E11" s="146"/>
      <c r="F11" s="146"/>
      <c r="G11" s="146"/>
      <c r="H11" s="38" t="s">
        <v>32</v>
      </c>
      <c r="I11" s="38" t="s">
        <v>33</v>
      </c>
      <c r="J11" s="38" t="s">
        <v>31</v>
      </c>
      <c r="K11" s="139"/>
    </row>
    <row r="12" spans="2:11" s="8" customFormat="1" ht="40.5">
      <c r="B12" s="12">
        <f>ROW()-11</f>
        <v>1</v>
      </c>
      <c r="C12" s="13" t="s">
        <v>6</v>
      </c>
      <c r="D12" s="13" t="s">
        <v>7</v>
      </c>
      <c r="E12" s="13" t="s">
        <v>67</v>
      </c>
      <c r="F12" s="13" t="s">
        <v>182</v>
      </c>
      <c r="G12" s="13" t="s">
        <v>91</v>
      </c>
      <c r="H12" s="48" t="s">
        <v>234</v>
      </c>
      <c r="I12" s="48" t="s">
        <v>229</v>
      </c>
      <c r="J12" s="49">
        <v>43630</v>
      </c>
      <c r="K12" s="37"/>
    </row>
    <row r="13" spans="2:11" s="8" customFormat="1" ht="40.5">
      <c r="B13" s="12">
        <f t="shared" ref="B13:B17" si="0">ROW()-11</f>
        <v>2</v>
      </c>
      <c r="C13" s="14" t="s">
        <v>9</v>
      </c>
      <c r="D13" s="13" t="s">
        <v>52</v>
      </c>
      <c r="E13" s="13" t="s">
        <v>68</v>
      </c>
      <c r="F13" s="84" t="s">
        <v>104</v>
      </c>
      <c r="G13" s="13" t="s">
        <v>49</v>
      </c>
      <c r="H13" s="48" t="s">
        <v>234</v>
      </c>
      <c r="I13" s="48" t="s">
        <v>229</v>
      </c>
      <c r="J13" s="49">
        <v>43630</v>
      </c>
      <c r="K13" s="37"/>
    </row>
    <row r="14" spans="2:11" s="8" customFormat="1" ht="40.5">
      <c r="B14" s="12">
        <f t="shared" si="0"/>
        <v>3</v>
      </c>
      <c r="C14" s="9"/>
      <c r="D14" s="14" t="s">
        <v>81</v>
      </c>
      <c r="E14" s="13" t="s">
        <v>82</v>
      </c>
      <c r="F14" s="13" t="s">
        <v>43</v>
      </c>
      <c r="G14" s="13" t="s">
        <v>44</v>
      </c>
      <c r="H14" s="48" t="s">
        <v>234</v>
      </c>
      <c r="I14" s="48" t="s">
        <v>229</v>
      </c>
      <c r="J14" s="49">
        <v>43630</v>
      </c>
      <c r="K14" s="37"/>
    </row>
    <row r="15" spans="2:11" s="8" customFormat="1" ht="40.5">
      <c r="B15" s="12">
        <f>ROW()-11</f>
        <v>4</v>
      </c>
      <c r="C15" s="9"/>
      <c r="D15" s="9"/>
      <c r="E15" s="13" t="s">
        <v>169</v>
      </c>
      <c r="F15" s="13" t="s">
        <v>212</v>
      </c>
      <c r="G15" s="13" t="s">
        <v>216</v>
      </c>
      <c r="H15" s="48" t="s">
        <v>234</v>
      </c>
      <c r="I15" s="48" t="s">
        <v>229</v>
      </c>
      <c r="J15" s="49">
        <v>43630</v>
      </c>
      <c r="K15" s="37"/>
    </row>
    <row r="16" spans="2:11" s="8" customFormat="1" ht="40.5">
      <c r="B16" s="12">
        <f t="shared" si="0"/>
        <v>5</v>
      </c>
      <c r="C16" s="9"/>
      <c r="D16" s="9"/>
      <c r="E16" s="13" t="s">
        <v>86</v>
      </c>
      <c r="F16" s="13" t="s">
        <v>87</v>
      </c>
      <c r="G16" s="13" t="s">
        <v>88</v>
      </c>
      <c r="H16" s="48" t="s">
        <v>234</v>
      </c>
      <c r="I16" s="48" t="s">
        <v>229</v>
      </c>
      <c r="J16" s="49">
        <v>43630</v>
      </c>
      <c r="K16" s="37"/>
    </row>
    <row r="17" spans="2:11" s="8" customFormat="1" ht="40.5">
      <c r="B17" s="12">
        <f t="shared" si="0"/>
        <v>6</v>
      </c>
      <c r="C17" s="15"/>
      <c r="D17" s="15"/>
      <c r="E17" s="13" t="s">
        <v>170</v>
      </c>
      <c r="F17" s="13" t="s">
        <v>106</v>
      </c>
      <c r="G17" s="13" t="s">
        <v>105</v>
      </c>
      <c r="H17" s="48" t="s">
        <v>234</v>
      </c>
      <c r="I17" s="48" t="s">
        <v>229</v>
      </c>
      <c r="J17" s="49">
        <v>43630</v>
      </c>
      <c r="K17" s="37"/>
    </row>
    <row r="18" spans="2:11" ht="4.5" customHeight="1"/>
    <row r="19" spans="2:11" ht="14.25" customHeight="1">
      <c r="H19" s="51" t="s">
        <v>40</v>
      </c>
      <c r="I19" s="52">
        <f>COUNTIF(I12:I17,"OK")</f>
        <v>6</v>
      </c>
    </row>
    <row r="20" spans="2:11" ht="14.25" customHeight="1">
      <c r="H20" s="51" t="s">
        <v>41</v>
      </c>
      <c r="I20" s="52">
        <f>COUNTIF(I12:I17,"NG")</f>
        <v>0</v>
      </c>
    </row>
  </sheetData>
  <mergeCells count="9">
    <mergeCell ref="B8:D8"/>
    <mergeCell ref="K10:K11"/>
    <mergeCell ref="B10:B11"/>
    <mergeCell ref="H10:J10"/>
    <mergeCell ref="C10:C11"/>
    <mergeCell ref="D10:D11"/>
    <mergeCell ref="F10:F11"/>
    <mergeCell ref="G10:G11"/>
    <mergeCell ref="E10:E11"/>
  </mergeCells>
  <phoneticPr fontId="6"/>
  <dataValidations count="1">
    <dataValidation type="list" allowBlank="1" showInputMessage="1" showErrorMessage="1" sqref="I12:I17">
      <formula1>"OK,NG"</formula1>
    </dataValidation>
  </dataValidations>
  <pageMargins left="0.7" right="0.7" top="0.75" bottom="0.75" header="0.3" footer="0.3"/>
  <pageSetup paperSize="9" scale="52"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18"/>
  <sheetViews>
    <sheetView showGridLines="0" view="pageBreakPreview" topLeftCell="C10" zoomScale="94" zoomScaleNormal="100" zoomScaleSheetLayoutView="100" workbookViewId="0">
      <selection activeCell="J14" sqref="J14"/>
    </sheetView>
  </sheetViews>
  <sheetFormatPr defaultColWidth="9.1796875" defaultRowHeight="11"/>
  <cols>
    <col min="1" max="1" width="2" style="10" customWidth="1"/>
    <col min="2" max="2" width="4.453125" style="10" customWidth="1"/>
    <col min="3" max="3" width="13.54296875" style="11" customWidth="1"/>
    <col min="4" max="5" width="24.1796875" style="11" customWidth="1"/>
    <col min="6" max="6" width="42.453125"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G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t="s">
        <v>230</v>
      </c>
      <c r="F8" s="83">
        <v>3</v>
      </c>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34</v>
      </c>
      <c r="I10" s="143"/>
      <c r="J10" s="144"/>
      <c r="K10" s="138" t="s">
        <v>0</v>
      </c>
    </row>
    <row r="11" spans="2:11" s="7" customFormat="1" ht="22.5" customHeight="1">
      <c r="B11" s="141"/>
      <c r="C11" s="146"/>
      <c r="D11" s="146"/>
      <c r="E11" s="146"/>
      <c r="F11" s="146"/>
      <c r="G11" s="146"/>
      <c r="H11" s="38" t="s">
        <v>32</v>
      </c>
      <c r="I11" s="38" t="s">
        <v>33</v>
      </c>
      <c r="J11" s="38" t="s">
        <v>31</v>
      </c>
      <c r="K11" s="139"/>
    </row>
    <row r="12" spans="2:11" s="8" customFormat="1" ht="40.5">
      <c r="B12" s="12">
        <f>ROW()-11</f>
        <v>1</v>
      </c>
      <c r="C12" s="13" t="s">
        <v>6</v>
      </c>
      <c r="D12" s="13" t="s">
        <v>7</v>
      </c>
      <c r="E12" s="13" t="s">
        <v>97</v>
      </c>
      <c r="F12" s="13" t="s">
        <v>181</v>
      </c>
      <c r="G12" s="13" t="s">
        <v>92</v>
      </c>
      <c r="H12" s="48" t="s">
        <v>228</v>
      </c>
      <c r="I12" s="48" t="s">
        <v>229</v>
      </c>
      <c r="J12" s="49">
        <v>43630</v>
      </c>
      <c r="K12" s="37"/>
    </row>
    <row r="13" spans="2:11" s="8" customFormat="1" ht="81">
      <c r="B13" s="12">
        <f>ROW()-11</f>
        <v>2</v>
      </c>
      <c r="C13" s="147" t="s">
        <v>159</v>
      </c>
      <c r="D13" s="13" t="s">
        <v>101</v>
      </c>
      <c r="E13" s="13" t="s">
        <v>97</v>
      </c>
      <c r="F13" s="13" t="s">
        <v>118</v>
      </c>
      <c r="G13" s="13" t="s">
        <v>102</v>
      </c>
      <c r="H13" s="48" t="s">
        <v>226</v>
      </c>
      <c r="I13" s="48" t="s">
        <v>229</v>
      </c>
      <c r="J13" s="49">
        <v>43630</v>
      </c>
      <c r="K13" s="37"/>
    </row>
    <row r="14" spans="2:11" s="8" customFormat="1" ht="81">
      <c r="B14" s="12">
        <f>ROW()-11</f>
        <v>3</v>
      </c>
      <c r="C14" s="148"/>
      <c r="D14" s="13" t="s">
        <v>101</v>
      </c>
      <c r="E14" s="13" t="s">
        <v>97</v>
      </c>
      <c r="F14" s="13" t="s">
        <v>107</v>
      </c>
      <c r="G14" s="13" t="s">
        <v>103</v>
      </c>
      <c r="H14" s="48" t="s">
        <v>226</v>
      </c>
      <c r="I14" s="48" t="s">
        <v>229</v>
      </c>
      <c r="J14" s="49">
        <v>43630</v>
      </c>
      <c r="K14" s="37"/>
    </row>
    <row r="15" spans="2:11" s="8" customFormat="1" ht="13.5">
      <c r="B15" s="53"/>
      <c r="C15" s="13"/>
      <c r="D15" s="13"/>
      <c r="E15" s="13"/>
      <c r="F15" s="13"/>
      <c r="G15" s="13"/>
      <c r="H15" s="48"/>
      <c r="I15" s="48"/>
      <c r="J15" s="49"/>
      <c r="K15" s="37"/>
    </row>
    <row r="16" spans="2:11" ht="19" customHeight="1"/>
    <row r="17" spans="8:9" ht="14.25" customHeight="1">
      <c r="H17" s="51" t="s">
        <v>40</v>
      </c>
      <c r="I17" s="52">
        <f>COUNTIF(I12:I15,"OK")</f>
        <v>3</v>
      </c>
    </row>
    <row r="18" spans="8:9" ht="14.25" customHeight="1">
      <c r="H18" s="51" t="s">
        <v>41</v>
      </c>
      <c r="I18" s="52">
        <f>COUNTIF(I12:I16,"NG")</f>
        <v>0</v>
      </c>
    </row>
  </sheetData>
  <mergeCells count="10">
    <mergeCell ref="C13:C14"/>
    <mergeCell ref="H10:J10"/>
    <mergeCell ref="K10:K11"/>
    <mergeCell ref="B8:D8"/>
    <mergeCell ref="B10:B11"/>
    <mergeCell ref="C10:C11"/>
    <mergeCell ref="D10:D11"/>
    <mergeCell ref="F10:F11"/>
    <mergeCell ref="G10:G11"/>
    <mergeCell ref="E10:E11"/>
  </mergeCells>
  <phoneticPr fontId="4"/>
  <dataValidations count="1">
    <dataValidation type="list" allowBlank="1" showInputMessage="1" showErrorMessage="1" sqref="I12:I15">
      <formula1>"OK,NG"</formula1>
    </dataValidation>
  </dataValidations>
  <pageMargins left="0.7" right="0.7" top="0.75" bottom="0.75" header="0.3" footer="0.3"/>
  <pageSetup paperSize="9" scale="52"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27"/>
  <sheetViews>
    <sheetView showGridLines="0" tabSelected="1" view="pageBreakPreview" topLeftCell="G1" zoomScale="90" zoomScaleNormal="100" zoomScaleSheetLayoutView="90" workbookViewId="0">
      <selection activeCell="K13" sqref="K13"/>
    </sheetView>
  </sheetViews>
  <sheetFormatPr defaultColWidth="9.1796875" defaultRowHeight="11"/>
  <cols>
    <col min="1" max="1" width="2" style="10" customWidth="1"/>
    <col min="2" max="2" width="4.453125" style="10" customWidth="1"/>
    <col min="3" max="3" width="12.54296875" style="11" customWidth="1"/>
    <col min="4" max="5" width="24.1796875" style="11" customWidth="1"/>
    <col min="6" max="6" width="53"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t="s">
        <v>231</v>
      </c>
      <c r="F8" s="83">
        <v>14</v>
      </c>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83</v>
      </c>
      <c r="I10" s="143"/>
      <c r="J10" s="144"/>
      <c r="K10" s="138" t="s">
        <v>0</v>
      </c>
    </row>
    <row r="11" spans="2:11" s="7" customFormat="1" ht="22.5" customHeight="1">
      <c r="B11" s="141"/>
      <c r="C11" s="146"/>
      <c r="D11" s="146"/>
      <c r="E11" s="146"/>
      <c r="F11" s="146"/>
      <c r="G11" s="146"/>
      <c r="H11" s="38" t="s">
        <v>32</v>
      </c>
      <c r="I11" s="38" t="s">
        <v>33</v>
      </c>
      <c r="J11" s="38" t="s">
        <v>31</v>
      </c>
      <c r="K11" s="139"/>
    </row>
    <row r="12" spans="2:11" s="8" customFormat="1" ht="53.5" customHeight="1">
      <c r="B12" s="12">
        <v>1</v>
      </c>
      <c r="C12" s="13" t="s">
        <v>6</v>
      </c>
      <c r="D12" s="13" t="s">
        <v>7</v>
      </c>
      <c r="E12" s="13" t="s">
        <v>97</v>
      </c>
      <c r="F12" s="13" t="s">
        <v>207</v>
      </c>
      <c r="G12" s="13" t="s">
        <v>211</v>
      </c>
      <c r="H12" s="48" t="s">
        <v>228</v>
      </c>
      <c r="I12" s="48" t="s">
        <v>229</v>
      </c>
      <c r="J12" s="49">
        <v>43630</v>
      </c>
      <c r="K12" s="37" t="s">
        <v>252</v>
      </c>
    </row>
    <row r="13" spans="2:11" s="8" customFormat="1" ht="54">
      <c r="B13" s="12">
        <v>2</v>
      </c>
      <c r="C13" s="147" t="s">
        <v>179</v>
      </c>
      <c r="D13" s="13" t="s">
        <v>111</v>
      </c>
      <c r="E13" s="13" t="s">
        <v>112</v>
      </c>
      <c r="F13" s="13" t="s">
        <v>218</v>
      </c>
      <c r="G13" s="13" t="s">
        <v>162</v>
      </c>
      <c r="H13" s="48" t="s">
        <v>228</v>
      </c>
      <c r="I13" s="48" t="s">
        <v>229</v>
      </c>
      <c r="J13" s="49">
        <v>43630</v>
      </c>
      <c r="K13" s="37"/>
    </row>
    <row r="14" spans="2:11" s="8" customFormat="1" ht="54">
      <c r="B14" s="12">
        <v>3</v>
      </c>
      <c r="C14" s="149"/>
      <c r="D14" s="147" t="s">
        <v>110</v>
      </c>
      <c r="E14" s="13" t="s">
        <v>114</v>
      </c>
      <c r="F14" s="13" t="s">
        <v>164</v>
      </c>
      <c r="G14" s="13" t="s">
        <v>213</v>
      </c>
      <c r="H14" s="48" t="s">
        <v>228</v>
      </c>
      <c r="I14" s="48" t="s">
        <v>229</v>
      </c>
      <c r="J14" s="49">
        <v>43630</v>
      </c>
      <c r="K14" s="37"/>
    </row>
    <row r="15" spans="2:11" s="8" customFormat="1" ht="54">
      <c r="B15" s="12">
        <v>4</v>
      </c>
      <c r="C15" s="149"/>
      <c r="D15" s="149"/>
      <c r="E15" s="13" t="s">
        <v>172</v>
      </c>
      <c r="F15" s="13" t="s">
        <v>214</v>
      </c>
      <c r="G15" s="94" t="s">
        <v>235</v>
      </c>
      <c r="H15" s="48" t="s">
        <v>228</v>
      </c>
      <c r="I15" s="48" t="s">
        <v>229</v>
      </c>
      <c r="J15" s="49">
        <v>43630</v>
      </c>
      <c r="K15" s="37"/>
    </row>
    <row r="16" spans="2:11" s="8" customFormat="1" ht="54">
      <c r="B16" s="12">
        <v>5</v>
      </c>
      <c r="C16" s="149"/>
      <c r="D16" s="149"/>
      <c r="E16" s="13" t="s">
        <v>172</v>
      </c>
      <c r="F16" s="13" t="s">
        <v>165</v>
      </c>
      <c r="G16" s="94" t="s">
        <v>116</v>
      </c>
      <c r="H16" s="48" t="s">
        <v>228</v>
      </c>
      <c r="I16" s="48" t="s">
        <v>229</v>
      </c>
      <c r="J16" s="49">
        <v>43630</v>
      </c>
      <c r="K16" s="37"/>
    </row>
    <row r="17" spans="2:11" s="8" customFormat="1" ht="81">
      <c r="B17" s="12">
        <v>6</v>
      </c>
      <c r="C17" s="149"/>
      <c r="D17" s="149"/>
      <c r="E17" s="13" t="s">
        <v>173</v>
      </c>
      <c r="F17" s="13" t="s">
        <v>166</v>
      </c>
      <c r="G17" s="94" t="s">
        <v>220</v>
      </c>
      <c r="H17" s="48" t="s">
        <v>228</v>
      </c>
      <c r="I17" s="48" t="s">
        <v>229</v>
      </c>
      <c r="J17" s="49">
        <v>43630</v>
      </c>
      <c r="K17" s="37"/>
    </row>
    <row r="18" spans="2:11" s="8" customFormat="1" ht="81">
      <c r="B18" s="12">
        <v>7</v>
      </c>
      <c r="C18" s="149"/>
      <c r="D18" s="149"/>
      <c r="E18" s="13" t="s">
        <v>174</v>
      </c>
      <c r="F18" s="13" t="s">
        <v>219</v>
      </c>
      <c r="G18" s="94" t="s">
        <v>221</v>
      </c>
      <c r="H18" s="48" t="s">
        <v>228</v>
      </c>
      <c r="I18" s="48" t="s">
        <v>229</v>
      </c>
      <c r="J18" s="49">
        <v>43630</v>
      </c>
      <c r="K18" s="37"/>
    </row>
    <row r="19" spans="2:11" s="8" customFormat="1" ht="81">
      <c r="B19" s="12">
        <v>8</v>
      </c>
      <c r="C19" s="149"/>
      <c r="D19" s="149"/>
      <c r="E19" s="13" t="s">
        <v>177</v>
      </c>
      <c r="F19" s="13" t="s">
        <v>167</v>
      </c>
      <c r="G19" s="94" t="s">
        <v>123</v>
      </c>
      <c r="H19" s="48" t="s">
        <v>228</v>
      </c>
      <c r="I19" s="48" t="s">
        <v>229</v>
      </c>
      <c r="J19" s="49">
        <v>43630</v>
      </c>
      <c r="K19" s="37"/>
    </row>
    <row r="20" spans="2:11" s="8" customFormat="1" ht="81">
      <c r="B20" s="12">
        <v>9</v>
      </c>
      <c r="C20" s="149"/>
      <c r="D20" s="149"/>
      <c r="E20" s="13" t="s">
        <v>122</v>
      </c>
      <c r="F20" s="13" t="s">
        <v>163</v>
      </c>
      <c r="G20" s="13" t="s">
        <v>191</v>
      </c>
      <c r="H20" s="48" t="s">
        <v>228</v>
      </c>
      <c r="I20" s="48" t="s">
        <v>229</v>
      </c>
      <c r="J20" s="49">
        <v>43630</v>
      </c>
      <c r="K20" s="37"/>
    </row>
    <row r="21" spans="2:11" s="8" customFormat="1" ht="81">
      <c r="B21" s="12">
        <v>10</v>
      </c>
      <c r="C21" s="149"/>
      <c r="D21" s="149"/>
      <c r="E21" s="13" t="s">
        <v>124</v>
      </c>
      <c r="F21" s="13" t="s">
        <v>168</v>
      </c>
      <c r="G21" s="13" t="s">
        <v>127</v>
      </c>
      <c r="H21" s="48" t="s">
        <v>228</v>
      </c>
      <c r="I21" s="48" t="s">
        <v>229</v>
      </c>
      <c r="J21" s="49">
        <v>43630</v>
      </c>
      <c r="K21" s="37"/>
    </row>
    <row r="22" spans="2:11" s="8" customFormat="1" ht="94.5">
      <c r="B22" s="12">
        <v>11</v>
      </c>
      <c r="C22" s="149"/>
      <c r="D22" s="149"/>
      <c r="E22" s="13" t="s">
        <v>223</v>
      </c>
      <c r="F22" s="13" t="s">
        <v>222</v>
      </c>
      <c r="G22" s="13" t="s">
        <v>126</v>
      </c>
      <c r="H22" s="48" t="s">
        <v>228</v>
      </c>
      <c r="I22" s="48" t="s">
        <v>229</v>
      </c>
      <c r="J22" s="49">
        <v>43630</v>
      </c>
      <c r="K22" s="37"/>
    </row>
    <row r="23" spans="2:11" s="100" customFormat="1" ht="94.5">
      <c r="B23" s="95">
        <v>12</v>
      </c>
      <c r="C23" s="149"/>
      <c r="D23" s="149"/>
      <c r="E23" s="94" t="s">
        <v>225</v>
      </c>
      <c r="F23" s="94" t="s">
        <v>224</v>
      </c>
      <c r="G23" s="94" t="s">
        <v>126</v>
      </c>
      <c r="H23" s="97" t="s">
        <v>228</v>
      </c>
      <c r="I23" s="97" t="s">
        <v>229</v>
      </c>
      <c r="J23" s="98">
        <v>43633</v>
      </c>
      <c r="K23" s="99"/>
    </row>
    <row r="24" spans="2:11" s="8" customFormat="1" ht="81">
      <c r="B24" s="12">
        <v>13</v>
      </c>
      <c r="C24" s="148"/>
      <c r="D24" s="148"/>
      <c r="E24" s="13" t="s">
        <v>120</v>
      </c>
      <c r="F24" s="94" t="s">
        <v>236</v>
      </c>
      <c r="G24" s="94" t="s">
        <v>121</v>
      </c>
      <c r="H24" s="48" t="s">
        <v>228</v>
      </c>
      <c r="I24" s="48" t="s">
        <v>229</v>
      </c>
      <c r="J24" s="49">
        <v>43630</v>
      </c>
      <c r="K24" s="37"/>
    </row>
    <row r="25" spans="2:11" s="96" customFormat="1" ht="34.5" customHeight="1">
      <c r="B25" s="95">
        <v>14</v>
      </c>
      <c r="C25" s="94" t="s">
        <v>215</v>
      </c>
      <c r="D25" s="94" t="s">
        <v>52</v>
      </c>
      <c r="E25" s="94" t="s">
        <v>97</v>
      </c>
      <c r="F25" s="94" t="s">
        <v>128</v>
      </c>
      <c r="G25" s="94" t="s">
        <v>113</v>
      </c>
      <c r="H25" s="48" t="s">
        <v>228</v>
      </c>
      <c r="I25" s="48" t="s">
        <v>229</v>
      </c>
      <c r="J25" s="49">
        <v>43630</v>
      </c>
      <c r="K25" s="37"/>
    </row>
    <row r="26" spans="2:11" ht="14.25" customHeight="1">
      <c r="H26" s="51" t="s">
        <v>40</v>
      </c>
      <c r="I26" s="52">
        <f>COUNTIF(I12:I25,"OK")</f>
        <v>14</v>
      </c>
    </row>
    <row r="27" spans="2:11" s="11" customFormat="1" ht="14.25" customHeight="1">
      <c r="B27" s="10"/>
      <c r="H27" s="51" t="s">
        <v>41</v>
      </c>
      <c r="I27" s="52">
        <f>COUNTIF(I12:I25,"NG")</f>
        <v>0</v>
      </c>
    </row>
  </sheetData>
  <mergeCells count="11">
    <mergeCell ref="C13:C24"/>
    <mergeCell ref="D14:D24"/>
    <mergeCell ref="H10:J10"/>
    <mergeCell ref="K10:K11"/>
    <mergeCell ref="B8:D8"/>
    <mergeCell ref="B10:B11"/>
    <mergeCell ref="C10:C11"/>
    <mergeCell ref="D10:D11"/>
    <mergeCell ref="F10:F11"/>
    <mergeCell ref="G10:G11"/>
    <mergeCell ref="E10:E11"/>
  </mergeCells>
  <phoneticPr fontId="4"/>
  <dataValidations count="1">
    <dataValidation type="list" allowBlank="1" showInputMessage="1" showErrorMessage="1" sqref="I12:I25">
      <formula1>"OK,NG"</formula1>
    </dataValidation>
  </dataValidations>
  <pageMargins left="0.70866141732283472" right="0.70866141732283472" top="0.74803149606299213" bottom="0.74803149606299213" header="0.31496062992125984" footer="0.31496062992125984"/>
  <pageSetup paperSize="9" scale="49"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16"/>
  <sheetViews>
    <sheetView showGridLines="0" view="pageBreakPreview" topLeftCell="G6" zoomScaleNormal="100" zoomScaleSheetLayoutView="100" workbookViewId="0">
      <selection activeCell="I12" sqref="I12"/>
    </sheetView>
  </sheetViews>
  <sheetFormatPr defaultColWidth="9.1796875" defaultRowHeight="11"/>
  <cols>
    <col min="1" max="1" width="2" style="10" customWidth="1"/>
    <col min="2" max="2" width="4.453125" style="10" customWidth="1"/>
    <col min="3" max="3" width="12.54296875" style="11" customWidth="1"/>
    <col min="4" max="5" width="24.1796875" style="11" customWidth="1"/>
    <col min="6" max="6" width="53"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G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t="s">
        <v>232</v>
      </c>
      <c r="F8" s="83">
        <v>1</v>
      </c>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34</v>
      </c>
      <c r="I10" s="143"/>
      <c r="J10" s="144"/>
      <c r="K10" s="138" t="s">
        <v>0</v>
      </c>
    </row>
    <row r="11" spans="2:11" s="7" customFormat="1" ht="22.5" customHeight="1">
      <c r="B11" s="141"/>
      <c r="C11" s="146"/>
      <c r="D11" s="146"/>
      <c r="E11" s="146"/>
      <c r="F11" s="146"/>
      <c r="G11" s="146"/>
      <c r="H11" s="38" t="s">
        <v>32</v>
      </c>
      <c r="I11" s="38" t="s">
        <v>33</v>
      </c>
      <c r="J11" s="38" t="s">
        <v>31</v>
      </c>
      <c r="K11" s="139"/>
    </row>
    <row r="12" spans="2:11" s="8" customFormat="1" ht="67.5">
      <c r="B12" s="12">
        <f>ROW()-11</f>
        <v>1</v>
      </c>
      <c r="C12" s="13" t="s">
        <v>6</v>
      </c>
      <c r="D12" s="13" t="s">
        <v>7</v>
      </c>
      <c r="E12" s="13" t="s">
        <v>97</v>
      </c>
      <c r="F12" s="13" t="s">
        <v>98</v>
      </c>
      <c r="G12" s="13" t="s">
        <v>160</v>
      </c>
      <c r="H12" s="48" t="s">
        <v>228</v>
      </c>
      <c r="I12" s="48" t="s">
        <v>229</v>
      </c>
      <c r="J12" s="49">
        <v>43630</v>
      </c>
      <c r="K12" s="37"/>
    </row>
    <row r="13" spans="2:11" s="8" customFormat="1" ht="41.25" customHeight="1">
      <c r="B13" s="53"/>
      <c r="C13" s="13"/>
      <c r="D13" s="13"/>
      <c r="E13" s="13"/>
      <c r="F13" s="13"/>
      <c r="G13" s="13"/>
      <c r="H13" s="50"/>
      <c r="I13" s="48"/>
      <c r="J13" s="49"/>
      <c r="K13" s="37"/>
    </row>
    <row r="14" spans="2:11" ht="4.5" customHeight="1"/>
    <row r="15" spans="2:11" ht="14.25" customHeight="1">
      <c r="H15" s="51" t="s">
        <v>40</v>
      </c>
      <c r="I15" s="52">
        <f>COUNTIF(I12:I13,"OK")</f>
        <v>1</v>
      </c>
    </row>
    <row r="16" spans="2:11" s="11" customFormat="1" ht="14.25" customHeight="1">
      <c r="B16" s="10"/>
      <c r="H16" s="51" t="s">
        <v>41</v>
      </c>
      <c r="I16" s="52">
        <f>COUNTIF(I12:I13,"NG")</f>
        <v>0</v>
      </c>
    </row>
  </sheetData>
  <mergeCells count="9">
    <mergeCell ref="H10:J10"/>
    <mergeCell ref="K10:K11"/>
    <mergeCell ref="B8:D8"/>
    <mergeCell ref="B10:B11"/>
    <mergeCell ref="C10:C11"/>
    <mergeCell ref="D10:D11"/>
    <mergeCell ref="F10:F11"/>
    <mergeCell ref="G10:G11"/>
    <mergeCell ref="E10:E11"/>
  </mergeCells>
  <phoneticPr fontId="4"/>
  <dataValidations count="1">
    <dataValidation type="list" allowBlank="1" showInputMessage="1" showErrorMessage="1" sqref="I12:I13">
      <formula1>"OK,NG"</formula1>
    </dataValidation>
  </dataValidations>
  <pageMargins left="0.7" right="0.7" top="0.75" bottom="0.75" header="0.3" footer="0.3"/>
  <pageSetup paperSize="9" scale="49"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16"/>
  <sheetViews>
    <sheetView showGridLines="0" view="pageBreakPreview" topLeftCell="E6" zoomScaleNormal="100" zoomScaleSheetLayoutView="100" workbookViewId="0">
      <selection activeCell="I16" sqref="I16"/>
    </sheetView>
  </sheetViews>
  <sheetFormatPr defaultColWidth="9.1796875" defaultRowHeight="11"/>
  <cols>
    <col min="1" max="1" width="2" style="10" customWidth="1"/>
    <col min="2" max="2" width="4.453125" style="10" customWidth="1"/>
    <col min="3" max="3" width="12.54296875" style="11" customWidth="1"/>
    <col min="4" max="5" width="24.1796875" style="11" customWidth="1"/>
    <col min="6" max="6" width="53"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G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t="s">
        <v>233</v>
      </c>
      <c r="F8" s="83">
        <v>3</v>
      </c>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34</v>
      </c>
      <c r="I10" s="143"/>
      <c r="J10" s="144"/>
      <c r="K10" s="138" t="s">
        <v>0</v>
      </c>
    </row>
    <row r="11" spans="2:11" s="7" customFormat="1" ht="22.5" customHeight="1">
      <c r="B11" s="141"/>
      <c r="C11" s="146"/>
      <c r="D11" s="146"/>
      <c r="E11" s="146"/>
      <c r="F11" s="146"/>
      <c r="G11" s="146"/>
      <c r="H11" s="38" t="s">
        <v>32</v>
      </c>
      <c r="I11" s="38" t="s">
        <v>33</v>
      </c>
      <c r="J11" s="38" t="s">
        <v>31</v>
      </c>
      <c r="K11" s="139"/>
    </row>
    <row r="12" spans="2:11" s="8" customFormat="1" ht="54">
      <c r="B12" s="53">
        <v>1</v>
      </c>
      <c r="C12" s="13" t="s">
        <v>89</v>
      </c>
      <c r="D12" s="13" t="s">
        <v>90</v>
      </c>
      <c r="E12" s="13" t="s">
        <v>94</v>
      </c>
      <c r="F12" s="13" t="s">
        <v>161</v>
      </c>
      <c r="G12" s="13" t="s">
        <v>95</v>
      </c>
      <c r="H12" s="48" t="s">
        <v>227</v>
      </c>
      <c r="I12" s="48" t="s">
        <v>229</v>
      </c>
      <c r="J12" s="49">
        <v>43633</v>
      </c>
      <c r="K12" s="37"/>
    </row>
    <row r="13" spans="2:11" s="8" customFormat="1" ht="54">
      <c r="B13" s="53">
        <v>2</v>
      </c>
      <c r="C13" s="13" t="s">
        <v>186</v>
      </c>
      <c r="D13" s="13" t="s">
        <v>93</v>
      </c>
      <c r="E13" s="13" t="s">
        <v>94</v>
      </c>
      <c r="F13" s="13" t="s">
        <v>217</v>
      </c>
      <c r="G13" s="13" t="s">
        <v>178</v>
      </c>
      <c r="H13" s="48" t="s">
        <v>227</v>
      </c>
      <c r="I13" s="48" t="s">
        <v>229</v>
      </c>
      <c r="J13" s="49">
        <v>43633</v>
      </c>
      <c r="K13" s="37"/>
    </row>
    <row r="14" spans="2:11" ht="67.5">
      <c r="B14" s="53">
        <v>3</v>
      </c>
      <c r="C14" s="92" t="s">
        <v>96</v>
      </c>
      <c r="D14" s="13" t="s">
        <v>108</v>
      </c>
      <c r="E14" s="13" t="s">
        <v>94</v>
      </c>
      <c r="F14" s="13" t="s">
        <v>180</v>
      </c>
      <c r="G14" s="13" t="s">
        <v>190</v>
      </c>
      <c r="H14" s="48" t="s">
        <v>227</v>
      </c>
      <c r="I14" s="48" t="s">
        <v>229</v>
      </c>
      <c r="J14" s="49">
        <v>43633</v>
      </c>
      <c r="K14" s="37"/>
    </row>
    <row r="15" spans="2:11" ht="14.25" customHeight="1">
      <c r="H15" s="51" t="s">
        <v>40</v>
      </c>
      <c r="I15" s="52">
        <f>COUNTIF(I12:I14,"OK")</f>
        <v>3</v>
      </c>
    </row>
    <row r="16" spans="2:11" s="11" customFormat="1" ht="14.25" customHeight="1">
      <c r="B16" s="10"/>
      <c r="H16" s="51" t="s">
        <v>41</v>
      </c>
      <c r="I16" s="52">
        <f>COUNTIF(I12:I13,"NG")</f>
        <v>0</v>
      </c>
    </row>
  </sheetData>
  <mergeCells count="9">
    <mergeCell ref="H10:J10"/>
    <mergeCell ref="K10:K11"/>
    <mergeCell ref="B8:D8"/>
    <mergeCell ref="B10:B11"/>
    <mergeCell ref="C10:C11"/>
    <mergeCell ref="D10:D11"/>
    <mergeCell ref="F10:F11"/>
    <mergeCell ref="G10:G11"/>
    <mergeCell ref="E10:E11"/>
  </mergeCells>
  <phoneticPr fontId="6"/>
  <dataValidations count="1">
    <dataValidation type="list" allowBlank="1" showInputMessage="1" showErrorMessage="1" sqref="I12:I14">
      <formula1>"OK,NG"</formula1>
    </dataValidation>
  </dataValidations>
  <pageMargins left="0.7" right="0.7" top="0.75" bottom="0.75" header="0.3" footer="0.3"/>
  <pageSetup paperSize="9" scale="49" fitToHeight="0" orientation="landscape"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29"/>
  <sheetViews>
    <sheetView showGridLines="0" view="pageBreakPreview" zoomScale="90" zoomScaleNormal="100" zoomScaleSheetLayoutView="90" workbookViewId="0">
      <selection activeCell="F9" sqref="F9"/>
    </sheetView>
  </sheetViews>
  <sheetFormatPr defaultColWidth="9.1796875" defaultRowHeight="11"/>
  <cols>
    <col min="1" max="1" width="2" style="10" customWidth="1"/>
    <col min="2" max="2" width="4.453125" style="10" customWidth="1"/>
    <col min="3" max="3" width="12.54296875" style="11" customWidth="1"/>
    <col min="4" max="5" width="24.1796875" style="11" customWidth="1"/>
    <col min="6" max="6" width="53" style="11" customWidth="1"/>
    <col min="7" max="7" width="70.26953125" style="11" customWidth="1"/>
    <col min="8" max="10" width="9.54296875" style="11" customWidth="1"/>
    <col min="11" max="11" width="42" style="11" customWidth="1"/>
    <col min="12" max="16384" width="9.1796875" style="10"/>
  </cols>
  <sheetData>
    <row r="1" spans="2:11" s="6" customFormat="1" ht="6" customHeight="1">
      <c r="C1" s="5"/>
      <c r="D1" s="5"/>
      <c r="E1" s="5"/>
      <c r="F1" s="5"/>
      <c r="G1" s="5"/>
      <c r="H1" s="5"/>
      <c r="I1" s="5"/>
      <c r="J1" s="5"/>
      <c r="K1" s="5"/>
    </row>
    <row r="2" spans="2:11" s="6" customFormat="1" ht="12.5">
      <c r="C2" s="5"/>
      <c r="D2" s="5"/>
      <c r="E2" s="5"/>
      <c r="F2" s="5"/>
      <c r="G2" s="5"/>
      <c r="H2" s="5"/>
      <c r="I2" s="5"/>
      <c r="J2" s="5"/>
      <c r="K2" s="5"/>
    </row>
    <row r="3" spans="2:11" s="6" customFormat="1" ht="12.5">
      <c r="C3" s="5"/>
      <c r="D3" s="5"/>
      <c r="E3" s="5"/>
      <c r="F3" s="5"/>
      <c r="G3" s="5"/>
      <c r="H3" s="5"/>
      <c r="I3" s="5"/>
      <c r="J3" s="5"/>
      <c r="K3" s="5"/>
    </row>
    <row r="4" spans="2:11" s="6" customFormat="1" ht="12.5">
      <c r="C4" s="5"/>
      <c r="D4" s="5"/>
      <c r="E4" s="5"/>
      <c r="F4" s="5"/>
      <c r="G4" s="5"/>
      <c r="H4" s="5"/>
      <c r="I4" s="5"/>
      <c r="J4" s="5"/>
      <c r="K4" s="5"/>
    </row>
    <row r="5" spans="2:11" s="6" customFormat="1" ht="12.5">
      <c r="C5" s="5"/>
      <c r="D5" s="5"/>
      <c r="E5" s="5"/>
      <c r="F5" s="5"/>
      <c r="G5" s="5"/>
      <c r="H5" s="5"/>
      <c r="I5" s="5"/>
      <c r="J5" s="5"/>
      <c r="K5" s="5"/>
    </row>
    <row r="6" spans="2:11" s="6" customFormat="1" ht="12.5">
      <c r="C6" s="5"/>
      <c r="D6" s="5"/>
      <c r="E6" s="5"/>
      <c r="F6" s="5"/>
      <c r="H6" s="5"/>
      <c r="I6" s="5"/>
      <c r="J6" s="5"/>
      <c r="K6" s="5"/>
    </row>
    <row r="7" spans="2:11" s="6" customFormat="1" ht="10.5" customHeight="1" thickBot="1">
      <c r="C7" s="5"/>
      <c r="D7" s="5"/>
      <c r="E7" s="5"/>
      <c r="F7" s="5"/>
      <c r="G7" s="5"/>
      <c r="H7" s="5"/>
      <c r="I7" s="5"/>
      <c r="J7" s="5"/>
      <c r="K7" s="5"/>
    </row>
    <row r="8" spans="2:11" s="6" customFormat="1" ht="24" customHeight="1" thickBot="1">
      <c r="B8" s="135" t="s">
        <v>39</v>
      </c>
      <c r="C8" s="136"/>
      <c r="D8" s="137"/>
      <c r="E8" s="82"/>
      <c r="F8" s="83"/>
      <c r="H8" s="5"/>
      <c r="I8" s="5"/>
      <c r="J8" s="5"/>
      <c r="K8" s="5"/>
    </row>
    <row r="9" spans="2:11" s="6" customFormat="1" ht="8.25" customHeight="1">
      <c r="C9" s="5"/>
      <c r="D9" s="5"/>
      <c r="E9" s="5"/>
      <c r="F9" s="5"/>
      <c r="G9" s="5"/>
      <c r="H9" s="5"/>
      <c r="I9" s="5"/>
      <c r="J9" s="5"/>
      <c r="K9" s="5"/>
    </row>
    <row r="10" spans="2:11" s="7" customFormat="1" ht="13.5">
      <c r="B10" s="140" t="s">
        <v>30</v>
      </c>
      <c r="C10" s="145" t="s">
        <v>36</v>
      </c>
      <c r="D10" s="145" t="s">
        <v>37</v>
      </c>
      <c r="E10" s="145" t="s">
        <v>66</v>
      </c>
      <c r="F10" s="145" t="s">
        <v>42</v>
      </c>
      <c r="G10" s="145" t="s">
        <v>35</v>
      </c>
      <c r="H10" s="142" t="s">
        <v>83</v>
      </c>
      <c r="I10" s="143"/>
      <c r="J10" s="144"/>
      <c r="K10" s="138" t="s">
        <v>0</v>
      </c>
    </row>
    <row r="11" spans="2:11" s="7" customFormat="1" ht="22.5" customHeight="1">
      <c r="B11" s="141"/>
      <c r="C11" s="146"/>
      <c r="D11" s="146"/>
      <c r="E11" s="146"/>
      <c r="F11" s="146"/>
      <c r="G11" s="146"/>
      <c r="H11" s="38" t="s">
        <v>32</v>
      </c>
      <c r="I11" s="38" t="s">
        <v>33</v>
      </c>
      <c r="J11" s="38" t="s">
        <v>31</v>
      </c>
      <c r="K11" s="139"/>
    </row>
    <row r="12" spans="2:11" s="8" customFormat="1" ht="53.5" customHeight="1">
      <c r="B12" s="12">
        <v>1</v>
      </c>
      <c r="C12" s="13" t="s">
        <v>6</v>
      </c>
      <c r="D12" s="13" t="s">
        <v>7</v>
      </c>
      <c r="E12" s="13" t="s">
        <v>97</v>
      </c>
      <c r="F12" s="13" t="s">
        <v>208</v>
      </c>
      <c r="G12" s="13" t="s">
        <v>206</v>
      </c>
      <c r="H12" s="48"/>
      <c r="I12" s="48"/>
      <c r="J12" s="49"/>
      <c r="K12" s="37"/>
    </row>
    <row r="13" spans="2:11" s="8" customFormat="1" ht="54">
      <c r="B13" s="12">
        <v>2</v>
      </c>
      <c r="C13" s="147" t="s">
        <v>192</v>
      </c>
      <c r="D13" s="13" t="s">
        <v>111</v>
      </c>
      <c r="E13" s="13" t="s">
        <v>112</v>
      </c>
      <c r="F13" s="13" t="s">
        <v>194</v>
      </c>
      <c r="G13" s="13" t="s">
        <v>162</v>
      </c>
      <c r="H13" s="48"/>
      <c r="I13" s="48"/>
      <c r="J13" s="49"/>
      <c r="K13" s="37"/>
    </row>
    <row r="14" spans="2:11" s="8" customFormat="1" ht="54">
      <c r="B14" s="12">
        <v>3</v>
      </c>
      <c r="C14" s="149"/>
      <c r="D14" s="147" t="s">
        <v>110</v>
      </c>
      <c r="E14" s="13" t="s">
        <v>114</v>
      </c>
      <c r="F14" s="13" t="s">
        <v>195</v>
      </c>
      <c r="G14" s="13" t="s">
        <v>115</v>
      </c>
      <c r="H14" s="48"/>
      <c r="I14" s="48"/>
      <c r="J14" s="49"/>
      <c r="K14" s="37"/>
    </row>
    <row r="15" spans="2:11" s="8" customFormat="1" ht="54">
      <c r="B15" s="12">
        <v>4</v>
      </c>
      <c r="C15" s="149"/>
      <c r="D15" s="149"/>
      <c r="E15" s="13" t="s">
        <v>171</v>
      </c>
      <c r="F15" s="13" t="s">
        <v>196</v>
      </c>
      <c r="G15" s="94" t="s">
        <v>193</v>
      </c>
      <c r="H15" s="48"/>
      <c r="I15" s="48"/>
      <c r="J15" s="49"/>
      <c r="K15" s="37"/>
    </row>
    <row r="16" spans="2:11" s="8" customFormat="1" ht="54">
      <c r="B16" s="12">
        <v>5</v>
      </c>
      <c r="C16" s="149"/>
      <c r="D16" s="149"/>
      <c r="E16" s="13" t="s">
        <v>172</v>
      </c>
      <c r="F16" s="13" t="s">
        <v>197</v>
      </c>
      <c r="G16" s="94" t="s">
        <v>116</v>
      </c>
      <c r="H16" s="48"/>
      <c r="I16" s="48"/>
      <c r="J16" s="49"/>
      <c r="K16" s="37"/>
    </row>
    <row r="17" spans="2:11" s="8" customFormat="1" ht="81">
      <c r="B17" s="12">
        <v>6</v>
      </c>
      <c r="C17" s="149"/>
      <c r="D17" s="149"/>
      <c r="E17" s="13" t="s">
        <v>173</v>
      </c>
      <c r="F17" s="13" t="s">
        <v>198</v>
      </c>
      <c r="G17" s="94" t="s">
        <v>117</v>
      </c>
      <c r="H17" s="48"/>
      <c r="I17" s="48"/>
      <c r="J17" s="49"/>
      <c r="K17" s="37"/>
    </row>
    <row r="18" spans="2:11" s="8" customFormat="1" ht="81">
      <c r="B18" s="12">
        <v>7</v>
      </c>
      <c r="C18" s="149"/>
      <c r="D18" s="149"/>
      <c r="E18" s="13" t="s">
        <v>174</v>
      </c>
      <c r="F18" s="13" t="s">
        <v>199</v>
      </c>
      <c r="G18" s="94" t="s">
        <v>117</v>
      </c>
      <c r="H18" s="48"/>
      <c r="I18" s="48"/>
      <c r="J18" s="49"/>
      <c r="K18" s="37"/>
    </row>
    <row r="19" spans="2:11" s="8" customFormat="1" ht="81">
      <c r="B19" s="12">
        <v>8</v>
      </c>
      <c r="C19" s="149"/>
      <c r="D19" s="149"/>
      <c r="E19" s="13" t="s">
        <v>177</v>
      </c>
      <c r="F19" s="13" t="s">
        <v>200</v>
      </c>
      <c r="G19" s="94" t="s">
        <v>123</v>
      </c>
      <c r="H19" s="48"/>
      <c r="I19" s="48"/>
      <c r="J19" s="49"/>
      <c r="K19" s="37"/>
    </row>
    <row r="20" spans="2:11" s="8" customFormat="1" ht="81">
      <c r="B20" s="12">
        <v>9</v>
      </c>
      <c r="C20" s="149"/>
      <c r="D20" s="149"/>
      <c r="E20" s="13" t="s">
        <v>122</v>
      </c>
      <c r="F20" s="13" t="s">
        <v>201</v>
      </c>
      <c r="G20" s="13" t="s">
        <v>191</v>
      </c>
      <c r="H20" s="48"/>
      <c r="I20" s="48"/>
      <c r="J20" s="49"/>
      <c r="K20" s="37"/>
    </row>
    <row r="21" spans="2:11" s="8" customFormat="1" ht="81">
      <c r="B21" s="12">
        <v>10</v>
      </c>
      <c r="C21" s="149"/>
      <c r="D21" s="149"/>
      <c r="E21" s="13" t="s">
        <v>124</v>
      </c>
      <c r="F21" s="13" t="s">
        <v>202</v>
      </c>
      <c r="G21" s="13" t="s">
        <v>127</v>
      </c>
      <c r="H21" s="48"/>
      <c r="I21" s="48"/>
      <c r="J21" s="49"/>
      <c r="K21" s="37"/>
    </row>
    <row r="22" spans="2:11" s="8" customFormat="1" ht="94.5">
      <c r="B22" s="12">
        <v>11</v>
      </c>
      <c r="C22" s="149"/>
      <c r="D22" s="149"/>
      <c r="E22" s="13" t="s">
        <v>175</v>
      </c>
      <c r="F22" s="13" t="s">
        <v>203</v>
      </c>
      <c r="G22" s="13" t="s">
        <v>126</v>
      </c>
      <c r="H22" s="48"/>
      <c r="I22" s="48"/>
      <c r="J22" s="49"/>
      <c r="K22" s="37"/>
    </row>
    <row r="23" spans="2:11" s="8" customFormat="1" ht="94.5">
      <c r="B23" s="12">
        <v>12</v>
      </c>
      <c r="C23" s="149"/>
      <c r="D23" s="149"/>
      <c r="E23" s="13" t="s">
        <v>175</v>
      </c>
      <c r="F23" s="13" t="s">
        <v>204</v>
      </c>
      <c r="G23" s="94" t="s">
        <v>126</v>
      </c>
      <c r="H23" s="48"/>
      <c r="I23" s="48"/>
      <c r="J23" s="49"/>
      <c r="K23" s="37"/>
    </row>
    <row r="24" spans="2:11" s="8" customFormat="1" ht="108">
      <c r="B24" s="12">
        <v>13</v>
      </c>
      <c r="C24" s="149"/>
      <c r="D24" s="149"/>
      <c r="E24" s="13" t="s">
        <v>176</v>
      </c>
      <c r="F24" s="13" t="s">
        <v>205</v>
      </c>
      <c r="G24" s="13" t="s">
        <v>125</v>
      </c>
      <c r="H24" s="48"/>
      <c r="I24" s="48"/>
      <c r="J24" s="49"/>
      <c r="K24" s="37"/>
    </row>
    <row r="25" spans="2:11" s="8" customFormat="1" ht="27">
      <c r="B25" s="12">
        <v>14</v>
      </c>
      <c r="C25" s="148"/>
      <c r="D25" s="148"/>
      <c r="E25" s="13" t="s">
        <v>120</v>
      </c>
      <c r="F25" s="13" t="s">
        <v>99</v>
      </c>
      <c r="G25" s="93" t="s">
        <v>121</v>
      </c>
      <c r="H25" s="48"/>
      <c r="I25" s="48"/>
      <c r="J25" s="49"/>
      <c r="K25" s="37"/>
    </row>
    <row r="26" spans="2:11" s="8" customFormat="1" ht="13.5">
      <c r="B26" s="12">
        <v>15</v>
      </c>
      <c r="C26" s="13" t="s">
        <v>109</v>
      </c>
      <c r="D26" s="13" t="s">
        <v>93</v>
      </c>
      <c r="E26" s="13" t="s">
        <v>97</v>
      </c>
      <c r="F26" s="13" t="s">
        <v>128</v>
      </c>
      <c r="G26" s="13" t="s">
        <v>113</v>
      </c>
      <c r="H26" s="50"/>
      <c r="I26" s="48"/>
      <c r="J26" s="49"/>
      <c r="K26" s="37"/>
    </row>
    <row r="27" spans="2:11" ht="34.5" customHeight="1"/>
    <row r="28" spans="2:11" ht="14.25" customHeight="1">
      <c r="H28" s="51" t="s">
        <v>17</v>
      </c>
      <c r="I28" s="52">
        <f>COUNTIF(I12:I26,"OK")</f>
        <v>0</v>
      </c>
    </row>
    <row r="29" spans="2:11" s="11" customFormat="1" ht="14.25" customHeight="1">
      <c r="B29" s="10"/>
      <c r="H29" s="51" t="s">
        <v>16</v>
      </c>
      <c r="I29" s="52">
        <f>COUNTIF(I12:I27,"NG")</f>
        <v>0</v>
      </c>
    </row>
  </sheetData>
  <mergeCells count="11">
    <mergeCell ref="G10:G11"/>
    <mergeCell ref="H10:J10"/>
    <mergeCell ref="K10:K11"/>
    <mergeCell ref="C13:C25"/>
    <mergeCell ref="D14:D25"/>
    <mergeCell ref="F10:F11"/>
    <mergeCell ref="B8:D8"/>
    <mergeCell ref="B10:B11"/>
    <mergeCell ref="C10:C11"/>
    <mergeCell ref="D10:D11"/>
    <mergeCell ref="E10:E11"/>
  </mergeCells>
  <phoneticPr fontId="4"/>
  <dataValidations count="1">
    <dataValidation type="list" allowBlank="1" showInputMessage="1" showErrorMessage="1" sqref="I12:I26">
      <formula1>"OK,NG"</formula1>
    </dataValidation>
  </dataValidations>
  <pageMargins left="0.70866141732283472" right="0.70866141732283472" top="0.74803149606299213" bottom="0.74803149606299213" header="0.31496062992125984" footer="0.31496062992125984"/>
  <pageSetup paperSize="9" scale="49" fitToHeight="0" orientation="landscape"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view="pageBreakPreview" zoomScale="112" zoomScaleNormal="100" zoomScaleSheetLayoutView="112" workbookViewId="0">
      <selection activeCell="F8" sqref="F8"/>
    </sheetView>
  </sheetViews>
  <sheetFormatPr defaultColWidth="4.26953125" defaultRowHeight="14.5" customHeight="1"/>
  <cols>
    <col min="1" max="1" width="3.453125" style="67" customWidth="1"/>
    <col min="2" max="3" width="17" style="67" customWidth="1"/>
    <col min="4" max="4" width="17.453125" style="67" bestFit="1" customWidth="1"/>
    <col min="5" max="5" width="13" style="67" bestFit="1" customWidth="1"/>
    <col min="6" max="6" width="10.54296875" style="67" bestFit="1" customWidth="1"/>
    <col min="7" max="7" width="13.81640625" style="67" bestFit="1" customWidth="1"/>
    <col min="8" max="8" width="15.453125" style="67" bestFit="1" customWidth="1"/>
    <col min="9" max="9" width="12.26953125" style="67" bestFit="1" customWidth="1"/>
    <col min="10" max="10" width="20.26953125" style="67" bestFit="1" customWidth="1"/>
    <col min="11" max="16384" width="4.26953125" style="67"/>
  </cols>
  <sheetData>
    <row r="1" spans="1:10" ht="31.15" customHeight="1">
      <c r="A1" s="66" t="s">
        <v>75</v>
      </c>
    </row>
    <row r="2" spans="1:10" ht="13.5" customHeight="1">
      <c r="B2" s="68" t="s">
        <v>69</v>
      </c>
    </row>
    <row r="3" spans="1:10" ht="13.5" customHeight="1">
      <c r="B3" s="71" t="s">
        <v>77</v>
      </c>
    </row>
    <row r="4" spans="1:10" ht="13.5">
      <c r="B4" s="79" t="s">
        <v>55</v>
      </c>
      <c r="C4" s="79" t="s">
        <v>56</v>
      </c>
      <c r="D4" s="79" t="s">
        <v>57</v>
      </c>
      <c r="E4" s="79" t="s">
        <v>58</v>
      </c>
      <c r="F4" s="79" t="s">
        <v>59</v>
      </c>
      <c r="G4" s="79" t="s">
        <v>60</v>
      </c>
      <c r="H4" s="79" t="s">
        <v>61</v>
      </c>
      <c r="I4" s="79" t="s">
        <v>62</v>
      </c>
      <c r="J4" s="79" t="s">
        <v>63</v>
      </c>
    </row>
    <row r="5" spans="1:10" ht="14.5" customHeight="1">
      <c r="B5" s="4">
        <v>1</v>
      </c>
      <c r="C5" s="43" t="s">
        <v>119</v>
      </c>
      <c r="D5" s="55" t="s">
        <v>237</v>
      </c>
      <c r="E5" s="56" t="s">
        <v>238</v>
      </c>
      <c r="F5" s="56" t="s">
        <v>239</v>
      </c>
      <c r="G5" s="43" t="s">
        <v>239</v>
      </c>
      <c r="H5" s="43" t="s">
        <v>240</v>
      </c>
      <c r="I5" s="43" t="s">
        <v>241</v>
      </c>
      <c r="J5" s="43"/>
    </row>
    <row r="6" spans="1:10" ht="14.5" customHeight="1">
      <c r="B6" s="4">
        <v>2</v>
      </c>
      <c r="C6" s="43" t="s">
        <v>242</v>
      </c>
      <c r="D6" s="55" t="s">
        <v>243</v>
      </c>
      <c r="E6" s="56"/>
      <c r="F6" s="56"/>
      <c r="G6" s="43"/>
      <c r="H6" s="43" t="s">
        <v>244</v>
      </c>
      <c r="I6" s="43" t="s">
        <v>245</v>
      </c>
      <c r="J6" s="43"/>
    </row>
    <row r="7" spans="1:10" ht="14.5" customHeight="1">
      <c r="B7" s="4">
        <v>3</v>
      </c>
      <c r="C7" s="43" t="s">
        <v>242</v>
      </c>
      <c r="D7" s="55" t="s">
        <v>243</v>
      </c>
      <c r="E7" s="56">
        <v>0.4375</v>
      </c>
      <c r="F7" s="56">
        <v>0.64583333333333337</v>
      </c>
      <c r="G7" s="43">
        <v>5</v>
      </c>
      <c r="H7" s="43" t="s">
        <v>246</v>
      </c>
      <c r="I7" s="43" t="s">
        <v>247</v>
      </c>
      <c r="J7" s="43" t="s">
        <v>210</v>
      </c>
    </row>
    <row r="8" spans="1:10" ht="14.5" customHeight="1">
      <c r="B8" s="4">
        <v>4</v>
      </c>
      <c r="C8" s="43" t="s">
        <v>242</v>
      </c>
      <c r="D8" s="55" t="s">
        <v>129</v>
      </c>
      <c r="E8" s="56">
        <v>0.33333333333333331</v>
      </c>
      <c r="F8" s="56">
        <v>0.5</v>
      </c>
      <c r="G8" s="43"/>
      <c r="H8" s="43" t="s">
        <v>144</v>
      </c>
      <c r="I8" s="43" t="s">
        <v>241</v>
      </c>
      <c r="J8" s="43" t="s">
        <v>155</v>
      </c>
    </row>
    <row r="9" spans="1:10" ht="14.5" customHeight="1">
      <c r="B9" s="4">
        <v>5</v>
      </c>
      <c r="C9" s="43" t="s">
        <v>242</v>
      </c>
      <c r="D9" s="55" t="s">
        <v>248</v>
      </c>
      <c r="E9" s="56">
        <v>0.54166666666666663</v>
      </c>
      <c r="F9" s="56">
        <v>0.70833333333333337</v>
      </c>
      <c r="G9" s="43">
        <v>4</v>
      </c>
      <c r="H9" s="43" t="s">
        <v>249</v>
      </c>
      <c r="I9" s="43" t="s">
        <v>247</v>
      </c>
    </row>
    <row r="10" spans="1:10" ht="14.5" customHeight="1">
      <c r="B10" s="4">
        <v>6</v>
      </c>
      <c r="C10" s="43" t="s">
        <v>242</v>
      </c>
      <c r="D10" s="55" t="s">
        <v>250</v>
      </c>
      <c r="E10" s="56">
        <v>0.41666666666666669</v>
      </c>
      <c r="F10" s="56">
        <v>0.72916666666666663</v>
      </c>
      <c r="G10" s="43">
        <v>7.5</v>
      </c>
      <c r="H10" s="43" t="s">
        <v>251</v>
      </c>
      <c r="I10" s="43" t="s">
        <v>209</v>
      </c>
      <c r="J10" s="43">
        <v>1234</v>
      </c>
    </row>
    <row r="12" spans="1:10" ht="14.5" customHeight="1">
      <c r="B12" s="69"/>
      <c r="C12" s="69"/>
      <c r="D12" s="69"/>
      <c r="E12" s="69"/>
      <c r="F12" s="69"/>
      <c r="G12" s="69"/>
    </row>
    <row r="13" spans="1:10" ht="14.5" customHeight="1">
      <c r="B13" s="70" t="s">
        <v>187</v>
      </c>
      <c r="C13" s="71"/>
      <c r="D13" s="71"/>
      <c r="E13" s="71"/>
      <c r="F13" s="71"/>
      <c r="G13" s="71"/>
    </row>
    <row r="14" spans="1:10" ht="14.5" customHeight="1">
      <c r="B14" s="71" t="s">
        <v>76</v>
      </c>
      <c r="C14" s="71"/>
      <c r="D14" s="71"/>
      <c r="E14" s="71"/>
      <c r="F14" s="71"/>
      <c r="G14" s="71"/>
    </row>
    <row r="15" spans="1:10" ht="14.5" customHeight="1">
      <c r="B15" s="73" t="s">
        <v>70</v>
      </c>
      <c r="C15" s="77" t="s">
        <v>71</v>
      </c>
      <c r="D15" s="71"/>
      <c r="F15" s="71"/>
      <c r="G15" s="71"/>
    </row>
    <row r="16" spans="1:10" ht="14.5" customHeight="1">
      <c r="B16" s="72" t="s">
        <v>148</v>
      </c>
      <c r="C16" s="78" t="s">
        <v>137</v>
      </c>
      <c r="D16" s="71"/>
      <c r="E16" s="71"/>
      <c r="F16" s="71"/>
      <c r="G16" s="71"/>
    </row>
    <row r="17" spans="2:7" ht="14.5" customHeight="1">
      <c r="B17" s="72" t="s">
        <v>144</v>
      </c>
      <c r="C17" s="91" t="s">
        <v>138</v>
      </c>
      <c r="D17" s="71"/>
      <c r="E17" s="71"/>
      <c r="F17" s="71"/>
      <c r="G17" s="71"/>
    </row>
    <row r="18" spans="2:7" ht="14.5" customHeight="1">
      <c r="B18" s="72" t="s">
        <v>145</v>
      </c>
      <c r="C18" s="78" t="s">
        <v>189</v>
      </c>
      <c r="D18" s="71"/>
      <c r="E18" s="71"/>
      <c r="F18" s="71"/>
      <c r="G18" s="71"/>
    </row>
    <row r="19" spans="2:7" ht="14.5" customHeight="1">
      <c r="B19" s="72" t="s">
        <v>146</v>
      </c>
      <c r="C19" s="78" t="s">
        <v>139</v>
      </c>
      <c r="D19" s="71"/>
      <c r="E19" s="71"/>
      <c r="F19" s="71"/>
      <c r="G19" s="71"/>
    </row>
    <row r="21" spans="2:7" ht="14.5" customHeight="1">
      <c r="B21" s="68" t="s">
        <v>72</v>
      </c>
    </row>
    <row r="22" spans="2:7" ht="14.5" customHeight="1">
      <c r="B22" s="71" t="s">
        <v>76</v>
      </c>
    </row>
    <row r="23" spans="2:7" ht="14.5" customHeight="1">
      <c r="B23" s="75" t="s">
        <v>73</v>
      </c>
      <c r="C23" s="75" t="s">
        <v>74</v>
      </c>
    </row>
    <row r="24" spans="2:7" ht="14.5" customHeight="1">
      <c r="B24" s="76" t="s">
        <v>149</v>
      </c>
      <c r="C24" s="74" t="s">
        <v>188</v>
      </c>
    </row>
    <row r="25" spans="2:7" ht="14.5" customHeight="1">
      <c r="B25" s="76" t="s">
        <v>143</v>
      </c>
      <c r="C25" s="74" t="s">
        <v>140</v>
      </c>
    </row>
    <row r="26" spans="2:7" ht="14.5" customHeight="1">
      <c r="B26" s="76" t="s">
        <v>154</v>
      </c>
      <c r="C26" s="74" t="s">
        <v>153</v>
      </c>
    </row>
    <row r="27" spans="2:7" ht="14.5" customHeight="1">
      <c r="B27" s="76" t="s">
        <v>150</v>
      </c>
      <c r="C27" s="74" t="s">
        <v>141</v>
      </c>
    </row>
    <row r="28" spans="2:7" ht="14.5" customHeight="1">
      <c r="B28" s="76" t="s">
        <v>151</v>
      </c>
      <c r="C28" s="74" t="s">
        <v>142</v>
      </c>
    </row>
    <row r="29" spans="2:7" ht="14.5" customHeight="1">
      <c r="B29" s="76" t="s">
        <v>152</v>
      </c>
      <c r="C29" s="74" t="s">
        <v>147</v>
      </c>
    </row>
  </sheetData>
  <phoneticPr fontId="4"/>
  <pageMargins left="0.70866141732283472" right="0.70866141732283472" top="0.74803149606299213" bottom="0.74803149606299213" header="0.31496062992125984" footer="0.31496062992125984"/>
  <pageSetup paperSize="9" scale="86" orientation="landscape" horizontalDpi="300" verticalDpi="300" r:id="rId1"/>
  <headerFooter>
    <oddHeader>&amp;L2019年度テク本研修&amp;C&amp;A&amp;R作成者：CAC</oddHeader>
    <oddFooter>&amp;C&amp;P／&amp;N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CA910E4CCD450440847C87C647124385" ma:contentTypeVersion="2" ma:contentTypeDescription="新しいドキュメントを作成します。" ma:contentTypeScope="" ma:versionID="d2e08fb1793c27c2ce839b765fa0ce41">
  <xsd:schema xmlns:xsd="http://www.w3.org/2001/XMLSchema" xmlns:xs="http://www.w3.org/2001/XMLSchema" xmlns:p="http://schemas.microsoft.com/office/2006/metadata/properties" xmlns:ns2="95c7af85-2dff-4cd5-baac-f5fb1d1f7f34" targetNamespace="http://schemas.microsoft.com/office/2006/metadata/properties" ma:root="true" ma:fieldsID="ec9485cec1d8f7c3debc89a6e1d83d8c" ns2:_="">
    <xsd:import namespace="95c7af85-2dff-4cd5-baac-f5fb1d1f7f3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c7af85-2dff-4cd5-baac-f5fb1d1f7f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0FBA76F-DF47-431F-9871-FD6400FD5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c7af85-2dff-4cd5-baac-f5fb1d1f7f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11D344-641D-42D8-BC90-50F82FF0606F}">
  <ds:schemaRefs>
    <ds:schemaRef ds:uri="http://schemas.microsoft.com/sharepoint/v3/contenttype/forms"/>
  </ds:schemaRefs>
</ds:datastoreItem>
</file>

<file path=customXml/itemProps3.xml><?xml version="1.0" encoding="utf-8"?>
<ds:datastoreItem xmlns:ds="http://schemas.openxmlformats.org/officeDocument/2006/customXml" ds:itemID="{F7D43849-6E2E-4C5B-A304-F5849DA0A9B9}">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5c7af85-2dff-4cd5-baac-f5fb1d1f7f3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11</vt:i4>
      </vt:variant>
    </vt:vector>
  </HeadingPairs>
  <TitlesOfParts>
    <vt:vector size="21" baseType="lpstr">
      <vt:lpstr>表紙 </vt:lpstr>
      <vt:lpstr>1.テスト概要</vt:lpstr>
      <vt:lpstr>2．テスト詳細(ログイン画面)</vt:lpstr>
      <vt:lpstr>3．テスト詳細(メニュー画面)</vt:lpstr>
      <vt:lpstr>4．テスト詳細(勤怠登録画面)</vt:lpstr>
      <vt:lpstr>５．テスト詳細(勤怠一覧画面)</vt:lpstr>
      <vt:lpstr>６．テスト詳細(共通ヘッダ)</vt:lpstr>
      <vt:lpstr>!7.テスト詳細（勤怠編集画面）</vt:lpstr>
      <vt:lpstr>8.事前テストデータ</vt:lpstr>
      <vt:lpstr>補足</vt:lpstr>
      <vt:lpstr>'!7.テスト詳細（勤怠編集画面）'!Print_Area</vt:lpstr>
      <vt:lpstr>'1.テスト概要'!Print_Area</vt:lpstr>
      <vt:lpstr>'2．テスト詳細(ログイン画面)'!Print_Area</vt:lpstr>
      <vt:lpstr>'3．テスト詳細(メニュー画面)'!Print_Area</vt:lpstr>
      <vt:lpstr>'4．テスト詳細(勤怠登録画面)'!Print_Area</vt:lpstr>
      <vt:lpstr>'５．テスト詳細(勤怠一覧画面)'!Print_Area</vt:lpstr>
      <vt:lpstr>'６．テスト詳細(共通ヘッダ)'!Print_Area</vt:lpstr>
      <vt:lpstr>'8.事前テストデータ'!Print_Area</vt:lpstr>
      <vt:lpstr>'表紙 '!Print_Area</vt:lpstr>
      <vt:lpstr>'!7.テスト詳細（勤怠編集画面）'!Print_Titles</vt:lpstr>
      <vt:lpstr>'4．テスト詳細(勤怠登録画面)'!Print_Titles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蘇 東川</dc:creator>
  <cp:lastModifiedBy>Jonathan Lee（2019新人）</cp:lastModifiedBy>
  <cp:lastPrinted>2019-05-24T02:43:05Z</cp:lastPrinted>
  <dcterms:created xsi:type="dcterms:W3CDTF">2016-07-06T01:16:35Z</dcterms:created>
  <dcterms:modified xsi:type="dcterms:W3CDTF">2019-06-18T08:30:22Z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0x010100CA910E4CCD450440847C87C647124385</vt:lpwstr>
  </property>
</Properties>
</file>