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75" windowWidth="18060" windowHeight="12240"/>
  </bookViews>
  <sheets>
    <sheet name="timings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timings!$J$4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24519"/>
</workbook>
</file>

<file path=xl/calcChain.xml><?xml version="1.0" encoding="utf-8"?>
<calcChain xmlns="http://schemas.openxmlformats.org/spreadsheetml/2006/main">
  <c r="K5" i="1"/>
  <c r="C2" l="1"/>
  <c r="C12"/>
  <c r="C11"/>
  <c r="C10"/>
  <c r="C9"/>
  <c r="C8"/>
  <c r="C7"/>
  <c r="C6"/>
  <c r="C5"/>
  <c r="C4"/>
  <c r="C3"/>
  <c r="D8" l="1"/>
  <c r="E8" s="1"/>
  <c r="G8"/>
  <c r="D9"/>
  <c r="E9" s="1"/>
  <c r="G9"/>
  <c r="D11"/>
  <c r="E11" s="1"/>
  <c r="G11"/>
  <c r="D6"/>
  <c r="E6" s="1"/>
  <c r="G6"/>
  <c r="D7"/>
  <c r="E7" s="1"/>
  <c r="G7"/>
  <c r="D10"/>
  <c r="E10" s="1"/>
  <c r="G10"/>
  <c r="D3"/>
  <c r="E3" s="1"/>
  <c r="G3"/>
  <c r="D4"/>
  <c r="E4" s="1"/>
  <c r="G4"/>
  <c r="D12"/>
  <c r="E12" s="1"/>
  <c r="G12"/>
  <c r="D5"/>
  <c r="E5" s="1"/>
  <c r="G5"/>
  <c r="D2"/>
  <c r="E2" s="1"/>
  <c r="G2"/>
  <c r="K6" l="1"/>
  <c r="K3"/>
  <c r="K7" l="1"/>
</calcChain>
</file>

<file path=xl/sharedStrings.xml><?xml version="1.0" encoding="utf-8"?>
<sst xmlns="http://schemas.openxmlformats.org/spreadsheetml/2006/main" count="11" uniqueCount="10">
  <si>
    <t>|Samples</t>
  </si>
  <si>
    <t>Time|</t>
  </si>
  <si>
    <t>n*log_2(n)</t>
  </si>
  <si>
    <t>alpha*n*log_2(n)</t>
  </si>
  <si>
    <t>alpha</t>
  </si>
  <si>
    <t>sq_diff</t>
  </si>
  <si>
    <t>diff</t>
  </si>
  <si>
    <t>alpha_py</t>
  </si>
  <si>
    <t>py_sq_diff</t>
  </si>
  <si>
    <t>py_diff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</si>
</sst>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000000_);_(* \(#,##0.0000000\);_(* &quot;-&quot;??_);_(@_)"/>
    <numFmt numFmtId="165" formatCode="0.00000000"/>
    <numFmt numFmtId="166" formatCode="0.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42" applyNumberFormat="1" applyFont="1"/>
    <xf numFmtId="165" fontId="0" fillId="0" borderId="0" xfId="0" applyNumberFormat="1"/>
    <xf numFmtId="166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10" xfId="0" applyFill="1" applyBorder="1"/>
    <xf numFmtId="164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7626797447635703E-2"/>
          <c:y val="4.6624746874202268E-2"/>
          <c:w val="0.79597760337721635"/>
          <c:h val="0.81697268820589197"/>
        </c:manualLayout>
      </c:layout>
      <c:lineChart>
        <c:grouping val="standard"/>
        <c:ser>
          <c:idx val="0"/>
          <c:order val="0"/>
          <c:tx>
            <c:strRef>
              <c:f>timings!$B$1</c:f>
              <c:strCache>
                <c:ptCount val="1"/>
                <c:pt idx="0">
                  <c:v>Time|</c:v>
                </c:pt>
              </c:strCache>
            </c:strRef>
          </c:tx>
          <c:marker>
            <c:symbol val="none"/>
          </c:marker>
          <c:cat>
            <c:numRef>
              <c:f>timings!$A$2:$A$12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</c:numCache>
            </c:numRef>
          </c:cat>
          <c:val>
            <c:numRef>
              <c:f>timings!$B$2:$B$12</c:f>
              <c:numCache>
                <c:formatCode>General</c:formatCode>
                <c:ptCount val="11"/>
                <c:pt idx="0">
                  <c:v>3.2629999999999998E-3</c:v>
                </c:pt>
                <c:pt idx="1">
                  <c:v>3.9880000000000002E-3</c:v>
                </c:pt>
                <c:pt idx="2">
                  <c:v>5.2310000000000004E-3</c:v>
                </c:pt>
                <c:pt idx="3">
                  <c:v>7.8790000000000006E-3</c:v>
                </c:pt>
                <c:pt idx="4">
                  <c:v>1.4246999999999999E-2</c:v>
                </c:pt>
                <c:pt idx="5">
                  <c:v>3.1863000000000002E-2</c:v>
                </c:pt>
                <c:pt idx="6">
                  <c:v>6.3152E-2</c:v>
                </c:pt>
                <c:pt idx="7">
                  <c:v>0.13333400000000001</c:v>
                </c:pt>
                <c:pt idx="8">
                  <c:v>0.28786699999999998</c:v>
                </c:pt>
                <c:pt idx="9">
                  <c:v>0.75870800000000005</c:v>
                </c:pt>
                <c:pt idx="10">
                  <c:v>1.7825340000000001</c:v>
                </c:pt>
              </c:numCache>
            </c:numRef>
          </c:val>
        </c:ser>
        <c:ser>
          <c:idx val="2"/>
          <c:order val="1"/>
          <c:tx>
            <c:strRef>
              <c:f>timings!$D$1</c:f>
              <c:strCache>
                <c:ptCount val="1"/>
                <c:pt idx="0">
                  <c:v>alpha*n*log_2(n)</c:v>
                </c:pt>
              </c:strCache>
            </c:strRef>
          </c:tx>
          <c:marker>
            <c:symbol val="none"/>
          </c:marker>
          <c:val>
            <c:numRef>
              <c:f>timings!$D$2:$D$12</c:f>
              <c:numCache>
                <c:formatCode>General</c:formatCode>
                <c:ptCount val="11"/>
                <c:pt idx="0">
                  <c:v>151.23024175778292</c:v>
                </c:pt>
                <c:pt idx="1">
                  <c:v>340.26804395501159</c:v>
                </c:pt>
                <c:pt idx="2">
                  <c:v>756.15120878891457</c:v>
                </c:pt>
                <c:pt idx="3">
                  <c:v>1663.5326593356122</c:v>
                </c:pt>
                <c:pt idx="4">
                  <c:v>3629.5258021867903</c:v>
                </c:pt>
                <c:pt idx="5">
                  <c:v>7863.9725714047117</c:v>
                </c:pt>
                <c:pt idx="6">
                  <c:v>16937.787076871686</c:v>
                </c:pt>
                <c:pt idx="7">
                  <c:v>36295.2580218679</c:v>
                </c:pt>
                <c:pt idx="8">
                  <c:v>77429.883779984855</c:v>
                </c:pt>
                <c:pt idx="9">
                  <c:v>164538.50303246782</c:v>
                </c:pt>
                <c:pt idx="10">
                  <c:v>348434.47700993187</c:v>
                </c:pt>
              </c:numCache>
            </c:numRef>
          </c:val>
        </c:ser>
        <c:ser>
          <c:idx val="3"/>
          <c:order val="2"/>
          <c:tx>
            <c:strRef>
              <c:f>timings!$F$1</c:f>
              <c:strCache>
                <c:ptCount val="1"/>
                <c:pt idx="0">
                  <c:v>alpha_py</c:v>
                </c:pt>
              </c:strCache>
            </c:strRef>
          </c:tx>
          <c:marker>
            <c:symbol val="none"/>
          </c:marker>
          <c:val>
            <c:numRef>
              <c:f>timings!$F$2:$F$12</c:f>
              <c:numCache>
                <c:formatCode>General</c:formatCode>
                <c:ptCount val="11"/>
                <c:pt idx="0">
                  <c:v>7.5001575081600001E-4</c:v>
                </c:pt>
                <c:pt idx="1">
                  <c:v>1.6875354393300001E-3</c:v>
                </c:pt>
                <c:pt idx="2">
                  <c:v>3.7500787540799998E-3</c:v>
                </c:pt>
                <c:pt idx="3">
                  <c:v>8.2501732589699995E-3</c:v>
                </c:pt>
                <c:pt idx="4">
                  <c:v>1.80003780196E-2</c:v>
                </c:pt>
                <c:pt idx="5">
                  <c:v>3.9000819042399999E-2</c:v>
                </c:pt>
                <c:pt idx="6">
                  <c:v>8.4001764091300002E-2</c:v>
                </c:pt>
                <c:pt idx="7">
                  <c:v>0.180003780196</c:v>
                </c:pt>
                <c:pt idx="8">
                  <c:v>0.38400806441800001</c:v>
                </c:pt>
                <c:pt idx="9">
                  <c:v>0.81601713688699995</c:v>
                </c:pt>
                <c:pt idx="10">
                  <c:v>1.7280362898799999</c:v>
                </c:pt>
              </c:numCache>
            </c:numRef>
          </c:val>
        </c:ser>
        <c:dLbls/>
        <c:marker val="1"/>
        <c:axId val="108932096"/>
        <c:axId val="109085440"/>
      </c:lineChart>
      <c:catAx>
        <c:axId val="108932096"/>
        <c:scaling>
          <c:orientation val="minMax"/>
        </c:scaling>
        <c:axPos val="b"/>
        <c:numFmt formatCode="General" sourceLinked="1"/>
        <c:tickLblPos val="nextTo"/>
        <c:crossAx val="109085440"/>
        <c:crosses val="autoZero"/>
        <c:auto val="1"/>
        <c:lblAlgn val="ctr"/>
        <c:lblOffset val="100"/>
      </c:catAx>
      <c:valAx>
        <c:axId val="109085440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08932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Actual</c:v>
          </c:tx>
          <c:marker>
            <c:symbol val="none"/>
          </c:marker>
          <c:cat>
            <c:numRef>
              <c:f>timings!$A$2:$A$12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</c:numCache>
            </c:numRef>
          </c:cat>
          <c:val>
            <c:numRef>
              <c:f>timings!$B$2:$B$12</c:f>
              <c:numCache>
                <c:formatCode>General</c:formatCode>
                <c:ptCount val="11"/>
                <c:pt idx="0">
                  <c:v>3.2629999999999998E-3</c:v>
                </c:pt>
                <c:pt idx="1">
                  <c:v>3.9880000000000002E-3</c:v>
                </c:pt>
                <c:pt idx="2">
                  <c:v>5.2310000000000004E-3</c:v>
                </c:pt>
                <c:pt idx="3">
                  <c:v>7.8790000000000006E-3</c:v>
                </c:pt>
                <c:pt idx="4">
                  <c:v>1.4246999999999999E-2</c:v>
                </c:pt>
                <c:pt idx="5">
                  <c:v>3.1863000000000002E-2</c:v>
                </c:pt>
                <c:pt idx="6">
                  <c:v>6.3152E-2</c:v>
                </c:pt>
                <c:pt idx="7">
                  <c:v>0.13333400000000001</c:v>
                </c:pt>
                <c:pt idx="8">
                  <c:v>0.28786699999999998</c:v>
                </c:pt>
                <c:pt idx="9">
                  <c:v>0.75870800000000005</c:v>
                </c:pt>
                <c:pt idx="10">
                  <c:v>1.7825340000000001</c:v>
                </c:pt>
              </c:numCache>
            </c:numRef>
          </c:val>
        </c:ser>
        <c:ser>
          <c:idx val="1"/>
          <c:order val="1"/>
          <c:tx>
            <c:v>Expected</c:v>
          </c:tx>
          <c:marker>
            <c:symbol val="none"/>
          </c:marker>
          <c:val>
            <c:numRef>
              <c:f>timings!$F$2:$F$12</c:f>
              <c:numCache>
                <c:formatCode>General</c:formatCode>
                <c:ptCount val="11"/>
                <c:pt idx="0">
                  <c:v>7.5001575081600001E-4</c:v>
                </c:pt>
                <c:pt idx="1">
                  <c:v>1.6875354393300001E-3</c:v>
                </c:pt>
                <c:pt idx="2">
                  <c:v>3.7500787540799998E-3</c:v>
                </c:pt>
                <c:pt idx="3">
                  <c:v>8.2501732589699995E-3</c:v>
                </c:pt>
                <c:pt idx="4">
                  <c:v>1.80003780196E-2</c:v>
                </c:pt>
                <c:pt idx="5">
                  <c:v>3.9000819042399999E-2</c:v>
                </c:pt>
                <c:pt idx="6">
                  <c:v>8.4001764091300002E-2</c:v>
                </c:pt>
                <c:pt idx="7">
                  <c:v>0.180003780196</c:v>
                </c:pt>
                <c:pt idx="8">
                  <c:v>0.38400806441800001</c:v>
                </c:pt>
                <c:pt idx="9">
                  <c:v>0.81601713688699995</c:v>
                </c:pt>
                <c:pt idx="10">
                  <c:v>1.7280362898799999</c:v>
                </c:pt>
              </c:numCache>
            </c:numRef>
          </c:val>
        </c:ser>
        <c:marker val="1"/>
        <c:axId val="159968256"/>
        <c:axId val="159994624"/>
      </c:lineChart>
      <c:catAx>
        <c:axId val="159968256"/>
        <c:scaling>
          <c:orientation val="minMax"/>
        </c:scaling>
        <c:axPos val="b"/>
        <c:numFmt formatCode="General" sourceLinked="1"/>
        <c:tickLblPos val="nextTo"/>
        <c:crossAx val="159994624"/>
        <c:crosses val="autoZero"/>
        <c:auto val="1"/>
        <c:lblAlgn val="ctr"/>
        <c:lblOffset val="100"/>
      </c:catAx>
      <c:valAx>
        <c:axId val="159994624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5996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128586</xdr:colOff>
      <xdr:row>25</xdr:row>
      <xdr:rowOff>100012</xdr:rowOff>
    </xdr:from>
    <xdr:to>
      <xdr:col>12</xdr:col>
      <xdr:colOff>380999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6</xdr:row>
      <xdr:rowOff>19050</xdr:rowOff>
    </xdr:from>
    <xdr:to>
      <xdr:col>10</xdr:col>
      <xdr:colOff>485775</xdr:colOff>
      <xdr:row>26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M5" sqref="M5"/>
    </sheetView>
  </sheetViews>
  <sheetFormatPr defaultRowHeight="15"/>
  <cols>
    <col min="1" max="1" width="9.42578125" bestFit="1" customWidth="1"/>
    <col min="2" max="2" width="9" bestFit="1" customWidth="1"/>
    <col min="4" max="4" width="16.42578125" bestFit="1" customWidth="1"/>
    <col min="6" max="6" width="14.28515625" style="2" customWidth="1"/>
    <col min="7" max="7" width="15.85546875" customWidth="1"/>
    <col min="9" max="9" width="21.42578125" customWidth="1"/>
    <col min="10" max="10" width="9" bestFit="1" customWidth="1"/>
    <col min="11" max="11" width="16.42578125" bestFit="1" customWidth="1"/>
  </cols>
  <sheetData>
    <row r="1" spans="1:11">
      <c r="A1" s="9" t="s">
        <v>0</v>
      </c>
      <c r="B1" s="9" t="s">
        <v>1</v>
      </c>
      <c r="C1" t="s">
        <v>2</v>
      </c>
      <c r="D1" t="s">
        <v>3</v>
      </c>
      <c r="E1" t="s">
        <v>5</v>
      </c>
      <c r="F1" s="10" t="s">
        <v>7</v>
      </c>
      <c r="G1" t="s">
        <v>8</v>
      </c>
    </row>
    <row r="2" spans="1:11">
      <c r="A2" s="5">
        <v>256</v>
      </c>
      <c r="B2" s="6">
        <v>3.2629999999999998E-3</v>
      </c>
      <c r="C2">
        <f>A2*LOG(A2,2)</f>
        <v>2048</v>
      </c>
      <c r="D2">
        <f t="shared" ref="D2:D12" si="0">C2*$K$2</f>
        <v>151.23024175778292</v>
      </c>
      <c r="E2">
        <f>(B2-D2)^2</f>
        <v>22869.599104206925</v>
      </c>
      <c r="F2">
        <v>7.5001575081600001E-4</v>
      </c>
      <c r="G2">
        <f>(B2-F2)^2</f>
        <v>6.3150898366468722E-6</v>
      </c>
      <c r="J2" t="s">
        <v>4</v>
      </c>
      <c r="K2" s="4">
        <v>7.3842891483292442E-2</v>
      </c>
    </row>
    <row r="3" spans="1:11">
      <c r="A3" s="5">
        <v>512</v>
      </c>
      <c r="B3" s="6">
        <v>3.9880000000000002E-3</v>
      </c>
      <c r="C3">
        <f t="shared" ref="C3:C12" si="1">A3*LOG(A3,2)</f>
        <v>4608</v>
      </c>
      <c r="D3">
        <f t="shared" si="0"/>
        <v>340.26804395501159</v>
      </c>
      <c r="E3">
        <f t="shared" ref="E3:E12" si="2">(B3-D3)^2</f>
        <v>115779.62777495527</v>
      </c>
      <c r="F3">
        <v>1.6875354393300001E-3</v>
      </c>
      <c r="G3">
        <f t="shared" ref="G3:G12" si="3">(B3-F3)^2</f>
        <v>5.2921371948986178E-6</v>
      </c>
      <c r="J3" t="s">
        <v>6</v>
      </c>
      <c r="K3">
        <f>SUM(E:E)</f>
        <v>156156069416.50912</v>
      </c>
    </row>
    <row r="4" spans="1:11">
      <c r="A4" s="5">
        <v>1024</v>
      </c>
      <c r="B4" s="6">
        <v>5.2310000000000004E-3</v>
      </c>
      <c r="C4">
        <f t="shared" si="1"/>
        <v>10240</v>
      </c>
      <c r="D4">
        <f t="shared" si="0"/>
        <v>756.15120878891457</v>
      </c>
      <c r="E4">
        <f t="shared" si="2"/>
        <v>571756.73972635367</v>
      </c>
      <c r="F4">
        <v>3.7500787540799998E-3</v>
      </c>
      <c r="G4">
        <f t="shared" si="3"/>
        <v>2.1931277366172469E-6</v>
      </c>
    </row>
    <row r="5" spans="1:11">
      <c r="A5" s="5">
        <v>2048</v>
      </c>
      <c r="B5" s="6">
        <v>7.8790000000000006E-3</v>
      </c>
      <c r="C5">
        <f t="shared" si="1"/>
        <v>22528</v>
      </c>
      <c r="D5">
        <f t="shared" si="0"/>
        <v>1663.5326593356122</v>
      </c>
      <c r="E5">
        <f t="shared" si="2"/>
        <v>2767314.6947906464</v>
      </c>
      <c r="F5">
        <v>8.2501732589699995E-3</v>
      </c>
      <c r="G5">
        <f t="shared" si="3"/>
        <v>1.3776958817440986E-7</v>
      </c>
      <c r="J5" t="s">
        <v>7</v>
      </c>
      <c r="K5" s="1">
        <f>F2/C2</f>
        <v>3.6621862832812501E-7</v>
      </c>
    </row>
    <row r="6" spans="1:11">
      <c r="A6" s="5">
        <v>4096</v>
      </c>
      <c r="B6" s="6">
        <v>1.4246999999999999E-2</v>
      </c>
      <c r="C6">
        <f t="shared" si="1"/>
        <v>49152</v>
      </c>
      <c r="D6">
        <f t="shared" si="0"/>
        <v>3629.5258021867903</v>
      </c>
      <c r="E6">
        <f t="shared" si="2"/>
        <v>13173354.129234433</v>
      </c>
      <c r="F6">
        <v>1.80003780196E-2</v>
      </c>
      <c r="G6">
        <f t="shared" si="3"/>
        <v>1.408784655801642E-5</v>
      </c>
      <c r="J6" t="s">
        <v>9</v>
      </c>
      <c r="K6" s="3">
        <f>SUM(G2:G12)</f>
        <v>1.8189197324284707E-2</v>
      </c>
    </row>
    <row r="7" spans="1:11">
      <c r="A7" s="5">
        <v>8192</v>
      </c>
      <c r="B7" s="6">
        <v>3.1863000000000002E-2</v>
      </c>
      <c r="C7">
        <f t="shared" si="1"/>
        <v>106496</v>
      </c>
      <c r="D7">
        <f t="shared" si="0"/>
        <v>7863.9725714047117</v>
      </c>
      <c r="E7">
        <f t="shared" si="2"/>
        <v>61841563.465304799</v>
      </c>
      <c r="F7">
        <v>3.9000819042399999E-2</v>
      </c>
      <c r="G7">
        <f t="shared" si="3"/>
        <v>5.0948460682048004E-5</v>
      </c>
      <c r="K7" t="b">
        <f>K6&lt;K3</f>
        <v>1</v>
      </c>
    </row>
    <row r="8" spans="1:11">
      <c r="A8" s="5">
        <v>16384</v>
      </c>
      <c r="B8" s="6">
        <v>6.3152E-2</v>
      </c>
      <c r="C8">
        <f t="shared" si="1"/>
        <v>229376</v>
      </c>
      <c r="D8">
        <f t="shared" si="0"/>
        <v>16937.787076871686</v>
      </c>
      <c r="E8">
        <f t="shared" si="2"/>
        <v>286886491.75517076</v>
      </c>
      <c r="F8">
        <v>8.4001764091300002E-2</v>
      </c>
      <c r="G8">
        <f t="shared" si="3"/>
        <v>4.3471266266286303E-4</v>
      </c>
    </row>
    <row r="9" spans="1:11">
      <c r="A9" s="5">
        <v>32768</v>
      </c>
      <c r="B9" s="6">
        <v>0.13333400000000001</v>
      </c>
      <c r="C9">
        <f t="shared" si="1"/>
        <v>491520</v>
      </c>
      <c r="D9">
        <f t="shared" si="0"/>
        <v>36295.2580218679</v>
      </c>
      <c r="E9">
        <f t="shared" si="2"/>
        <v>1317336076.107878</v>
      </c>
      <c r="F9">
        <v>0.180003780196</v>
      </c>
      <c r="G9">
        <f t="shared" si="3"/>
        <v>2.1780683835429526E-3</v>
      </c>
    </row>
    <row r="10" spans="1:11">
      <c r="A10" s="5">
        <v>65536</v>
      </c>
      <c r="B10" s="6">
        <v>0.28786699999999998</v>
      </c>
      <c r="C10">
        <f t="shared" si="1"/>
        <v>1048576</v>
      </c>
      <c r="D10">
        <f t="shared" si="0"/>
        <v>77429.883779984855</v>
      </c>
      <c r="E10">
        <f t="shared" si="2"/>
        <v>5995342323.2481203</v>
      </c>
      <c r="F10">
        <v>0.38400806441800001</v>
      </c>
      <c r="G10">
        <f t="shared" si="3"/>
        <v>9.2431042674260295E-3</v>
      </c>
    </row>
    <row r="11" spans="1:11">
      <c r="A11" s="5">
        <v>131072</v>
      </c>
      <c r="B11" s="6">
        <v>0.75870800000000005</v>
      </c>
      <c r="C11">
        <f t="shared" si="1"/>
        <v>2228224</v>
      </c>
      <c r="D11">
        <f t="shared" si="0"/>
        <v>164538.50303246782</v>
      </c>
      <c r="E11">
        <f t="shared" si="2"/>
        <v>27072669307.383942</v>
      </c>
      <c r="F11">
        <v>0.81601713688699995</v>
      </c>
      <c r="G11">
        <f t="shared" si="3"/>
        <v>3.2843371707328927E-3</v>
      </c>
    </row>
    <row r="12" spans="1:11">
      <c r="A12" s="7">
        <v>262144</v>
      </c>
      <c r="B12" s="8">
        <v>1.7825340000000001</v>
      </c>
      <c r="C12">
        <f t="shared" si="1"/>
        <v>4718592</v>
      </c>
      <c r="D12">
        <f t="shared" si="0"/>
        <v>348434.47700993187</v>
      </c>
      <c r="E12">
        <f t="shared" si="2"/>
        <v>121405342579.75809</v>
      </c>
      <c r="F12">
        <v>1.7280362898799999</v>
      </c>
      <c r="G12">
        <f t="shared" si="3"/>
        <v>2.9700004083235672E-3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Adam2</cp:lastModifiedBy>
  <dcterms:created xsi:type="dcterms:W3CDTF">2012-09-11T16:36:52Z</dcterms:created>
  <dcterms:modified xsi:type="dcterms:W3CDTF">2012-09-22T18:11:56Z</dcterms:modified>
</cp:coreProperties>
</file>