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zli\PHP-Kurs\"/>
    </mc:Choice>
  </mc:AlternateContent>
  <xr:revisionPtr revIDLastSave="0" documentId="13_ncr:1_{F66BA36B-F3FE-4C62-B7B4-2601A329C4A9}" xr6:coauthVersionLast="47" xr6:coauthVersionMax="47" xr10:uidLastSave="{00000000-0000-0000-0000-000000000000}"/>
  <bookViews>
    <workbookView xWindow="1598" yWindow="338" windowWidth="12690" windowHeight="7732" xr2:uid="{0AEA7439-3740-4324-A74A-C7AFBDBD605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A29" i="1"/>
  <c r="A21" i="1"/>
  <c r="A17" i="1"/>
  <c r="A12" i="1"/>
  <c r="A7" i="1"/>
  <c r="I10" i="1"/>
  <c r="I6" i="1"/>
  <c r="I7" i="1"/>
  <c r="I8" i="1"/>
  <c r="I5" i="1"/>
  <c r="D5" i="1"/>
  <c r="C6" i="1" s="1"/>
  <c r="D6" i="1" s="1"/>
  <c r="C7" i="1" s="1"/>
  <c r="C8" i="1" l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I9" i="1"/>
  <c r="C23" i="1" l="1"/>
  <c r="D23" i="1" s="1"/>
  <c r="C24" i="1" l="1"/>
  <c r="D24" i="1" s="1"/>
  <c r="C25" i="1" l="1"/>
  <c r="D25" i="1" s="1"/>
  <c r="C26" i="1" l="1"/>
  <c r="D26" i="1" s="1"/>
  <c r="C27" i="1" l="1"/>
  <c r="D27" i="1" s="1"/>
  <c r="C28" i="1" s="1"/>
  <c r="D28" i="1" s="1"/>
  <c r="C29" i="1" l="1"/>
  <c r="D29" i="1" s="1"/>
  <c r="C30" i="1" l="1"/>
  <c r="D30" i="1" s="1"/>
  <c r="C31" i="1" l="1"/>
  <c r="D31" i="1" s="1"/>
  <c r="C32" i="1" s="1"/>
  <c r="D32" i="1" s="1"/>
</calcChain>
</file>

<file path=xl/sharedStrings.xml><?xml version="1.0" encoding="utf-8"?>
<sst xmlns="http://schemas.openxmlformats.org/spreadsheetml/2006/main" count="49" uniqueCount="35">
  <si>
    <t>Einführung</t>
  </si>
  <si>
    <t>Input</t>
  </si>
  <si>
    <t>Work</t>
  </si>
  <si>
    <t>Pause</t>
  </si>
  <si>
    <t>Spiel</t>
  </si>
  <si>
    <t>Dauer</t>
  </si>
  <si>
    <t>von</t>
  </si>
  <si>
    <t>bis</t>
  </si>
  <si>
    <t>Form</t>
  </si>
  <si>
    <t>Thema</t>
  </si>
  <si>
    <t>Abschluss</t>
  </si>
  <si>
    <t>Sonstiges</t>
  </si>
  <si>
    <t>Total</t>
  </si>
  <si>
    <t>Begrüssung, Anwensenheitskontrolle, Geld, Ablauf</t>
  </si>
  <si>
    <t>Rückblick, Arbeiten versenden, Umfrage, Werbung, Verabschiedung</t>
  </si>
  <si>
    <t>Lernende bilden Schülerinnen und Schüler aus</t>
  </si>
  <si>
    <t>Kurs "PHP-Webanwendung"</t>
  </si>
  <si>
    <t>Planung von Jon Landa, Denis Meyer, Luc Hauser und Fabio Kälin
Version vom 11.04.2022</t>
  </si>
  <si>
    <t>Input Visual Studio</t>
  </si>
  <si>
    <t>Input echo, variabeln</t>
  </si>
  <si>
    <t>Thema Grundlagen</t>
  </si>
  <si>
    <t>Kahoot Grundlagen</t>
  </si>
  <si>
    <t>Thema Logik</t>
  </si>
  <si>
    <t>Input If, else und elseif</t>
  </si>
  <si>
    <t>Kahoot Logik</t>
  </si>
  <si>
    <t>Input Aufgabe</t>
  </si>
  <si>
    <t>Thema Talking Ben</t>
  </si>
  <si>
    <t>Lösung besprechen</t>
  </si>
  <si>
    <t>Thema HTML</t>
  </si>
  <si>
    <t>Input HTML</t>
  </si>
  <si>
    <t>Input Webserver</t>
  </si>
  <si>
    <t>Input Projekt</t>
  </si>
  <si>
    <t>Erkundung Zwischenstand</t>
  </si>
  <si>
    <t>Thema Abschluss-Projekt</t>
  </si>
  <si>
    <t>Input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</si>
</sst>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Frutiger LT Com 45 Light"/>
      <family val="2"/>
    </font>
    <font>
      <sz val="12"/>
      <color theme="1"/>
      <name val="Frutiger LT Com 45 Light"/>
      <family val="2"/>
    </font>
    <font>
      <b/>
      <sz val="16"/>
      <color theme="1"/>
      <name val="Frutiger LT Com 45 Light"/>
      <family val="2"/>
    </font>
    <font>
      <b/>
      <sz val="18"/>
      <color theme="1"/>
      <name val="Frutiger LT Com 45 Light"/>
      <family val="2"/>
    </font>
    <font>
      <sz val="18"/>
      <color theme="1"/>
      <name val="Calibri"/>
      <family val="2"/>
      <scheme val="minor"/>
    </font>
    <font>
      <b/>
      <sz val="24"/>
      <color theme="1"/>
      <name val="Frutiger LT Com 45 Light"/>
      <family val="2"/>
    </font>
    <font>
      <sz val="2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20" fontId="0" fillId="0" borderId="2" xfId="0" applyNumberFormat="1" applyBorder="1" applyAlignment="1">
      <alignment vertical="center"/>
    </xf>
    <xf numFmtId="0" fontId="0" fillId="7" borderId="3" xfId="0" applyFill="1" applyBorder="1" applyAlignment="1">
      <alignment vertical="center"/>
    </xf>
    <xf numFmtId="20" fontId="0" fillId="7" borderId="4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20" fontId="0" fillId="2" borderId="4" xfId="0" applyNumberForma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0" fontId="0" fillId="3" borderId="4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20" fontId="0" fillId="4" borderId="4" xfId="0" applyNumberForma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20" fontId="1" fillId="0" borderId="6" xfId="0" applyNumberFormat="1" applyFont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20" fontId="2" fillId="4" borderId="0" xfId="0" applyNumberFormat="1" applyFont="1" applyFill="1" applyAlignment="1">
      <alignment horizontal="center" vertical="center"/>
    </xf>
    <xf numFmtId="20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20" fontId="2" fillId="0" borderId="0" xfId="0" applyNumberFormat="1" applyFont="1" applyAlignment="1">
      <alignment vertical="center"/>
    </xf>
    <xf numFmtId="20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2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20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20" fontId="2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20" fontId="3" fillId="8" borderId="0" xfId="0" applyNumberFormat="1" applyFont="1" applyFill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top"/>
    </xf>
    <xf numFmtId="2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20" fontId="3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vertical="center"/>
    </xf>
    <xf numFmtId="20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9349-3883-408C-ABEA-ED49546C3910}">
  <sheetPr>
    <pageSetUpPr fitToPage="1"/>
  </sheetPr>
  <dimension ref="A1:I32"/>
  <sheetViews>
    <sheetView tabSelected="1" topLeftCell="A19" zoomScaleNormal="100" zoomScaleSheetLayoutView="115" workbookViewId="0">
      <selection activeCell="E27" sqref="E27"/>
    </sheetView>
  </sheetViews>
  <sheetFormatPr defaultColWidth="10.6640625" defaultRowHeight="20.75" customHeight="1"/>
  <cols>
    <col min="1" max="1" width="9.6640625" style="1" bestFit="1" customWidth="1"/>
    <col min="2" max="2" width="21.33203125" style="1" customWidth="1"/>
    <col min="3" max="4" width="10.6640625" style="2"/>
    <col min="5" max="5" width="54.265625" style="1" bestFit="1" customWidth="1"/>
    <col min="6" max="6" width="10.6640625" style="2"/>
    <col min="7" max="7" width="10.6640625" style="1"/>
    <col min="8" max="8" width="11.6640625" style="1" bestFit="1" customWidth="1"/>
    <col min="9" max="16384" width="10.6640625" style="1"/>
  </cols>
  <sheetData>
    <row r="1" spans="1:9" s="36" customFormat="1" ht="24.85" customHeight="1">
      <c r="A1" s="43" t="s">
        <v>15</v>
      </c>
      <c r="B1" s="43"/>
      <c r="C1" s="43"/>
      <c r="D1" s="43"/>
      <c r="E1" s="43"/>
      <c r="F1" s="43"/>
    </row>
    <row r="2" spans="1:9" s="37" customFormat="1" ht="30.75">
      <c r="A2" s="44" t="s">
        <v>16</v>
      </c>
      <c r="B2" s="44"/>
      <c r="C2" s="44"/>
      <c r="D2" s="44"/>
      <c r="E2" s="44"/>
      <c r="F2" s="44"/>
    </row>
    <row r="3" spans="1:9" s="37" customFormat="1" ht="73.900000000000006" customHeight="1">
      <c r="A3" s="45" t="s">
        <v>17</v>
      </c>
      <c r="B3" s="46"/>
      <c r="C3" s="46"/>
      <c r="D3" s="46"/>
      <c r="E3" s="46"/>
      <c r="F3" s="46"/>
    </row>
    <row r="4" spans="1:9" ht="20.75" customHeight="1" thickBot="1">
      <c r="A4" s="15" t="s">
        <v>9</v>
      </c>
      <c r="B4" s="15"/>
      <c r="C4" s="16" t="s">
        <v>6</v>
      </c>
      <c r="D4" s="16" t="s">
        <v>7</v>
      </c>
      <c r="E4" s="15" t="s">
        <v>8</v>
      </c>
      <c r="F4" s="16" t="s">
        <v>5</v>
      </c>
    </row>
    <row r="5" spans="1:9" ht="20.75" customHeight="1">
      <c r="A5" s="17" t="s">
        <v>0</v>
      </c>
      <c r="B5" s="17"/>
      <c r="C5" s="18">
        <v>0.375</v>
      </c>
      <c r="D5" s="19">
        <f t="shared" ref="D5:D32" si="0">C5+F5</f>
        <v>0.38541666666666669</v>
      </c>
      <c r="E5" s="20" t="s">
        <v>13</v>
      </c>
      <c r="F5" s="19">
        <v>1.0416666666666666E-2</v>
      </c>
      <c r="H5" s="3" t="s">
        <v>1</v>
      </c>
      <c r="I5" s="4">
        <f ca="1">SUMIF($E$5:$F$32,H5,$F$5:$F$32)</f>
        <v>0</v>
      </c>
    </row>
    <row r="6" spans="1:9" ht="20.75" customHeight="1">
      <c r="A6" s="21" t="s">
        <v>20</v>
      </c>
      <c r="B6" s="21"/>
      <c r="C6" s="22">
        <f>D5</f>
        <v>0.38541666666666669</v>
      </c>
      <c r="D6" s="22">
        <f t="shared" si="0"/>
        <v>0.3888888888888889</v>
      </c>
      <c r="E6" s="23" t="s">
        <v>18</v>
      </c>
      <c r="F6" s="22">
        <v>3.472222222222222E-3</v>
      </c>
      <c r="H6" s="5" t="s">
        <v>2</v>
      </c>
      <c r="I6" s="6">
        <f ca="1">SUMIF($E$5:$F$32,H6,$F$5:$F$32)</f>
        <v>0.12499999999999999</v>
      </c>
    </row>
    <row r="7" spans="1:9" ht="20.75" customHeight="1">
      <c r="A7" s="24">
        <f>SUM(F6:F9)</f>
        <v>3.1249999999999997E-2</v>
      </c>
      <c r="B7" s="21"/>
      <c r="C7" s="38">
        <f t="shared" ref="C7:C19" si="1">D6</f>
        <v>0.3888888888888889</v>
      </c>
      <c r="D7" s="38">
        <f>C7+F7</f>
        <v>0.39583333333333331</v>
      </c>
      <c r="E7" s="39" t="s">
        <v>19</v>
      </c>
      <c r="F7" s="38">
        <v>6.9444444444444441E-3</v>
      </c>
      <c r="H7" s="7" t="s">
        <v>3</v>
      </c>
      <c r="I7" s="8">
        <f ca="1">SUMIF($E$5:$F$32,H7,$F$5:$F$32)</f>
        <v>6.2499999999999993E-2</v>
      </c>
    </row>
    <row r="8" spans="1:9" ht="20.75" customHeight="1">
      <c r="A8" s="21"/>
      <c r="B8" s="21"/>
      <c r="C8" s="40">
        <f t="shared" si="1"/>
        <v>0.39583333333333331</v>
      </c>
      <c r="D8" s="40">
        <f t="shared" si="0"/>
        <v>0.40972222222222221</v>
      </c>
      <c r="E8" s="41" t="s">
        <v>2</v>
      </c>
      <c r="F8" s="40">
        <v>1.3888888888888888E-2</v>
      </c>
      <c r="H8" s="9" t="s">
        <v>4</v>
      </c>
      <c r="I8" s="10">
        <f ca="1">SUMIF($E$5:$F$32,H8,$F$5:$F$32)</f>
        <v>0</v>
      </c>
    </row>
    <row r="9" spans="1:9" ht="20.75" customHeight="1">
      <c r="A9" s="21"/>
      <c r="B9" s="21"/>
      <c r="C9" s="30">
        <f t="shared" si="1"/>
        <v>0.40972222222222221</v>
      </c>
      <c r="D9" s="30">
        <f t="shared" si="0"/>
        <v>0.41666666666666663</v>
      </c>
      <c r="E9" s="31" t="s">
        <v>21</v>
      </c>
      <c r="F9" s="30">
        <v>6.9444444444444441E-3</v>
      </c>
      <c r="H9" s="11" t="s">
        <v>11</v>
      </c>
      <c r="I9" s="12">
        <f ca="1">I10-SUM(I5:I8)</f>
        <v>9.7222222222222182E-2</v>
      </c>
    </row>
    <row r="10" spans="1:9" ht="20.75" customHeight="1" thickBot="1">
      <c r="A10" s="27"/>
      <c r="B10" s="27"/>
      <c r="C10" s="28">
        <f t="shared" si="1"/>
        <v>0.41666666666666663</v>
      </c>
      <c r="D10" s="28">
        <f t="shared" si="0"/>
        <v>0.42361111111111105</v>
      </c>
      <c r="E10" s="29" t="s">
        <v>3</v>
      </c>
      <c r="F10" s="28">
        <v>6.9444444444444441E-3</v>
      </c>
      <c r="H10" s="13" t="s">
        <v>12</v>
      </c>
      <c r="I10" s="14">
        <f>SUM(F5:F32)</f>
        <v>0.28472222222222215</v>
      </c>
    </row>
    <row r="11" spans="1:9" ht="20.75" customHeight="1">
      <c r="A11" s="21" t="s">
        <v>22</v>
      </c>
      <c r="B11" s="21"/>
      <c r="C11" s="22">
        <f t="shared" si="1"/>
        <v>0.42361111111111105</v>
      </c>
      <c r="D11" s="22">
        <f t="shared" si="0"/>
        <v>0.43055555555555547</v>
      </c>
      <c r="E11" s="23" t="s">
        <v>23</v>
      </c>
      <c r="F11" s="22">
        <v>6.9444444444444441E-3</v>
      </c>
    </row>
    <row r="12" spans="1:9" ht="20.75" customHeight="1">
      <c r="A12" s="24">
        <f>SUM(F11:F14)</f>
        <v>3.1249999999999997E-2</v>
      </c>
      <c r="B12" s="21"/>
      <c r="C12" s="25">
        <f t="shared" si="1"/>
        <v>0.43055555555555547</v>
      </c>
      <c r="D12" s="25">
        <f t="shared" si="0"/>
        <v>0.43749999999999989</v>
      </c>
      <c r="E12" s="26" t="s">
        <v>2</v>
      </c>
      <c r="F12" s="25">
        <v>6.9444444444444441E-3</v>
      </c>
    </row>
    <row r="13" spans="1:9" ht="20.75" customHeight="1">
      <c r="A13" s="21"/>
      <c r="B13" s="21"/>
      <c r="C13" s="40">
        <f t="shared" si="1"/>
        <v>0.43749999999999989</v>
      </c>
      <c r="D13" s="40">
        <f t="shared" si="0"/>
        <v>0.44791666666666657</v>
      </c>
      <c r="E13" s="41" t="s">
        <v>2</v>
      </c>
      <c r="F13" s="40">
        <v>1.0416666666666666E-2</v>
      </c>
    </row>
    <row r="14" spans="1:9" ht="20.75" customHeight="1">
      <c r="A14" s="21"/>
      <c r="B14" s="21"/>
      <c r="C14" s="30">
        <f t="shared" si="1"/>
        <v>0.44791666666666657</v>
      </c>
      <c r="D14" s="30">
        <f t="shared" si="0"/>
        <v>0.45486111111111099</v>
      </c>
      <c r="E14" s="31" t="s">
        <v>24</v>
      </c>
      <c r="F14" s="30">
        <v>6.9444444444444441E-3</v>
      </c>
    </row>
    <row r="15" spans="1:9" ht="20.75" customHeight="1">
      <c r="A15" s="27"/>
      <c r="B15" s="27"/>
      <c r="C15" s="28">
        <f t="shared" si="1"/>
        <v>0.45486111111111099</v>
      </c>
      <c r="D15" s="28">
        <f t="shared" si="0"/>
        <v>0.4583333333333332</v>
      </c>
      <c r="E15" s="29" t="s">
        <v>3</v>
      </c>
      <c r="F15" s="28">
        <v>3.472222222222222E-3</v>
      </c>
    </row>
    <row r="16" spans="1:9" ht="20.75" customHeight="1">
      <c r="A16" s="21" t="s">
        <v>26</v>
      </c>
      <c r="B16" s="21"/>
      <c r="C16" s="22">
        <f t="shared" si="1"/>
        <v>0.4583333333333332</v>
      </c>
      <c r="D16" s="22">
        <f t="shared" si="0"/>
        <v>0.46180555555555541</v>
      </c>
      <c r="E16" s="23" t="s">
        <v>25</v>
      </c>
      <c r="F16" s="22">
        <v>3.472222222222222E-3</v>
      </c>
    </row>
    <row r="17" spans="1:6" ht="20.75" customHeight="1">
      <c r="A17" s="24">
        <f>SUM(F16:F17)</f>
        <v>2.4305555555555552E-2</v>
      </c>
      <c r="B17" s="21"/>
      <c r="C17" s="25">
        <f t="shared" si="1"/>
        <v>0.46180555555555541</v>
      </c>
      <c r="D17" s="25">
        <f t="shared" si="0"/>
        <v>0.48263888888888873</v>
      </c>
      <c r="E17" s="26" t="s">
        <v>2</v>
      </c>
      <c r="F17" s="25">
        <v>2.0833333333333332E-2</v>
      </c>
    </row>
    <row r="18" spans="1:6" ht="20.75" customHeight="1">
      <c r="A18" s="21"/>
      <c r="B18" s="21"/>
      <c r="C18" s="38">
        <f t="shared" si="1"/>
        <v>0.48263888888888873</v>
      </c>
      <c r="D18" s="42">
        <f t="shared" si="0"/>
        <v>0.49305555555555541</v>
      </c>
      <c r="E18" s="39" t="s">
        <v>27</v>
      </c>
      <c r="F18" s="38">
        <v>1.0416666666666666E-2</v>
      </c>
    </row>
    <row r="19" spans="1:6" ht="20.75" customHeight="1">
      <c r="A19" s="29"/>
      <c r="B19" s="29"/>
      <c r="C19" s="32">
        <f t="shared" si="1"/>
        <v>0.49305555555555541</v>
      </c>
      <c r="D19" s="32">
        <f t="shared" si="0"/>
        <v>0.5347222222222221</v>
      </c>
      <c r="E19" s="33" t="s">
        <v>3</v>
      </c>
      <c r="F19" s="34">
        <v>4.1666666666666664E-2</v>
      </c>
    </row>
    <row r="20" spans="1:6" ht="20.75" customHeight="1">
      <c r="A20" s="21" t="s">
        <v>28</v>
      </c>
      <c r="B20" s="21"/>
      <c r="C20" s="35">
        <f>D19</f>
        <v>0.5347222222222221</v>
      </c>
      <c r="D20" s="22">
        <f t="shared" si="0"/>
        <v>0.53819444444444431</v>
      </c>
      <c r="E20" s="23" t="s">
        <v>29</v>
      </c>
      <c r="F20" s="22">
        <v>3.472222222222222E-3</v>
      </c>
    </row>
    <row r="21" spans="1:6" ht="20.75" customHeight="1">
      <c r="A21" s="24">
        <f>SUM(F20:F25)</f>
        <v>4.1666666666666671E-2</v>
      </c>
      <c r="B21" s="21"/>
      <c r="C21" s="25">
        <f t="shared" ref="C21:C32" si="2">D20</f>
        <v>0.53819444444444431</v>
      </c>
      <c r="D21" s="25">
        <f t="shared" si="0"/>
        <v>0.54513888888888873</v>
      </c>
      <c r="E21" s="26" t="s">
        <v>2</v>
      </c>
      <c r="F21" s="25">
        <v>6.9444444444444441E-3</v>
      </c>
    </row>
    <row r="22" spans="1:6" ht="20.75" customHeight="1">
      <c r="A22" s="21"/>
      <c r="B22" s="21"/>
      <c r="C22" s="22">
        <f t="shared" si="2"/>
        <v>0.54513888888888873</v>
      </c>
      <c r="D22" s="22">
        <f t="shared" si="0"/>
        <v>0.55208333333333315</v>
      </c>
      <c r="E22" s="23" t="s">
        <v>30</v>
      </c>
      <c r="F22" s="22">
        <v>6.9444444444444441E-3</v>
      </c>
    </row>
    <row r="23" spans="1:6" ht="20.75" customHeight="1">
      <c r="A23" s="21"/>
      <c r="B23" s="21"/>
      <c r="C23" s="25">
        <f t="shared" si="2"/>
        <v>0.55208333333333315</v>
      </c>
      <c r="D23" s="25">
        <f t="shared" si="0"/>
        <v>0.56597222222222199</v>
      </c>
      <c r="E23" s="26" t="s">
        <v>2</v>
      </c>
      <c r="F23" s="25">
        <v>1.3888888888888888E-2</v>
      </c>
    </row>
    <row r="24" spans="1:6" ht="20.75" customHeight="1">
      <c r="A24" s="21"/>
      <c r="B24" s="21"/>
      <c r="C24" s="22">
        <f t="shared" si="2"/>
        <v>0.56597222222222199</v>
      </c>
      <c r="D24" s="22">
        <f t="shared" si="0"/>
        <v>0.5694444444444442</v>
      </c>
      <c r="E24" s="23" t="s">
        <v>34</v>
      </c>
      <c r="F24" s="22">
        <v>3.472222222222222E-3</v>
      </c>
    </row>
    <row r="25" spans="1:6" ht="20.75" customHeight="1">
      <c r="A25" s="23"/>
      <c r="B25" s="23"/>
      <c r="C25" s="25">
        <f t="shared" si="2"/>
        <v>0.5694444444444442</v>
      </c>
      <c r="D25" s="25">
        <f t="shared" si="0"/>
        <v>0.57638888888888862</v>
      </c>
      <c r="E25" s="26" t="s">
        <v>2</v>
      </c>
      <c r="F25" s="25">
        <v>6.9444444444444441E-3</v>
      </c>
    </row>
    <row r="26" spans="1:6" ht="20.75" customHeight="1">
      <c r="A26" s="23"/>
      <c r="B26" s="23"/>
      <c r="C26" s="40">
        <f t="shared" si="2"/>
        <v>0.57638888888888862</v>
      </c>
      <c r="D26" s="40">
        <f t="shared" si="0"/>
        <v>0.58680555555555525</v>
      </c>
      <c r="E26" s="41" t="s">
        <v>2</v>
      </c>
      <c r="F26" s="40">
        <v>1.0416666666666666E-2</v>
      </c>
    </row>
    <row r="27" spans="1:6" ht="20.75" customHeight="1">
      <c r="A27" s="29"/>
      <c r="B27" s="29"/>
      <c r="C27" s="28">
        <f t="shared" si="2"/>
        <v>0.58680555555555525</v>
      </c>
      <c r="D27" s="28">
        <f t="shared" si="0"/>
        <v>0.59722222222222188</v>
      </c>
      <c r="E27" s="29" t="s">
        <v>3</v>
      </c>
      <c r="F27" s="28">
        <v>1.0416666666666666E-2</v>
      </c>
    </row>
    <row r="28" spans="1:6" ht="20.75" customHeight="1">
      <c r="A28" s="21" t="s">
        <v>33</v>
      </c>
      <c r="B28" s="21"/>
      <c r="C28" s="22">
        <f t="shared" si="2"/>
        <v>0.59722222222222188</v>
      </c>
      <c r="D28" s="22">
        <f t="shared" si="0"/>
        <v>0.60069444444444409</v>
      </c>
      <c r="E28" s="23" t="s">
        <v>31</v>
      </c>
      <c r="F28" s="22">
        <v>3.472222222222222E-3</v>
      </c>
    </row>
    <row r="29" spans="1:6" ht="20.75" customHeight="1">
      <c r="A29" s="24">
        <f>SUM(F28:F31)</f>
        <v>4.1666666666666671E-2</v>
      </c>
      <c r="B29" s="21"/>
      <c r="C29" s="25">
        <f t="shared" si="2"/>
        <v>0.60069444444444409</v>
      </c>
      <c r="D29" s="25">
        <f t="shared" si="0"/>
        <v>0.61458333333333293</v>
      </c>
      <c r="E29" s="26" t="s">
        <v>2</v>
      </c>
      <c r="F29" s="25">
        <v>1.3888888888888888E-2</v>
      </c>
    </row>
    <row r="30" spans="1:6" ht="20.75" customHeight="1">
      <c r="A30" s="21"/>
      <c r="B30" s="21"/>
      <c r="C30" s="22">
        <f t="shared" si="2"/>
        <v>0.61458333333333293</v>
      </c>
      <c r="D30" s="22">
        <f t="shared" si="0"/>
        <v>0.61805555555555514</v>
      </c>
      <c r="E30" s="23" t="s">
        <v>32</v>
      </c>
      <c r="F30" s="22">
        <v>3.472222222222222E-3</v>
      </c>
    </row>
    <row r="31" spans="1:6" ht="20.75" customHeight="1">
      <c r="A31" s="21"/>
      <c r="B31" s="21"/>
      <c r="C31" s="25">
        <f t="shared" si="2"/>
        <v>0.61805555555555514</v>
      </c>
      <c r="D31" s="25">
        <f t="shared" si="0"/>
        <v>0.63888888888888851</v>
      </c>
      <c r="E31" s="26" t="s">
        <v>2</v>
      </c>
      <c r="F31" s="25">
        <v>2.0833333333333332E-2</v>
      </c>
    </row>
    <row r="32" spans="1:6" ht="20.75" customHeight="1">
      <c r="A32" s="17" t="s">
        <v>10</v>
      </c>
      <c r="B32" s="17"/>
      <c r="C32" s="19">
        <f t="shared" si="2"/>
        <v>0.63888888888888851</v>
      </c>
      <c r="D32" s="18">
        <f t="shared" si="0"/>
        <v>0.65972222222222188</v>
      </c>
      <c r="E32" s="20" t="s">
        <v>14</v>
      </c>
      <c r="F32" s="19">
        <v>2.0833333333333332E-2</v>
      </c>
    </row>
  </sheetData>
  <mergeCells count="3">
    <mergeCell ref="A1:F1"/>
    <mergeCell ref="A2:F2"/>
    <mergeCell ref="A3:F3"/>
  </mergeCells>
  <pageMargins left="0.7" right="0.7" top="0.78740157499999996" bottom="0.78740157499999996" header="0.3" footer="0.3"/>
  <pageSetup paperSize="9" scale="6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Fröse-Lehner</dc:creator>
  <cp:lastModifiedBy>Jon Landa</cp:lastModifiedBy>
  <cp:lastPrinted>2022-04-10T21:14:43Z</cp:lastPrinted>
  <dcterms:created xsi:type="dcterms:W3CDTF">2022-04-10T20:43:17Z</dcterms:created>
  <dcterms:modified xsi:type="dcterms:W3CDTF">2022-04-11T14:34:31Z</dcterms:modified>
</cp:coreProperties>
</file>