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J\source\repos\other\TAFE-2022\"/>
    </mc:Choice>
  </mc:AlternateContent>
  <xr:revisionPtr revIDLastSave="0" documentId="13_ncr:1_{1EA3B087-2F9B-4C84-8C91-2E358F6A963A}" xr6:coauthVersionLast="36" xr6:coauthVersionMax="36" xr10:uidLastSave="{00000000-0000-0000-0000-000000000000}"/>
  <bookViews>
    <workbookView xWindow="0" yWindow="0" windowWidth="21570" windowHeight="7980" xr2:uid="{D231600E-AA82-4386-8E88-5D7FAC2C76B6}"/>
  </bookViews>
  <sheets>
    <sheet name="BatteryRuntime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B4" i="1"/>
  <c r="B10" i="1" s="1"/>
  <c r="F3" i="1"/>
  <c r="B5" i="1" l="1"/>
  <c r="B6" i="1"/>
  <c r="B12" i="1"/>
  <c r="B7" i="1"/>
  <c r="B13" i="1"/>
  <c r="B8" i="1"/>
  <c r="B11" i="1"/>
  <c r="B9" i="1"/>
</calcChain>
</file>

<file path=xl/sharedStrings.xml><?xml version="1.0" encoding="utf-8"?>
<sst xmlns="http://schemas.openxmlformats.org/spreadsheetml/2006/main" count="128" uniqueCount="22">
  <si>
    <t>Total Battery Runtime</t>
  </si>
  <si>
    <t>Hours to Minutes</t>
  </si>
  <si>
    <t>Battery Capacity</t>
  </si>
  <si>
    <t>mAh</t>
  </si>
  <si>
    <t>Hours:</t>
  </si>
  <si>
    <t>Current Drain</t>
  </si>
  <si>
    <t>mA</t>
  </si>
  <si>
    <t>Minutes:</t>
  </si>
  <si>
    <t>Duration</t>
  </si>
  <si>
    <t>Hours</t>
  </si>
  <si>
    <t>90% Capacity</t>
  </si>
  <si>
    <t>Hours to Days</t>
  </si>
  <si>
    <t>80% Capacity</t>
  </si>
  <si>
    <t>70% Capacity</t>
  </si>
  <si>
    <t>Days:</t>
  </si>
  <si>
    <t>60% Capacity</t>
  </si>
  <si>
    <t>50% Capacity</t>
  </si>
  <si>
    <t>40% Capacity</t>
  </si>
  <si>
    <t>30% Capacity</t>
  </si>
  <si>
    <t>20% Capacity</t>
  </si>
  <si>
    <t>10% Capacity</t>
  </si>
  <si>
    <t>Use the 'Hours to Minutes' and 'Hours to Days' converters to convert the hours totals from the battery runtime calculator into a more readable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</si>
</sst>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5" borderId="0" xfId="0" applyNumberFormat="1" applyFont="1" applyFill="1"/>
    <xf numFmtId="0" fontId="3" fillId="0" borderId="0" xfId="0" applyFont="1"/>
    <xf numFmtId="0" fontId="3" fillId="6" borderId="0" xfId="0" applyFont="1" applyFill="1"/>
    <xf numFmtId="20" fontId="3" fillId="0" borderId="0" xfId="0" applyNumberFormat="1" applyFont="1" applyAlignment="1">
      <alignment horizontal="center"/>
    </xf>
    <xf numFmtId="0" fontId="2" fillId="7" borderId="0" xfId="0" applyFont="1" applyFill="1"/>
    <xf numFmtId="20" fontId="3" fillId="3" borderId="0" xfId="0" applyNumberFormat="1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3AFD1-7385-479E-8D10-F4328324133C}">
  <dimension ref="A1:L16"/>
  <sheetViews>
    <sheetView tabSelected="1" workbookViewId="0">
      <selection activeCell="N12" sqref="N12"/>
    </sheetView>
  </sheetViews>
  <sheetFormatPr defaultRowHeight="15" x14ac:dyDescent="0.25"/>
  <cols>
    <col min="1" max="1" width="15.42578125" bestFit="1" customWidth="1"/>
  </cols>
  <sheetData>
    <row r="1" spans="1:12" x14ac:dyDescent="0.25">
      <c r="A1" s="1" t="s">
        <v>0</v>
      </c>
      <c r="B1" s="1"/>
      <c r="C1" s="1"/>
      <c r="E1" s="1" t="s">
        <v>1</v>
      </c>
      <c r="F1" s="1"/>
    </row>
    <row r="2" spans="1:12" x14ac:dyDescent="0.25">
      <c r="A2" s="2" t="s">
        <v>2</v>
      </c>
      <c r="B2" s="18">
        <v>1000</v>
      </c>
      <c r="C2" s="2" t="s">
        <v>3</v>
      </c>
      <c r="E2" s="3" t="s">
        <v>4</v>
      </c>
      <c r="F2" s="3">
        <v>0</v>
      </c>
      <c r="H2" s="29" t="s">
        <v>21</v>
      </c>
      <c r="I2" s="29"/>
      <c r="J2" s="29"/>
      <c r="K2" s="29"/>
      <c r="L2" s="29"/>
    </row>
    <row r="3" spans="1:12" x14ac:dyDescent="0.25">
      <c r="A3" s="4" t="s">
        <v>5</v>
      </c>
      <c r="B3" s="19">
        <v>10</v>
      </c>
      <c r="C3" s="4" t="s">
        <v>6</v>
      </c>
      <c r="E3" s="5" t="s">
        <v>7</v>
      </c>
      <c r="F3" s="6">
        <f>F2*60</f>
        <v>0</v>
      </c>
      <c r="H3" s="29"/>
      <c r="I3" s="29"/>
      <c r="J3" s="29"/>
      <c r="K3" s="29"/>
      <c r="L3" s="29"/>
    </row>
    <row r="4" spans="1:12" x14ac:dyDescent="0.25">
      <c r="A4" s="5" t="s">
        <v>8</v>
      </c>
      <c r="B4" s="20">
        <f>IFERROR(B2/B3, "-")</f>
        <v>100</v>
      </c>
      <c r="C4" s="5" t="s">
        <v>9</v>
      </c>
      <c r="E4" s="7"/>
      <c r="F4" s="7"/>
      <c r="H4" s="29"/>
      <c r="I4" s="29"/>
      <c r="J4" s="29"/>
      <c r="K4" s="29"/>
      <c r="L4" s="29"/>
    </row>
    <row r="5" spans="1:12" x14ac:dyDescent="0.25">
      <c r="A5" s="8" t="s">
        <v>10</v>
      </c>
      <c r="B5" s="21">
        <f>IFERROR($B$4*0.9, "-")</f>
        <v>90</v>
      </c>
      <c r="C5" s="8" t="s">
        <v>9</v>
      </c>
      <c r="E5" s="9" t="s">
        <v>11</v>
      </c>
      <c r="F5" s="9"/>
      <c r="H5" s="29"/>
      <c r="I5" s="29"/>
      <c r="J5" s="29"/>
      <c r="K5" s="29"/>
      <c r="L5" s="29"/>
    </row>
    <row r="6" spans="1:12" x14ac:dyDescent="0.25">
      <c r="A6" s="10" t="s">
        <v>12</v>
      </c>
      <c r="B6" s="22">
        <f>IFERROR($B$4*0.8, "-")</f>
        <v>80</v>
      </c>
      <c r="C6" s="10" t="s">
        <v>9</v>
      </c>
      <c r="E6" s="11" t="s">
        <v>4</v>
      </c>
      <c r="F6" s="3">
        <v>0</v>
      </c>
      <c r="H6" s="29"/>
      <c r="I6" s="29"/>
      <c r="J6" s="29"/>
      <c r="K6" s="29"/>
      <c r="L6" s="29"/>
    </row>
    <row r="7" spans="1:12" x14ac:dyDescent="0.25">
      <c r="A7" s="12" t="s">
        <v>13</v>
      </c>
      <c r="B7" s="23">
        <f>IFERROR($B$4*0.7, "-")</f>
        <v>70</v>
      </c>
      <c r="C7" s="12" t="s">
        <v>9</v>
      </c>
      <c r="E7" s="5" t="s">
        <v>14</v>
      </c>
      <c r="F7" s="5">
        <f>F6/24</f>
        <v>0</v>
      </c>
      <c r="H7" s="29"/>
      <c r="I7" s="29"/>
      <c r="J7" s="29"/>
      <c r="K7" s="29"/>
      <c r="L7" s="29"/>
    </row>
    <row r="8" spans="1:12" x14ac:dyDescent="0.25">
      <c r="A8" s="13" t="s">
        <v>15</v>
      </c>
      <c r="B8" s="24">
        <f>IFERROR($B$4*0.6, "-")</f>
        <v>60</v>
      </c>
      <c r="C8" s="13" t="s">
        <v>9</v>
      </c>
      <c r="H8" s="29"/>
      <c r="I8" s="29"/>
      <c r="J8" s="29"/>
      <c r="K8" s="29"/>
      <c r="L8" s="29"/>
    </row>
    <row r="9" spans="1:12" x14ac:dyDescent="0.25">
      <c r="A9" s="14" t="s">
        <v>16</v>
      </c>
      <c r="B9" s="25">
        <f>IFERROR($B$4*0.5, "-")</f>
        <v>50</v>
      </c>
      <c r="C9" s="14" t="s">
        <v>9</v>
      </c>
      <c r="H9" s="29"/>
      <c r="I9" s="29"/>
      <c r="J9" s="29"/>
      <c r="K9" s="29"/>
      <c r="L9" s="29"/>
    </row>
    <row r="10" spans="1:12" x14ac:dyDescent="0.25">
      <c r="A10" s="4" t="s">
        <v>17</v>
      </c>
      <c r="B10" s="19">
        <f>IFERROR($B$4*0.4, "-")</f>
        <v>40</v>
      </c>
      <c r="C10" s="4" t="s">
        <v>9</v>
      </c>
      <c r="H10" s="29"/>
      <c r="I10" s="29"/>
      <c r="J10" s="29"/>
      <c r="K10" s="29"/>
      <c r="L10" s="29"/>
    </row>
    <row r="11" spans="1:12" x14ac:dyDescent="0.25">
      <c r="A11" s="15" t="s">
        <v>18</v>
      </c>
      <c r="B11" s="26">
        <f>IFERROR($B$4*0.3, "-")</f>
        <v>30</v>
      </c>
      <c r="C11" s="15" t="s">
        <v>9</v>
      </c>
      <c r="H11" s="29"/>
      <c r="I11" s="29"/>
      <c r="J11" s="29"/>
      <c r="K11" s="29"/>
      <c r="L11" s="29"/>
    </row>
    <row r="12" spans="1:12" x14ac:dyDescent="0.25">
      <c r="A12" s="16" t="s">
        <v>19</v>
      </c>
      <c r="B12" s="27">
        <f>IFERROR($B$4*0.2, "-")</f>
        <v>20</v>
      </c>
      <c r="C12" s="16" t="s">
        <v>9</v>
      </c>
      <c r="H12" s="29"/>
      <c r="I12" s="29"/>
      <c r="J12" s="29"/>
      <c r="K12" s="29"/>
      <c r="L12" s="29"/>
    </row>
    <row r="13" spans="1:12" x14ac:dyDescent="0.25">
      <c r="A13" s="17" t="s">
        <v>20</v>
      </c>
      <c r="B13" s="28">
        <f>IFERROR($B$4*0.1, "-")</f>
        <v>10</v>
      </c>
      <c r="C13" s="17" t="s">
        <v>9</v>
      </c>
      <c r="H13" s="29"/>
      <c r="I13" s="29"/>
      <c r="J13" s="29"/>
      <c r="K13" s="29"/>
      <c r="L13" s="29"/>
    </row>
    <row r="14" spans="1:12" x14ac:dyDescent="0.25">
      <c r="H14" s="29"/>
      <c r="I14" s="29"/>
      <c r="J14" s="29"/>
      <c r="K14" s="29"/>
      <c r="L14" s="29"/>
    </row>
    <row r="15" spans="1:12" x14ac:dyDescent="0.25">
      <c r="H15" s="29"/>
      <c r="I15" s="29"/>
      <c r="J15" s="29"/>
      <c r="K15" s="29"/>
      <c r="L15" s="29"/>
    </row>
    <row r="16" spans="1:12" x14ac:dyDescent="0.25">
      <c r="H16" s="29"/>
      <c r="I16" s="29"/>
      <c r="J16" s="29"/>
      <c r="K16" s="29"/>
      <c r="L16" s="29"/>
    </row>
  </sheetData>
  <mergeCells count="4">
    <mergeCell ref="A1:C1"/>
    <mergeCell ref="E1:F1"/>
    <mergeCell ref="E5:F5"/>
    <mergeCell ref="H2:L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BatteryRuntimeCalculator</vt:lpstr>
    </vt:vector>
  </TitlesOfParts>
  <Company>North Metropolitan TAFE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JON-LUKE WILLEMSEN</dc:creator>
  <cp:lastModifiedBy>JON-LUKE WILLEMSEN</cp:lastModifiedBy>
  <dcterms:created xsi:type="dcterms:W3CDTF">2022-03-29T01:48:55Z</dcterms:created>
  <dcterms:modified xsi:type="dcterms:W3CDTF">2022-03-29T01:52:55Z</dcterms:modified>
</cp:coreProperties>
</file>