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19424927-E809-4F5B-9D9C-9E6717568440}" xr6:coauthVersionLast="43" xr6:coauthVersionMax="43" xr10:uidLastSave="{00000000-0000-0000-0000-000000000000}"/>
  <bookViews>
    <workbookView xWindow="-108" yWindow="-108" windowWidth="23256" windowHeight="13176"/>
  </bookViews>
  <sheets>
    <sheet name="r=0.2" sheetId="1" r:id="rId1"/>
    <sheet name="r=0.02" sheetId="4" r:id="rId2"/>
    <sheet name="Sheet2" sheetId="2" r:id="rId3"/>
    <sheet name="Sheet3" sheetId="3" r:id="rId4"/>
  </sheets>
  <definedNames>
    <definedName name="r_" localSheetId="1">'r=0.02'!$C$3</definedName>
    <definedName name="r_">'r=0.2'!$C$3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7" i="1" s="1"/>
  <c r="D7" i="1"/>
  <c r="C15" i="1"/>
  <c r="C18" i="1" s="1"/>
  <c r="C12" i="1"/>
  <c r="D7" i="4"/>
  <c r="E7" i="4"/>
  <c r="F5" i="4"/>
  <c r="D8" i="4"/>
  <c r="E8" i="4"/>
  <c r="F6" i="4"/>
  <c r="C7" i="4"/>
  <c r="A5" i="4" s="1"/>
  <c r="C8" i="4"/>
  <c r="A6" i="4" s="1"/>
  <c r="D8" i="1"/>
  <c r="A6" i="1" s="1"/>
  <c r="E8" i="1"/>
  <c r="E7" i="1"/>
  <c r="C8" i="1"/>
  <c r="C7" i="1"/>
  <c r="C11" i="1" s="1"/>
  <c r="F5" i="1"/>
  <c r="F6" i="1"/>
  <c r="D12" i="1"/>
  <c r="A5" i="1" l="1"/>
  <c r="D11" i="1"/>
</calcChain>
</file>

<file path=xl/sharedStrings.xml><?xml version="1.0" encoding="utf-8"?>
<sst xmlns="http://schemas.openxmlformats.org/spreadsheetml/2006/main" count="27" uniqueCount="15">
  <si>
    <t>Time</t>
  </si>
  <si>
    <t>Inv 1 CF</t>
  </si>
  <si>
    <t>Inv 2 CF</t>
  </si>
  <si>
    <t>r</t>
  </si>
  <si>
    <t>Total cf</t>
  </si>
  <si>
    <t>NPV</t>
  </si>
  <si>
    <t>PV Inv 1</t>
  </si>
  <si>
    <t>PV Inv 2</t>
  </si>
  <si>
    <t>PV beginning of Year</t>
  </si>
  <si>
    <t>Inv 1</t>
  </si>
  <si>
    <t>Inv 2</t>
  </si>
  <si>
    <t>PV End of Year</t>
  </si>
  <si>
    <t>PV Middle of year</t>
  </si>
  <si>
    <t>How can I compute NPV when cash flows are received at the beginning of a year or in the middle of a year?</t>
  </si>
  <si>
    <t>page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</si>
</sst>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_);[Red]\(&quot;$&quot;#,##0.00\)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E8" sqref="E8"/>
    </sheetView>
  </sheetViews>
  <sheetFormatPr defaultRowHeight="13.2" x14ac:dyDescent="0.25"/>
  <cols>
    <col min="2" max="2" width="20.5546875" customWidth="1"/>
  </cols>
  <sheetData>
    <row r="3" spans="1:8" x14ac:dyDescent="0.25">
      <c r="B3" t="s">
        <v>3</v>
      </c>
      <c r="C3">
        <v>0.2</v>
      </c>
    </row>
    <row r="4" spans="1:8" x14ac:dyDescent="0.25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8" x14ac:dyDescent="0.25">
      <c r="A5">
        <f>SUM(C7:E7)</f>
        <v>277.77777777777737</v>
      </c>
      <c r="B5" t="s">
        <v>1</v>
      </c>
      <c r="C5">
        <v>-10000</v>
      </c>
      <c r="D5">
        <v>24000</v>
      </c>
      <c r="E5">
        <v>-14000</v>
      </c>
      <c r="F5">
        <f>SUM(C5:E5)</f>
        <v>0</v>
      </c>
    </row>
    <row r="6" spans="1:8" x14ac:dyDescent="0.25">
      <c r="A6">
        <f>SUM(C8:E8)</f>
        <v>-27.777777777777487</v>
      </c>
      <c r="B6" t="s">
        <v>2</v>
      </c>
      <c r="C6">
        <v>-6000</v>
      </c>
      <c r="D6">
        <v>8000</v>
      </c>
      <c r="E6">
        <v>-1000</v>
      </c>
      <c r="F6">
        <f>SUM(C6:E6)</f>
        <v>1000</v>
      </c>
      <c r="H6" t="s">
        <v>13</v>
      </c>
    </row>
    <row r="7" spans="1:8" x14ac:dyDescent="0.25">
      <c r="B7" t="s">
        <v>6</v>
      </c>
      <c r="C7">
        <f>C5</f>
        <v>-10000</v>
      </c>
      <c r="D7">
        <f>D5/(1+r_)^D$4</f>
        <v>20000</v>
      </c>
      <c r="E7">
        <f>E5/(1+r_)^E$4</f>
        <v>-9722.2222222222226</v>
      </c>
    </row>
    <row r="8" spans="1:8" x14ac:dyDescent="0.25">
      <c r="B8" t="s">
        <v>7</v>
      </c>
      <c r="C8">
        <f>C6</f>
        <v>-6000</v>
      </c>
      <c r="D8">
        <f>D6/(1+r_)^D$4</f>
        <v>6666.666666666667</v>
      </c>
      <c r="E8">
        <f>E6/(1+r_)^E$4</f>
        <v>-694.44444444444446</v>
      </c>
      <c r="H8" t="s">
        <v>14</v>
      </c>
    </row>
    <row r="10" spans="1:8" x14ac:dyDescent="0.25">
      <c r="B10" s="1" t="s">
        <v>8</v>
      </c>
    </row>
    <row r="11" spans="1:8" x14ac:dyDescent="0.25">
      <c r="B11" t="s">
        <v>9</v>
      </c>
      <c r="C11" s="2">
        <f>C7+NPV(r_,D5:E5)</f>
        <v>277.77777777777737</v>
      </c>
      <c r="D11" s="2">
        <f>(1+r_)*C14</f>
        <v>277.77777777777737</v>
      </c>
    </row>
    <row r="12" spans="1:8" x14ac:dyDescent="0.25">
      <c r="B12" t="s">
        <v>10</v>
      </c>
      <c r="C12" s="2">
        <f>C8+NPV(r_,D6:E6)</f>
        <v>-27.777777777777374</v>
      </c>
      <c r="D12" s="2">
        <f>(1+r_)*C15</f>
        <v>-27.777777777777487</v>
      </c>
    </row>
    <row r="13" spans="1:8" x14ac:dyDescent="0.25">
      <c r="B13" s="1" t="s">
        <v>11</v>
      </c>
    </row>
    <row r="14" spans="1:8" x14ac:dyDescent="0.25">
      <c r="B14" t="s">
        <v>9</v>
      </c>
      <c r="C14" s="2">
        <f>NPV(r_,C5:E5)</f>
        <v>231.48148148148115</v>
      </c>
    </row>
    <row r="15" spans="1:8" x14ac:dyDescent="0.25">
      <c r="B15" t="s">
        <v>10</v>
      </c>
      <c r="C15" s="2">
        <f>NPV(r_,C6:E6)</f>
        <v>-23.148148148147907</v>
      </c>
    </row>
    <row r="16" spans="1:8" x14ac:dyDescent="0.25">
      <c r="B16" s="1" t="s">
        <v>12</v>
      </c>
    </row>
    <row r="17" spans="2:3" x14ac:dyDescent="0.25">
      <c r="B17" t="s">
        <v>9</v>
      </c>
      <c r="C17" s="2">
        <f>SQRT(1+r_)*C14</f>
        <v>253.5752581042432</v>
      </c>
    </row>
    <row r="18" spans="2:3" x14ac:dyDescent="0.25">
      <c r="B18" t="s">
        <v>10</v>
      </c>
      <c r="C18" s="2">
        <f>SQRT(1+r_)*C15</f>
        <v>-25.357525810424093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B9" sqref="B9"/>
    </sheetView>
  </sheetViews>
  <sheetFormatPr defaultRowHeight="13.2" x14ac:dyDescent="0.25"/>
  <sheetData>
    <row r="3" spans="1:6" x14ac:dyDescent="0.25">
      <c r="B3" t="s">
        <v>3</v>
      </c>
      <c r="C3">
        <v>0.02</v>
      </c>
    </row>
    <row r="4" spans="1:6" x14ac:dyDescent="0.25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6" x14ac:dyDescent="0.25">
      <c r="A5">
        <f>SUM(C7:E7)</f>
        <v>73.048827374084794</v>
      </c>
      <c r="B5" t="s">
        <v>1</v>
      </c>
      <c r="C5">
        <v>-10000</v>
      </c>
      <c r="D5">
        <v>24000</v>
      </c>
      <c r="E5">
        <v>-14000</v>
      </c>
      <c r="F5">
        <f>SUM(C5:E5)</f>
        <v>0</v>
      </c>
    </row>
    <row r="6" spans="1:6" x14ac:dyDescent="0.25">
      <c r="A6">
        <f>SUM(C8:E8)</f>
        <v>881.96847366397526</v>
      </c>
      <c r="B6" t="s">
        <v>2</v>
      </c>
      <c r="C6">
        <v>-6000</v>
      </c>
      <c r="D6">
        <v>8000</v>
      </c>
      <c r="E6">
        <v>-1000</v>
      </c>
      <c r="F6">
        <f>SUM(C6:E6)</f>
        <v>1000</v>
      </c>
    </row>
    <row r="7" spans="1:6" x14ac:dyDescent="0.25">
      <c r="B7" t="s">
        <v>6</v>
      </c>
      <c r="C7">
        <f>C5</f>
        <v>-10000</v>
      </c>
      <c r="D7">
        <f>D5/(1+r_)^D$4</f>
        <v>23529.411764705881</v>
      </c>
      <c r="E7">
        <f>E5/(1+r_)^E$4</f>
        <v>-13456.362937331796</v>
      </c>
    </row>
    <row r="8" spans="1:6" x14ac:dyDescent="0.25">
      <c r="B8" t="s">
        <v>7</v>
      </c>
      <c r="C8">
        <f>C6</f>
        <v>-6000</v>
      </c>
      <c r="D8">
        <f>D6/(1+r_)^D$4</f>
        <v>7843.1372549019607</v>
      </c>
      <c r="E8">
        <f>E6/(1+r_)^E$4</f>
        <v>-961.1687812379854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r=0.2</vt:lpstr>
      <vt:lpstr>r=0.02</vt:lpstr>
      <vt:lpstr>Sheet2</vt:lpstr>
      <vt:lpstr>Sheet3</vt:lpstr>
      <vt:lpstr>'r=0.02'!r_</vt:lpstr>
      <vt:lpstr>r_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2019-05-26T23:42:01Z</dcterms:created>
  <dcterms:modified xsi:type="dcterms:W3CDTF">2019-05-26T23:42:02Z</dcterms:modified>
  <cp:category/>
</cp:coreProperties>
</file>