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CBED6594-EF55-431C-8F41-051D26FBDA38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G2" i="1"/>
  <c r="H6" i="1"/>
  <c r="H5" i="1"/>
  <c r="D38" i="1"/>
  <c r="D36" i="1"/>
  <c r="C14" i="1"/>
  <c r="C13" i="1"/>
  <c r="C19" i="1"/>
  <c r="B19" i="1"/>
  <c r="I2" i="1"/>
  <c r="H2" i="1"/>
  <c r="F8" i="1"/>
  <c r="F5" i="1"/>
  <c r="A7" i="1"/>
  <c r="A5" i="1"/>
  <c r="A4" i="1"/>
  <c r="D5" i="1" s="1"/>
  <c r="A3" i="1"/>
  <c r="F7" i="1"/>
  <c r="F6" i="1"/>
  <c r="E5" i="1" l="1"/>
  <c r="C5" i="1"/>
</calcChain>
</file>

<file path=xl/sharedStrings.xml><?xml version="1.0" encoding="utf-8"?>
<sst xmlns="http://schemas.openxmlformats.org/spreadsheetml/2006/main" count="35" uniqueCount="33">
  <si>
    <t>=d3-d2</t>
  </si>
  <si>
    <t>elapsed time</t>
  </si>
  <si>
    <t>=TIME(8,30,0)</t>
  </si>
  <si>
    <t>=time(20,30,0)</t>
  </si>
  <si>
    <t>Jack</t>
  </si>
  <si>
    <t>Jane</t>
  </si>
  <si>
    <t>start</t>
  </si>
  <si>
    <t>finish</t>
  </si>
  <si>
    <t>sequence of times</t>
  </si>
  <si>
    <t>=TIME(15,10,30)</t>
  </si>
  <si>
    <t>=TIME(25,10,30)</t>
  </si>
  <si>
    <t>=TIMEVALUE("8:30")</t>
  </si>
  <si>
    <t>=C3-C2</t>
  </si>
  <si>
    <t>=D2-D3 PROBLEM!</t>
  </si>
  <si>
    <t>CHANGE TO NUMBER FORMAT OK</t>
  </si>
  <si>
    <t>ASTIME</t>
  </si>
  <si>
    <t>SECOND(A4)</t>
  </si>
  <si>
    <t>HOUR(A4)</t>
  </si>
  <si>
    <t>Minute(a4)</t>
  </si>
  <si>
    <t>total</t>
  </si>
  <si>
    <t>mon</t>
  </si>
  <si>
    <t>tues</t>
  </si>
  <si>
    <t>wed</t>
  </si>
  <si>
    <t>thur</t>
  </si>
  <si>
    <t>fri</t>
  </si>
  <si>
    <t>38 hours 48 min</t>
  </si>
  <si>
    <t>total reformatted</t>
  </si>
  <si>
    <t>Start</t>
  </si>
  <si>
    <t>Finish</t>
  </si>
  <si>
    <t>=NOW()</t>
  </si>
  <si>
    <t>ASNUMBER</t>
  </si>
  <si>
    <t>Given work starting and ending times, how do I determine the number of hours an employee worked?</t>
  </si>
  <si>
    <t>page 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</si>
</sst>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409]h:mm:ss\ AM/PM;@"/>
    <numFmt numFmtId="166" formatCode="[$-409]h:mm\ AM/P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1" fillId="0" borderId="0" xfId="0" quotePrefix="1" applyNumberFormat="1" applyFont="1"/>
    <xf numFmtId="18" fontId="1" fillId="0" borderId="0" xfId="0" applyNumberFormat="1" applyFont="1"/>
    <xf numFmtId="0" fontId="1" fillId="0" borderId="0" xfId="0" quotePrefix="1" applyFont="1"/>
    <xf numFmtId="20" fontId="1" fillId="0" borderId="0" xfId="0" applyNumberFormat="1" applyFont="1"/>
    <xf numFmtId="2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9" fontId="1" fillId="0" borderId="0" xfId="0" applyNumberFormat="1" applyFont="1"/>
    <xf numFmtId="18" fontId="1" fillId="0" borderId="0" xfId="0" quotePrefix="1" applyNumberFormat="1" applyFont="1"/>
    <xf numFmtId="2" fontId="1" fillId="0" borderId="0" xfId="0" quotePrefix="1" applyNumberFormat="1" applyFont="1"/>
    <xf numFmtId="164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78" zoomScaleNormal="78" workbookViewId="0">
      <selection activeCell="G14" sqref="G14"/>
    </sheetView>
  </sheetViews>
  <sheetFormatPr defaultColWidth="21.33203125" defaultRowHeight="14.4" x14ac:dyDescent="0.3"/>
  <cols>
    <col min="1" max="1" width="14.5546875" style="1" customWidth="1"/>
    <col min="2" max="2" width="19.88671875" style="1" customWidth="1"/>
    <col min="3" max="3" width="17.5546875" style="1" customWidth="1"/>
    <col min="4" max="4" width="14.5546875" style="1" customWidth="1"/>
    <col min="5" max="5" width="12.88671875" style="1" customWidth="1"/>
    <col min="6" max="6" width="14.5546875" style="1" customWidth="1"/>
    <col min="7" max="7" width="21.33203125" style="1"/>
    <col min="8" max="8" width="13.6640625" style="1" customWidth="1"/>
    <col min="9" max="9" width="14.109375" style="1" customWidth="1"/>
    <col min="10" max="16384" width="21.33203125" style="1"/>
  </cols>
  <sheetData>
    <row r="1" spans="1:12" x14ac:dyDescent="0.3">
      <c r="G1" s="2" t="s">
        <v>29</v>
      </c>
      <c r="H1" s="1" t="s">
        <v>15</v>
      </c>
      <c r="I1" s="1" t="s">
        <v>30</v>
      </c>
    </row>
    <row r="2" spans="1:12" x14ac:dyDescent="0.3">
      <c r="A2" s="3">
        <f>TIME(8,30,0)</f>
        <v>0.35416666666666669</v>
      </c>
      <c r="B2" s="4" t="s">
        <v>2</v>
      </c>
      <c r="C2" s="3">
        <v>0.35416666666666669</v>
      </c>
      <c r="D2" s="5">
        <v>0.35416666666666669</v>
      </c>
      <c r="E2" s="5"/>
      <c r="G2" s="6">
        <f ca="1">NOW()</f>
        <v>43613.899765046299</v>
      </c>
      <c r="H2" s="7">
        <f ca="1">NOW()-TODAY()</f>
        <v>0.89976504629885312</v>
      </c>
      <c r="I2" s="8">
        <f ca="1">NOW()-TODAY()</f>
        <v>0.89976504629885312</v>
      </c>
    </row>
    <row r="3" spans="1:12" x14ac:dyDescent="0.3">
      <c r="A3" s="3">
        <f>TIME(20,30,0)</f>
        <v>0.85416666666666663</v>
      </c>
      <c r="B3" s="4" t="s">
        <v>3</v>
      </c>
      <c r="C3" s="3">
        <v>0.85416666666666663</v>
      </c>
      <c r="D3" s="5">
        <v>0.85416666666666663</v>
      </c>
      <c r="E3" s="5"/>
    </row>
    <row r="4" spans="1:12" x14ac:dyDescent="0.3">
      <c r="A4" s="9">
        <f>TIME(15,10,30)</f>
        <v>0.6322916666666667</v>
      </c>
      <c r="B4" s="4" t="s">
        <v>9</v>
      </c>
      <c r="C4" s="1" t="s">
        <v>17</v>
      </c>
      <c r="D4" s="1" t="s">
        <v>18</v>
      </c>
      <c r="E4" s="1" t="s">
        <v>16</v>
      </c>
      <c r="F4" s="10"/>
      <c r="J4" s="5"/>
    </row>
    <row r="5" spans="1:12" x14ac:dyDescent="0.3">
      <c r="A5" s="11">
        <f>TIME(25,10,30)</f>
        <v>4.8958333333333437E-2</v>
      </c>
      <c r="B5" s="4" t="s">
        <v>10</v>
      </c>
      <c r="C5" s="8">
        <f>HOUR(A4)</f>
        <v>15</v>
      </c>
      <c r="D5" s="1">
        <f>MINUTE(A4)</f>
        <v>10</v>
      </c>
      <c r="E5" s="1">
        <f>SECOND(A4)</f>
        <v>30</v>
      </c>
      <c r="F5" s="8">
        <f>C3-C2</f>
        <v>0.49999999999999994</v>
      </c>
      <c r="G5" s="4" t="s">
        <v>12</v>
      </c>
      <c r="H5" s="7">
        <f>C3-C2</f>
        <v>0.49999999999999994</v>
      </c>
      <c r="J5" s="5"/>
    </row>
    <row r="6" spans="1:12" x14ac:dyDescent="0.3">
      <c r="C6" s="12"/>
      <c r="D6" s="8"/>
      <c r="E6" s="8"/>
      <c r="F6" s="8">
        <f>D3-D2</f>
        <v>0.49999999999999994</v>
      </c>
      <c r="G6" s="4" t="s">
        <v>0</v>
      </c>
      <c r="H6" s="5">
        <f>D3-D2</f>
        <v>0.49999999999999994</v>
      </c>
      <c r="J6" s="5"/>
    </row>
    <row r="7" spans="1:12" x14ac:dyDescent="0.3">
      <c r="A7" s="1">
        <f>TIMEVALUE("8:30")</f>
        <v>0.35416666666666669</v>
      </c>
      <c r="B7" s="4" t="s">
        <v>11</v>
      </c>
      <c r="F7" s="5">
        <f>D2-D3</f>
        <v>-0.49999999999999994</v>
      </c>
      <c r="G7" s="4" t="s">
        <v>13</v>
      </c>
      <c r="J7" s="5"/>
    </row>
    <row r="8" spans="1:12" x14ac:dyDescent="0.3">
      <c r="F8" s="13">
        <f>D2-D3</f>
        <v>-0.49999999999999994</v>
      </c>
      <c r="G8" s="1" t="s">
        <v>14</v>
      </c>
      <c r="J8" s="5"/>
    </row>
    <row r="9" spans="1:12" x14ac:dyDescent="0.3">
      <c r="C9" s="1" t="s">
        <v>6</v>
      </c>
      <c r="D9" s="1" t="s">
        <v>7</v>
      </c>
      <c r="F9" s="10"/>
      <c r="J9" s="5"/>
    </row>
    <row r="10" spans="1:12" x14ac:dyDescent="0.3">
      <c r="B10" s="1" t="s">
        <v>5</v>
      </c>
      <c r="C10" s="3">
        <v>0.875</v>
      </c>
      <c r="D10" s="3">
        <v>0.25</v>
      </c>
      <c r="E10" s="3"/>
      <c r="F10" t="s">
        <v>31</v>
      </c>
      <c r="J10" s="5"/>
    </row>
    <row r="11" spans="1:12" x14ac:dyDescent="0.3">
      <c r="B11" s="1" t="s">
        <v>4</v>
      </c>
      <c r="C11" s="3">
        <v>0.29166666666666669</v>
      </c>
      <c r="D11" s="3">
        <v>0.64583333333333337</v>
      </c>
      <c r="E11" s="3"/>
      <c r="F11" s="10" t="s">
        <v>32</v>
      </c>
      <c r="J11" s="5"/>
    </row>
    <row r="12" spans="1:12" x14ac:dyDescent="0.3">
      <c r="B12" s="1" t="s">
        <v>1</v>
      </c>
      <c r="C12" s="3"/>
      <c r="D12" s="3"/>
      <c r="E12" s="3"/>
      <c r="F12" s="10"/>
      <c r="H12" s="5"/>
      <c r="J12" s="5"/>
    </row>
    <row r="13" spans="1:12" x14ac:dyDescent="0.3">
      <c r="B13" s="1" t="s">
        <v>5</v>
      </c>
      <c r="C13" s="8">
        <f>IF(D10&gt;C10,(D10-C10)*24,24+(D10-C10)*24)</f>
        <v>9</v>
      </c>
      <c r="F13" s="6">
        <v>39083.232638888891</v>
      </c>
      <c r="H13" s="5"/>
      <c r="J13" s="5"/>
    </row>
    <row r="14" spans="1:12" x14ac:dyDescent="0.3">
      <c r="B14" s="1" t="s">
        <v>4</v>
      </c>
      <c r="C14" s="8">
        <f>IF(D11&gt;C11,(D11-C11)*24,24+(D11-C11)*24)</f>
        <v>8.5</v>
      </c>
      <c r="G14" s="14"/>
      <c r="H14" s="5"/>
      <c r="J14" s="5"/>
      <c r="L14" s="1" t="s">
        <v>8</v>
      </c>
    </row>
    <row r="15" spans="1:12" x14ac:dyDescent="0.3">
      <c r="G15" s="14"/>
      <c r="H15" s="5"/>
      <c r="J15" s="5"/>
      <c r="L15" s="7">
        <v>0.33333333333333331</v>
      </c>
    </row>
    <row r="16" spans="1:12" x14ac:dyDescent="0.3">
      <c r="G16" s="14"/>
      <c r="H16" s="5"/>
      <c r="J16" s="5"/>
      <c r="L16" s="7">
        <v>0.34722222222222227</v>
      </c>
    </row>
    <row r="17" spans="1:12" x14ac:dyDescent="0.3">
      <c r="A17" s="1" t="s">
        <v>27</v>
      </c>
      <c r="B17" s="6">
        <v>38849.341666666667</v>
      </c>
      <c r="C17" s="6">
        <v>38849.341666666667</v>
      </c>
      <c r="G17" s="14"/>
      <c r="H17" s="5"/>
      <c r="J17" s="5"/>
      <c r="L17" s="7">
        <v>0.36111111111111099</v>
      </c>
    </row>
    <row r="18" spans="1:12" x14ac:dyDescent="0.3">
      <c r="A18" s="1" t="s">
        <v>28</v>
      </c>
      <c r="B18" s="6">
        <v>38878.520833333336</v>
      </c>
      <c r="C18" s="6">
        <v>38878.3125</v>
      </c>
      <c r="G18" s="14"/>
      <c r="H18" s="5"/>
      <c r="J18" s="5"/>
      <c r="L18" s="7">
        <v>0.375</v>
      </c>
    </row>
    <row r="19" spans="1:12" x14ac:dyDescent="0.3">
      <c r="B19" s="8">
        <f>B18-B17</f>
        <v>29.179166666668607</v>
      </c>
      <c r="C19" s="8">
        <f>C18-C17</f>
        <v>28.970833333332848</v>
      </c>
      <c r="H19" s="5"/>
      <c r="J19" s="5"/>
      <c r="L19" s="7">
        <v>0.38888888888888901</v>
      </c>
    </row>
    <row r="20" spans="1:12" x14ac:dyDescent="0.3">
      <c r="B20" s="6"/>
      <c r="C20" s="6"/>
      <c r="H20" s="5"/>
      <c r="J20" s="5"/>
      <c r="L20" s="7">
        <v>0.40277777777777801</v>
      </c>
    </row>
    <row r="21" spans="1:12" x14ac:dyDescent="0.3">
      <c r="H21" s="5"/>
      <c r="J21" s="5"/>
      <c r="L21" s="7">
        <v>0.41666666666666702</v>
      </c>
    </row>
    <row r="22" spans="1:12" x14ac:dyDescent="0.3">
      <c r="H22" s="5"/>
      <c r="J22" s="5"/>
      <c r="L22" s="7">
        <v>0.43055555555555602</v>
      </c>
    </row>
    <row r="23" spans="1:12" x14ac:dyDescent="0.3">
      <c r="H23" s="5"/>
      <c r="J23" s="5"/>
      <c r="L23" s="7">
        <v>0.44444444444444497</v>
      </c>
    </row>
    <row r="24" spans="1:12" x14ac:dyDescent="0.3">
      <c r="H24" s="5"/>
      <c r="J24" s="5"/>
      <c r="L24" s="7">
        <v>0.45833333333333398</v>
      </c>
    </row>
    <row r="25" spans="1:12" x14ac:dyDescent="0.3">
      <c r="H25" s="5"/>
      <c r="J25" s="5"/>
      <c r="L25" s="7">
        <v>0.47222222222222299</v>
      </c>
    </row>
    <row r="26" spans="1:12" x14ac:dyDescent="0.3">
      <c r="H26" s="5"/>
      <c r="J26" s="5"/>
      <c r="L26" s="7">
        <v>0.48611111111111099</v>
      </c>
    </row>
    <row r="27" spans="1:12" x14ac:dyDescent="0.3">
      <c r="H27" s="5"/>
      <c r="J27" s="5"/>
      <c r="L27" s="7">
        <v>0.5</v>
      </c>
    </row>
    <row r="28" spans="1:12" x14ac:dyDescent="0.3">
      <c r="H28" s="5"/>
      <c r="J28" s="5"/>
      <c r="L28" s="7">
        <v>0.51388888888888895</v>
      </c>
    </row>
    <row r="29" spans="1:12" x14ac:dyDescent="0.3">
      <c r="H29" s="5"/>
      <c r="J29" s="5"/>
      <c r="L29" s="7">
        <v>0.52777777777777801</v>
      </c>
    </row>
    <row r="30" spans="1:12" x14ac:dyDescent="0.3">
      <c r="H30" s="5"/>
      <c r="J30" s="5"/>
      <c r="L30" s="7">
        <v>0.54166666666666696</v>
      </c>
    </row>
    <row r="31" spans="1:12" x14ac:dyDescent="0.3">
      <c r="C31" s="1" t="s">
        <v>20</v>
      </c>
      <c r="D31" s="5">
        <v>0.39097222222222222</v>
      </c>
      <c r="H31" s="5"/>
      <c r="J31" s="5"/>
      <c r="L31" s="7">
        <v>0.55555555555555602</v>
      </c>
    </row>
    <row r="32" spans="1:12" x14ac:dyDescent="0.3">
      <c r="C32" s="1" t="s">
        <v>21</v>
      </c>
      <c r="D32" s="5">
        <v>0.35416666666666669</v>
      </c>
      <c r="H32" s="5"/>
      <c r="J32" s="5"/>
      <c r="L32" s="7">
        <v>0.56944444444444497</v>
      </c>
    </row>
    <row r="33" spans="3:12" x14ac:dyDescent="0.3">
      <c r="C33" s="1" t="s">
        <v>22</v>
      </c>
      <c r="D33" s="5">
        <v>0.30555555555555552</v>
      </c>
      <c r="H33" s="5"/>
      <c r="J33" s="5"/>
      <c r="L33" s="7">
        <v>0.58333333333333404</v>
      </c>
    </row>
    <row r="34" spans="3:12" x14ac:dyDescent="0.3">
      <c r="C34" s="1" t="s">
        <v>23</v>
      </c>
      <c r="D34" s="5">
        <v>0.40277777777777773</v>
      </c>
      <c r="H34" s="5"/>
      <c r="L34" s="7">
        <v>0.59722222222222299</v>
      </c>
    </row>
    <row r="35" spans="3:12" x14ac:dyDescent="0.3">
      <c r="C35" s="1" t="s">
        <v>24</v>
      </c>
      <c r="D35" s="5">
        <v>0.16319444444444445</v>
      </c>
      <c r="H35" s="5"/>
      <c r="L35" s="7">
        <v>0.61111111111111205</v>
      </c>
    </row>
    <row r="36" spans="3:12" x14ac:dyDescent="0.3">
      <c r="C36" s="1" t="s">
        <v>19</v>
      </c>
      <c r="D36" s="5">
        <f>SUM(D31:D35)</f>
        <v>1.6166666666666665</v>
      </c>
      <c r="H36" s="5"/>
      <c r="L36" s="7">
        <v>0.625000000000001</v>
      </c>
    </row>
    <row r="37" spans="3:12" x14ac:dyDescent="0.3">
      <c r="C37" s="1" t="s">
        <v>25</v>
      </c>
      <c r="H37" s="5"/>
      <c r="L37" s="7">
        <v>0.63888888888888995</v>
      </c>
    </row>
    <row r="38" spans="3:12" x14ac:dyDescent="0.3">
      <c r="C38" s="1" t="s">
        <v>26</v>
      </c>
      <c r="D38" s="15">
        <f>SUM(D31:D35)</f>
        <v>1.6166666666666665</v>
      </c>
      <c r="H38" s="5"/>
      <c r="L38" s="7">
        <v>0.65277777777777901</v>
      </c>
    </row>
    <row r="39" spans="3:12" x14ac:dyDescent="0.3">
      <c r="H39" s="5"/>
      <c r="L39" s="7">
        <v>0.66666666666666796</v>
      </c>
    </row>
    <row r="40" spans="3:12" x14ac:dyDescent="0.3">
      <c r="L40" s="7">
        <v>0.68055555555555702</v>
      </c>
    </row>
    <row r="41" spans="3:12" x14ac:dyDescent="0.3">
      <c r="L41" s="7">
        <v>0.69444444444444597</v>
      </c>
    </row>
    <row r="42" spans="3:12" x14ac:dyDescent="0.3">
      <c r="L42" s="7">
        <v>0.70833333333333504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A9713E2-ADAB-46FC-82C1-170CF5660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68F9AF0-7DA8-4117-862E-D2EC55A02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4840F-8063-4C80-8C33-69BE94FD4D2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Jon M</cp:lastModifiedBy>
  <dcterms:created xsi:type="dcterms:W3CDTF">2006-07-10T23:37:36Z</dcterms:created>
  <dcterms:modified xsi:type="dcterms:W3CDTF">2019-05-29T01:35:47Z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