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24" windowWidth="23064" windowHeight="12672" activeTab="3"/>
  </bookViews>
  <sheets>
    <sheet name="이득제어기" sheetId="1" r:id="rId1"/>
    <sheet name="적분추가" sheetId="2" r:id="rId2"/>
    <sheet name="미적분추가" sheetId="3" r:id="rId3"/>
    <sheet name="일반 케이스" sheetId="4" r:id="rId4"/>
    <sheet name="PWM케이스" sheetId="6" r:id="rId5"/>
    <sheet name="PWM보정2" sheetId="5" r:id="rId6"/>
  </sheets>
  <calcPr calcId="124519"/>
</workbook>
</file>

<file path=xl/calcChain.xml><?xml version="1.0" encoding="utf-8"?>
<calcChain xmlns="http://schemas.openxmlformats.org/spreadsheetml/2006/main">
  <c r="I12" i="4"/>
  <c r="I11"/>
  <c r="N11" i="5"/>
  <c r="N10"/>
  <c r="Q11"/>
  <c r="Q10"/>
  <c r="M10"/>
  <c r="G10"/>
  <c r="R10" s="1"/>
  <c r="R9"/>
  <c r="Q9"/>
  <c r="M9"/>
  <c r="R9" i="6"/>
  <c r="Q10"/>
  <c r="Q11"/>
  <c r="Q9"/>
  <c r="G10"/>
  <c r="R10" s="1"/>
  <c r="M9"/>
  <c r="M10"/>
  <c r="H10" i="5" l="1"/>
  <c r="G11"/>
  <c r="H10" i="6"/>
  <c r="I10" s="1"/>
  <c r="G11"/>
  <c r="R11" s="1"/>
  <c r="G4" i="4"/>
  <c r="H4" s="1"/>
  <c r="G6" i="2"/>
  <c r="G5"/>
  <c r="G4"/>
  <c r="H4" s="1"/>
  <c r="G6" i="1"/>
  <c r="G5"/>
  <c r="G4"/>
  <c r="H4" s="1"/>
  <c r="G4" i="3"/>
  <c r="M11" i="5" l="1"/>
  <c r="I10"/>
  <c r="H11"/>
  <c r="R11"/>
  <c r="J11"/>
  <c r="L11" s="1"/>
  <c r="H11" i="6"/>
  <c r="I11" s="1"/>
  <c r="F5" i="4"/>
  <c r="G5" s="1"/>
  <c r="H4" i="3"/>
  <c r="F5" i="2"/>
  <c r="M12" i="5" l="1"/>
  <c r="I11"/>
  <c r="M11" i="6"/>
  <c r="H5" i="4"/>
  <c r="F5" i="3"/>
  <c r="G5" s="1"/>
  <c r="H5" i="2"/>
  <c r="K11" i="5" l="1"/>
  <c r="O11" s="1"/>
  <c r="F12" s="1"/>
  <c r="F6" i="4"/>
  <c r="G6" s="1"/>
  <c r="I5"/>
  <c r="G6" i="3"/>
  <c r="H5"/>
  <c r="F6" s="1"/>
  <c r="F6" i="2"/>
  <c r="I5"/>
  <c r="E12" i="5" l="1"/>
  <c r="G12" s="1"/>
  <c r="Q12"/>
  <c r="H6" i="4"/>
  <c r="J6"/>
  <c r="L6" s="1"/>
  <c r="I5" i="3"/>
  <c r="H6" i="2"/>
  <c r="F7" s="1"/>
  <c r="G7" s="1"/>
  <c r="J6"/>
  <c r="L6" s="1"/>
  <c r="H12" i="5" l="1"/>
  <c r="R12"/>
  <c r="J12"/>
  <c r="L12" s="1"/>
  <c r="N12" s="1"/>
  <c r="I6" i="4"/>
  <c r="G8" i="2"/>
  <c r="H6" i="3"/>
  <c r="J6"/>
  <c r="L6" s="1"/>
  <c r="H7" i="2"/>
  <c r="F8" s="1"/>
  <c r="J7"/>
  <c r="L7" s="1"/>
  <c r="I6"/>
  <c r="K6" s="1"/>
  <c r="I12" i="5" l="1"/>
  <c r="M13"/>
  <c r="K6" i="4"/>
  <c r="F7" s="1"/>
  <c r="G7" s="1"/>
  <c r="G9" i="2"/>
  <c r="I6" i="3"/>
  <c r="J8" i="2"/>
  <c r="L8" s="1"/>
  <c r="H8"/>
  <c r="F9" s="1"/>
  <c r="I7"/>
  <c r="K12" i="5" l="1"/>
  <c r="O12" s="1"/>
  <c r="F13" s="1"/>
  <c r="H7" i="4"/>
  <c r="I7" s="1"/>
  <c r="J7"/>
  <c r="L7" s="1"/>
  <c r="G10" i="2"/>
  <c r="I8"/>
  <c r="K8" s="1"/>
  <c r="K7"/>
  <c r="K6" i="3"/>
  <c r="F7" s="1"/>
  <c r="H9" i="2"/>
  <c r="F10" s="1"/>
  <c r="J9"/>
  <c r="L9" s="1"/>
  <c r="Q13" i="5" l="1"/>
  <c r="E13"/>
  <c r="G13" s="1"/>
  <c r="K7" i="4"/>
  <c r="F8" s="1"/>
  <c r="G8" s="1"/>
  <c r="G11" i="2"/>
  <c r="G7" i="3"/>
  <c r="H7" s="1"/>
  <c r="I7" s="1"/>
  <c r="K7" s="1"/>
  <c r="J10" i="2"/>
  <c r="L10" s="1"/>
  <c r="H10"/>
  <c r="F11" s="1"/>
  <c r="I9"/>
  <c r="K9" s="1"/>
  <c r="H13" i="5" l="1"/>
  <c r="R13"/>
  <c r="J13"/>
  <c r="L13" s="1"/>
  <c r="J8" i="4"/>
  <c r="L8" s="1"/>
  <c r="H8"/>
  <c r="I8" s="1"/>
  <c r="J7" i="3"/>
  <c r="L7" s="1"/>
  <c r="F8" s="1"/>
  <c r="G8" s="1"/>
  <c r="J11" i="2"/>
  <c r="L11" s="1"/>
  <c r="H11"/>
  <c r="F12" s="1"/>
  <c r="G12" s="1"/>
  <c r="I10"/>
  <c r="K10" s="1"/>
  <c r="N13" i="5" l="1"/>
  <c r="I13" s="1"/>
  <c r="M14"/>
  <c r="K8" i="4"/>
  <c r="F9" s="1"/>
  <c r="G9" s="1"/>
  <c r="G13" i="2"/>
  <c r="H8" i="3"/>
  <c r="I8" s="1"/>
  <c r="K8" s="1"/>
  <c r="J8"/>
  <c r="L8" s="1"/>
  <c r="H12" i="2"/>
  <c r="F13" s="1"/>
  <c r="J12"/>
  <c r="L12" s="1"/>
  <c r="I11"/>
  <c r="K11" s="1"/>
  <c r="K13" i="5" l="1"/>
  <c r="O13" s="1"/>
  <c r="F14" s="1"/>
  <c r="H9" i="4"/>
  <c r="I9" s="1"/>
  <c r="J9"/>
  <c r="L9" s="1"/>
  <c r="F9" i="3"/>
  <c r="G9" s="1"/>
  <c r="J9" s="1"/>
  <c r="L9" s="1"/>
  <c r="J13" i="2"/>
  <c r="L13" s="1"/>
  <c r="H13"/>
  <c r="F14" s="1"/>
  <c r="G14" s="1"/>
  <c r="I12"/>
  <c r="K12" s="1"/>
  <c r="Q14" i="5" l="1"/>
  <c r="E14"/>
  <c r="G14" s="1"/>
  <c r="K9" i="4"/>
  <c r="F10" s="1"/>
  <c r="G10" s="1"/>
  <c r="H10" s="1"/>
  <c r="I10" s="1"/>
  <c r="H9" i="3"/>
  <c r="I9" s="1"/>
  <c r="G15" i="2"/>
  <c r="H14"/>
  <c r="F15" s="1"/>
  <c r="J14"/>
  <c r="L14" s="1"/>
  <c r="I13"/>
  <c r="K13" s="1"/>
  <c r="R14" i="5" l="1"/>
  <c r="J14"/>
  <c r="L14" s="1"/>
  <c r="H14"/>
  <c r="K10" i="4"/>
  <c r="J10"/>
  <c r="L10" s="1"/>
  <c r="G16" i="2"/>
  <c r="K9" i="3"/>
  <c r="F10" s="1"/>
  <c r="G10" s="1"/>
  <c r="H15" i="2"/>
  <c r="F16" s="1"/>
  <c r="J15"/>
  <c r="L15" s="1"/>
  <c r="I14"/>
  <c r="K14" s="1"/>
  <c r="N14" i="5" l="1"/>
  <c r="I14" s="1"/>
  <c r="M15"/>
  <c r="P11"/>
  <c r="F11" i="4"/>
  <c r="G11" s="1"/>
  <c r="J11" s="1"/>
  <c r="L11" s="1"/>
  <c r="H10" i="3"/>
  <c r="J10"/>
  <c r="L10" s="1"/>
  <c r="J16" i="2"/>
  <c r="L16" s="1"/>
  <c r="H16"/>
  <c r="F17" s="1"/>
  <c r="G17" s="1"/>
  <c r="I15"/>
  <c r="K15" s="1"/>
  <c r="K14" i="5" l="1"/>
  <c r="O14" s="1"/>
  <c r="F15" s="1"/>
  <c r="H11" i="4"/>
  <c r="G18" i="2"/>
  <c r="I10" i="3"/>
  <c r="H17" i="2"/>
  <c r="F18" s="1"/>
  <c r="J17"/>
  <c r="L17" s="1"/>
  <c r="I16"/>
  <c r="K16" s="1"/>
  <c r="E15" i="5" l="1"/>
  <c r="G15" s="1"/>
  <c r="Q15"/>
  <c r="K11" i="4"/>
  <c r="F12" s="1"/>
  <c r="G12" s="1"/>
  <c r="K10" i="3"/>
  <c r="F11" s="1"/>
  <c r="G11" s="1"/>
  <c r="J18" i="2"/>
  <c r="L18" s="1"/>
  <c r="H18"/>
  <c r="F19" s="1"/>
  <c r="G19" s="1"/>
  <c r="I17"/>
  <c r="K17" s="1"/>
  <c r="H15" i="5" l="1"/>
  <c r="R15"/>
  <c r="J15"/>
  <c r="L15" s="1"/>
  <c r="J12" i="4"/>
  <c r="L12" s="1"/>
  <c r="H12"/>
  <c r="G20" i="2"/>
  <c r="J11" i="3"/>
  <c r="L11" s="1"/>
  <c r="H11"/>
  <c r="H19" i="2"/>
  <c r="F20" s="1"/>
  <c r="J19"/>
  <c r="L19" s="1"/>
  <c r="I18"/>
  <c r="K18" s="1"/>
  <c r="N15" i="5" l="1"/>
  <c r="I15" s="1"/>
  <c r="M16"/>
  <c r="P12"/>
  <c r="K12" i="4"/>
  <c r="F13" s="1"/>
  <c r="G13" s="1"/>
  <c r="G21" i="2"/>
  <c r="I11" i="3"/>
  <c r="H20" i="2"/>
  <c r="F21" s="1"/>
  <c r="J20"/>
  <c r="L20" s="1"/>
  <c r="I19"/>
  <c r="K19" s="1"/>
  <c r="K15" i="5" l="1"/>
  <c r="O15" s="1"/>
  <c r="F16" s="1"/>
  <c r="J13" i="4"/>
  <c r="L13" s="1"/>
  <c r="H13"/>
  <c r="I13" s="1"/>
  <c r="G22" i="2"/>
  <c r="K11" i="3"/>
  <c r="F12" s="1"/>
  <c r="G12" s="1"/>
  <c r="J21" i="2"/>
  <c r="L21" s="1"/>
  <c r="H21"/>
  <c r="F22" s="1"/>
  <c r="I20"/>
  <c r="K20" s="1"/>
  <c r="E16" i="5" l="1"/>
  <c r="G16" s="1"/>
  <c r="Q16"/>
  <c r="G23" i="2"/>
  <c r="H12" i="3"/>
  <c r="J12"/>
  <c r="L12" s="1"/>
  <c r="H22" i="2"/>
  <c r="F23" s="1"/>
  <c r="J22"/>
  <c r="L22" s="1"/>
  <c r="I21"/>
  <c r="K21" s="1"/>
  <c r="H16" i="5" l="1"/>
  <c r="R16"/>
  <c r="J16"/>
  <c r="L16" s="1"/>
  <c r="K13" i="4"/>
  <c r="F14" s="1"/>
  <c r="G14" s="1"/>
  <c r="G24" i="2"/>
  <c r="I12" i="3"/>
  <c r="H23" i="2"/>
  <c r="F24" s="1"/>
  <c r="J23"/>
  <c r="L23" s="1"/>
  <c r="I22"/>
  <c r="K22" s="1"/>
  <c r="N16" i="5" l="1"/>
  <c r="I16" s="1"/>
  <c r="M17"/>
  <c r="P13"/>
  <c r="J14" i="4"/>
  <c r="L14" s="1"/>
  <c r="H14"/>
  <c r="I14" s="1"/>
  <c r="G25" i="2"/>
  <c r="K12" i="3"/>
  <c r="F13" s="1"/>
  <c r="G13" s="1"/>
  <c r="J24" i="2"/>
  <c r="L24" s="1"/>
  <c r="H24"/>
  <c r="F25" s="1"/>
  <c r="I23"/>
  <c r="K23" s="1"/>
  <c r="K16" i="5" l="1"/>
  <c r="O16" s="1"/>
  <c r="F17" s="1"/>
  <c r="G26" i="2"/>
  <c r="J13" i="3"/>
  <c r="L13" s="1"/>
  <c r="H13"/>
  <c r="H25" i="2"/>
  <c r="F26" s="1"/>
  <c r="J25"/>
  <c r="L25" s="1"/>
  <c r="I24"/>
  <c r="K24" s="1"/>
  <c r="Q17" i="5" l="1"/>
  <c r="E17"/>
  <c r="G17" s="1"/>
  <c r="K14" i="4"/>
  <c r="F15" s="1"/>
  <c r="G15" s="1"/>
  <c r="G27" i="2"/>
  <c r="I13" i="3"/>
  <c r="J26" i="2"/>
  <c r="L26" s="1"/>
  <c r="H26"/>
  <c r="F27" s="1"/>
  <c r="I25"/>
  <c r="K25" s="1"/>
  <c r="H17" i="5" l="1"/>
  <c r="R17"/>
  <c r="J17"/>
  <c r="L17" s="1"/>
  <c r="J15" i="4"/>
  <c r="L15" s="1"/>
  <c r="H15"/>
  <c r="I15" s="1"/>
  <c r="G28" i="2"/>
  <c r="K13" i="3"/>
  <c r="F14" s="1"/>
  <c r="G14" s="1"/>
  <c r="H27" i="2"/>
  <c r="F28" s="1"/>
  <c r="J27"/>
  <c r="L27" s="1"/>
  <c r="I26"/>
  <c r="K26" s="1"/>
  <c r="N17" i="5" l="1"/>
  <c r="I17" s="1"/>
  <c r="M18"/>
  <c r="P14"/>
  <c r="G29" i="2"/>
  <c r="H14" i="3"/>
  <c r="J14"/>
  <c r="L14" s="1"/>
  <c r="H28" i="2"/>
  <c r="F29" s="1"/>
  <c r="J28"/>
  <c r="L28" s="1"/>
  <c r="I27"/>
  <c r="K27" s="1"/>
  <c r="K17" i="5" l="1"/>
  <c r="O17" s="1"/>
  <c r="F18" s="1"/>
  <c r="K15" i="4"/>
  <c r="F16" s="1"/>
  <c r="G16" s="1"/>
  <c r="G30" i="2"/>
  <c r="I14" i="3"/>
  <c r="J29" i="2"/>
  <c r="L29" s="1"/>
  <c r="H29"/>
  <c r="F30" s="1"/>
  <c r="I28"/>
  <c r="K28" s="1"/>
  <c r="Q18" i="5" l="1"/>
  <c r="E18"/>
  <c r="G18" s="1"/>
  <c r="J16" i="4"/>
  <c r="L16" s="1"/>
  <c r="H16"/>
  <c r="I16" s="1"/>
  <c r="G31" i="2"/>
  <c r="K14" i="3"/>
  <c r="F15" s="1"/>
  <c r="G15" s="1"/>
  <c r="H30" i="2"/>
  <c r="F31" s="1"/>
  <c r="J30"/>
  <c r="L30" s="1"/>
  <c r="I29"/>
  <c r="K29" s="1"/>
  <c r="R18" i="5" l="1"/>
  <c r="J18"/>
  <c r="L18" s="1"/>
  <c r="H18"/>
  <c r="G32" i="2"/>
  <c r="H15" i="3"/>
  <c r="J15"/>
  <c r="L15" s="1"/>
  <c r="H31" i="2"/>
  <c r="F32" s="1"/>
  <c r="J31"/>
  <c r="L31" s="1"/>
  <c r="I30"/>
  <c r="K30" s="1"/>
  <c r="N18" i="5" l="1"/>
  <c r="I18" s="1"/>
  <c r="M19"/>
  <c r="P15"/>
  <c r="K16" i="4"/>
  <c r="F17" s="1"/>
  <c r="G17" s="1"/>
  <c r="I15" i="3"/>
  <c r="K15" s="1"/>
  <c r="F16" s="1"/>
  <c r="G16" s="1"/>
  <c r="J32" i="2"/>
  <c r="L32" s="1"/>
  <c r="H32"/>
  <c r="I31"/>
  <c r="K31" s="1"/>
  <c r="K18" i="5" l="1"/>
  <c r="O18" s="1"/>
  <c r="F19" s="1"/>
  <c r="H17" i="4"/>
  <c r="I17" s="1"/>
  <c r="J17"/>
  <c r="L17" s="1"/>
  <c r="H16" i="3"/>
  <c r="J16"/>
  <c r="L16" s="1"/>
  <c r="I32" i="2"/>
  <c r="K32" s="1"/>
  <c r="E19" i="5" l="1"/>
  <c r="G19" s="1"/>
  <c r="Q19"/>
  <c r="I16" i="3"/>
  <c r="H19" i="5" l="1"/>
  <c r="R19"/>
  <c r="J19"/>
  <c r="L19" s="1"/>
  <c r="K17" i="4"/>
  <c r="F18" s="1"/>
  <c r="G18" s="1"/>
  <c r="K16" i="3"/>
  <c r="F17" s="1"/>
  <c r="G17" s="1"/>
  <c r="F5" i="1"/>
  <c r="N19" i="5" l="1"/>
  <c r="I19" s="1"/>
  <c r="M20"/>
  <c r="P16"/>
  <c r="H18" i="4"/>
  <c r="I18" s="1"/>
  <c r="J18"/>
  <c r="L18" s="1"/>
  <c r="H17" i="3"/>
  <c r="J17"/>
  <c r="L17" s="1"/>
  <c r="H5" i="1"/>
  <c r="K19" i="5" l="1"/>
  <c r="O19" s="1"/>
  <c r="F20" s="1"/>
  <c r="I17" i="3"/>
  <c r="K17" s="1"/>
  <c r="F18" s="1"/>
  <c r="G18" s="1"/>
  <c r="F6" i="1"/>
  <c r="I5"/>
  <c r="E20" i="5" l="1"/>
  <c r="G20" s="1"/>
  <c r="Q20"/>
  <c r="K18" i="4"/>
  <c r="F19" s="1"/>
  <c r="G19" s="1"/>
  <c r="H18" i="3"/>
  <c r="J18"/>
  <c r="L18" s="1"/>
  <c r="J6" i="1"/>
  <c r="H20" i="5" l="1"/>
  <c r="R20"/>
  <c r="J20"/>
  <c r="L20" s="1"/>
  <c r="H19" i="4"/>
  <c r="J19"/>
  <c r="L19" s="1"/>
  <c r="I18" i="3"/>
  <c r="H6" i="1"/>
  <c r="N20" i="5" l="1"/>
  <c r="I20" s="1"/>
  <c r="M21"/>
  <c r="P17"/>
  <c r="I19" i="4"/>
  <c r="K18" i="3"/>
  <c r="F19" s="1"/>
  <c r="G19" s="1"/>
  <c r="F7" i="1"/>
  <c r="G7" s="1"/>
  <c r="I6"/>
  <c r="K20" i="5" l="1"/>
  <c r="O20" s="1"/>
  <c r="F21" s="1"/>
  <c r="K19" i="4"/>
  <c r="F20" s="1"/>
  <c r="G20" s="1"/>
  <c r="G8" i="1"/>
  <c r="H19" i="3"/>
  <c r="J19"/>
  <c r="L19" s="1"/>
  <c r="J7" i="1"/>
  <c r="H7"/>
  <c r="F8" s="1"/>
  <c r="Q21" i="5" l="1"/>
  <c r="E21"/>
  <c r="G21" s="1"/>
  <c r="J20" i="4"/>
  <c r="L20" s="1"/>
  <c r="H20"/>
  <c r="G9" i="1"/>
  <c r="I19" i="3"/>
  <c r="H8" i="1"/>
  <c r="F9" s="1"/>
  <c r="J8"/>
  <c r="I7"/>
  <c r="H21" i="5" l="1"/>
  <c r="R21"/>
  <c r="J21"/>
  <c r="L21" s="1"/>
  <c r="I20" i="4"/>
  <c r="G10" i="1"/>
  <c r="K19" i="3"/>
  <c r="F20" s="1"/>
  <c r="G20" s="1"/>
  <c r="H9" i="1"/>
  <c r="F10" s="1"/>
  <c r="J9"/>
  <c r="I8"/>
  <c r="N21" i="5" l="1"/>
  <c r="I21" s="1"/>
  <c r="M22"/>
  <c r="P18"/>
  <c r="K20" i="4"/>
  <c r="F21" s="1"/>
  <c r="G21" s="1"/>
  <c r="G11" i="1"/>
  <c r="H20" i="3"/>
  <c r="J20"/>
  <c r="L20" s="1"/>
  <c r="J10" i="1"/>
  <c r="H10"/>
  <c r="F11" s="1"/>
  <c r="I9"/>
  <c r="K21" i="5" l="1"/>
  <c r="O21" s="1"/>
  <c r="F22" s="1"/>
  <c r="J21" i="4"/>
  <c r="L21" s="1"/>
  <c r="H21"/>
  <c r="G12" i="1"/>
  <c r="I20" i="3"/>
  <c r="H11" i="1"/>
  <c r="F12" s="1"/>
  <c r="I10"/>
  <c r="J11"/>
  <c r="Q22" i="5" l="1"/>
  <c r="E22"/>
  <c r="G22" s="1"/>
  <c r="I21" i="4"/>
  <c r="K20" i="3"/>
  <c r="F21" s="1"/>
  <c r="G21" s="1"/>
  <c r="I11" i="1"/>
  <c r="R22" i="5" l="1"/>
  <c r="J22"/>
  <c r="L22" s="1"/>
  <c r="H22"/>
  <c r="K21" i="4"/>
  <c r="F22" s="1"/>
  <c r="G22" s="1"/>
  <c r="J21" i="3"/>
  <c r="L21" s="1"/>
  <c r="H21"/>
  <c r="H12" i="1"/>
  <c r="F13" s="1"/>
  <c r="G13" s="1"/>
  <c r="J12"/>
  <c r="N22" i="5" l="1"/>
  <c r="I22" s="1"/>
  <c r="M23"/>
  <c r="P19"/>
  <c r="J22" i="4"/>
  <c r="L22" s="1"/>
  <c r="H22"/>
  <c r="G14" i="1"/>
  <c r="I21" i="3"/>
  <c r="H13" i="1"/>
  <c r="F14" s="1"/>
  <c r="I12"/>
  <c r="J13"/>
  <c r="K22" i="5" l="1"/>
  <c r="O22" s="1"/>
  <c r="F23" s="1"/>
  <c r="I22" i="4"/>
  <c r="G15" i="1"/>
  <c r="K21" i="3"/>
  <c r="F22" s="1"/>
  <c r="G22" s="1"/>
  <c r="H14" i="1"/>
  <c r="F15" s="1"/>
  <c r="I13"/>
  <c r="J14"/>
  <c r="E23" i="5" l="1"/>
  <c r="G23" s="1"/>
  <c r="Q23"/>
  <c r="K22" i="4"/>
  <c r="F23" s="1"/>
  <c r="G23" s="1"/>
  <c r="G16" i="1"/>
  <c r="H22" i="3"/>
  <c r="J22"/>
  <c r="L22" s="1"/>
  <c r="J15" i="1"/>
  <c r="H15"/>
  <c r="F16" s="1"/>
  <c r="I14"/>
  <c r="H23" i="5" l="1"/>
  <c r="R23"/>
  <c r="J23"/>
  <c r="L23" s="1"/>
  <c r="J23" i="4"/>
  <c r="L23" s="1"/>
  <c r="H23"/>
  <c r="G17" i="1"/>
  <c r="I22" i="3"/>
  <c r="J16" i="1"/>
  <c r="H16"/>
  <c r="F17" s="1"/>
  <c r="I15"/>
  <c r="N23" i="5" l="1"/>
  <c r="I23" s="1"/>
  <c r="M24"/>
  <c r="P20"/>
  <c r="I23" i="4"/>
  <c r="G18" i="1"/>
  <c r="K22" i="3"/>
  <c r="F23" s="1"/>
  <c r="G23" s="1"/>
  <c r="H17" i="1"/>
  <c r="F18" s="1"/>
  <c r="J17"/>
  <c r="I16"/>
  <c r="K23" i="5" l="1"/>
  <c r="O23" s="1"/>
  <c r="F24" s="1"/>
  <c r="K23" i="4"/>
  <c r="F24" s="1"/>
  <c r="G24" s="1"/>
  <c r="G19" i="1"/>
  <c r="H23" i="3"/>
  <c r="J23"/>
  <c r="L23" s="1"/>
  <c r="J18" i="1"/>
  <c r="H18"/>
  <c r="F19" s="1"/>
  <c r="I17"/>
  <c r="E24" i="5" l="1"/>
  <c r="G24" s="1"/>
  <c r="Q24"/>
  <c r="H24" i="4"/>
  <c r="J24"/>
  <c r="L24" s="1"/>
  <c r="G20" i="1"/>
  <c r="I23" i="3"/>
  <c r="H19" i="1"/>
  <c r="F20" s="1"/>
  <c r="I18"/>
  <c r="J19"/>
  <c r="H24" i="5" l="1"/>
  <c r="R24"/>
  <c r="J24"/>
  <c r="L24" s="1"/>
  <c r="I24" i="4"/>
  <c r="G21" i="1"/>
  <c r="K23" i="3"/>
  <c r="F24" s="1"/>
  <c r="G24" s="1"/>
  <c r="H20" i="1"/>
  <c r="F21" s="1"/>
  <c r="I19"/>
  <c r="J20"/>
  <c r="N24" i="5" l="1"/>
  <c r="I24" s="1"/>
  <c r="M25"/>
  <c r="P21"/>
  <c r="K24" i="4"/>
  <c r="F25" s="1"/>
  <c r="G25" s="1"/>
  <c r="G22" i="1"/>
  <c r="H24" i="3"/>
  <c r="J24"/>
  <c r="L24" s="1"/>
  <c r="I20" i="1"/>
  <c r="H21"/>
  <c r="F22" s="1"/>
  <c r="J21"/>
  <c r="K24" i="5" l="1"/>
  <c r="O24" s="1"/>
  <c r="F25" s="1"/>
  <c r="H25" i="4"/>
  <c r="J25"/>
  <c r="L25" s="1"/>
  <c r="G23" i="1"/>
  <c r="I24" i="3"/>
  <c r="H22" i="1"/>
  <c r="F23" s="1"/>
  <c r="J22"/>
  <c r="I21"/>
  <c r="Q25" i="5" l="1"/>
  <c r="E25"/>
  <c r="G25" s="1"/>
  <c r="I25" i="4"/>
  <c r="G24" i="1"/>
  <c r="K24" i="3"/>
  <c r="F25" s="1"/>
  <c r="G25" s="1"/>
  <c r="H23" i="1"/>
  <c r="F24" s="1"/>
  <c r="I22"/>
  <c r="J23"/>
  <c r="H25" i="5" l="1"/>
  <c r="R25"/>
  <c r="J25"/>
  <c r="L25" s="1"/>
  <c r="K25" i="4"/>
  <c r="F26" s="1"/>
  <c r="G26" s="1"/>
  <c r="G25" i="1"/>
  <c r="H25" i="3"/>
  <c r="J25"/>
  <c r="L25" s="1"/>
  <c r="H24" i="1"/>
  <c r="F25" s="1"/>
  <c r="J24"/>
  <c r="I23"/>
  <c r="N25" i="5" l="1"/>
  <c r="I25" s="1"/>
  <c r="M26"/>
  <c r="P22"/>
  <c r="H26" i="4"/>
  <c r="J26"/>
  <c r="L26" s="1"/>
  <c r="G26" i="1"/>
  <c r="I25" i="3"/>
  <c r="H25" i="1"/>
  <c r="F26" s="1"/>
  <c r="J25"/>
  <c r="I24"/>
  <c r="K25" i="5" l="1"/>
  <c r="O25" s="1"/>
  <c r="F26" s="1"/>
  <c r="I26" i="4"/>
  <c r="G27" i="1"/>
  <c r="K25" i="3"/>
  <c r="F26" s="1"/>
  <c r="G26" s="1"/>
  <c r="H26" i="1"/>
  <c r="F27" s="1"/>
  <c r="I25"/>
  <c r="J26"/>
  <c r="Q26" i="5" l="1"/>
  <c r="E26"/>
  <c r="G26" s="1"/>
  <c r="K26" i="4"/>
  <c r="F27" s="1"/>
  <c r="G27" s="1"/>
  <c r="H26" i="3"/>
  <c r="J26"/>
  <c r="L26" s="1"/>
  <c r="J27" i="1"/>
  <c r="I26"/>
  <c r="R26" i="5" l="1"/>
  <c r="J26"/>
  <c r="L26" s="1"/>
  <c r="H26"/>
  <c r="H27" i="4"/>
  <c r="J27"/>
  <c r="L27" s="1"/>
  <c r="I26" i="3"/>
  <c r="H27" i="1"/>
  <c r="F28" s="1"/>
  <c r="G28" s="1"/>
  <c r="N26" i="5" l="1"/>
  <c r="I26" s="1"/>
  <c r="M27"/>
  <c r="P23"/>
  <c r="I27" i="4"/>
  <c r="G29" i="1"/>
  <c r="K26" i="3"/>
  <c r="F27" s="1"/>
  <c r="G27" s="1"/>
  <c r="J28" i="1"/>
  <c r="H28"/>
  <c r="F29" s="1"/>
  <c r="I27"/>
  <c r="K26" i="5" l="1"/>
  <c r="O26" s="1"/>
  <c r="F27" s="1"/>
  <c r="K27" i="4"/>
  <c r="F28" s="1"/>
  <c r="G28" s="1"/>
  <c r="G30" i="1"/>
  <c r="H27" i="3"/>
  <c r="J27"/>
  <c r="L27" s="1"/>
  <c r="J29" i="1"/>
  <c r="H29"/>
  <c r="F30" s="1"/>
  <c r="I28"/>
  <c r="E27" i="5" l="1"/>
  <c r="G27" s="1"/>
  <c r="Q27"/>
  <c r="J28" i="4"/>
  <c r="L28" s="1"/>
  <c r="H28"/>
  <c r="G31" i="1"/>
  <c r="I27" i="3"/>
  <c r="H30" i="1"/>
  <c r="F31" s="1"/>
  <c r="J30"/>
  <c r="I29"/>
  <c r="H27" i="5" l="1"/>
  <c r="R27"/>
  <c r="J27"/>
  <c r="L27" s="1"/>
  <c r="I28" i="4"/>
  <c r="G32" i="1"/>
  <c r="K27" i="3"/>
  <c r="F28" s="1"/>
  <c r="G28" s="1"/>
  <c r="H31" i="1"/>
  <c r="F32" s="1"/>
  <c r="J31"/>
  <c r="I30"/>
  <c r="N27" i="5" l="1"/>
  <c r="I27" s="1"/>
  <c r="M28"/>
  <c r="P24"/>
  <c r="K28" i="4"/>
  <c r="F29" s="1"/>
  <c r="G29" s="1"/>
  <c r="H28" i="3"/>
  <c r="J28"/>
  <c r="L28" s="1"/>
  <c r="J32" i="1"/>
  <c r="H32"/>
  <c r="I31"/>
  <c r="K27" i="5" l="1"/>
  <c r="O27" s="1"/>
  <c r="F28" s="1"/>
  <c r="J29" i="4"/>
  <c r="L29" s="1"/>
  <c r="H29"/>
  <c r="I28" i="3"/>
  <c r="I32" i="1"/>
  <c r="E28" i="5" l="1"/>
  <c r="G28" s="1"/>
  <c r="Q28"/>
  <c r="I29" i="4"/>
  <c r="K28" i="3"/>
  <c r="F29" s="1"/>
  <c r="G29" s="1"/>
  <c r="H28" i="5" l="1"/>
  <c r="R28"/>
  <c r="J28"/>
  <c r="L28" s="1"/>
  <c r="K29" i="4"/>
  <c r="F30" s="1"/>
  <c r="G30" s="1"/>
  <c r="J29" i="3"/>
  <c r="L29" s="1"/>
  <c r="H29"/>
  <c r="N28" i="5" l="1"/>
  <c r="I28" s="1"/>
  <c r="M29"/>
  <c r="P25"/>
  <c r="J30" i="4"/>
  <c r="L30" s="1"/>
  <c r="H30"/>
  <c r="I29" i="3"/>
  <c r="K28" i="5" l="1"/>
  <c r="O28" s="1"/>
  <c r="F29" s="1"/>
  <c r="I30" i="4"/>
  <c r="K29" i="3"/>
  <c r="F30" s="1"/>
  <c r="G30" s="1"/>
  <c r="Q29" i="5" l="1"/>
  <c r="E29"/>
  <c r="G29" s="1"/>
  <c r="K30" i="4"/>
  <c r="F31" s="1"/>
  <c r="G31" s="1"/>
  <c r="H30" i="3"/>
  <c r="J30"/>
  <c r="L30" s="1"/>
  <c r="H29" i="5" l="1"/>
  <c r="R29"/>
  <c r="J29"/>
  <c r="L29" s="1"/>
  <c r="J31" i="4"/>
  <c r="L31" s="1"/>
  <c r="H31"/>
  <c r="I30" i="3"/>
  <c r="N29" i="5" l="1"/>
  <c r="I29" s="1"/>
  <c r="M30"/>
  <c r="P26"/>
  <c r="I31" i="4"/>
  <c r="K30" i="3"/>
  <c r="F31" s="1"/>
  <c r="G31" s="1"/>
  <c r="K29" i="5" l="1"/>
  <c r="O29" s="1"/>
  <c r="F30" s="1"/>
  <c r="K31" i="4"/>
  <c r="F32" s="1"/>
  <c r="G32" s="1"/>
  <c r="H31" i="3"/>
  <c r="J31"/>
  <c r="L31" s="1"/>
  <c r="Q30" i="5" l="1"/>
  <c r="E30"/>
  <c r="G30" s="1"/>
  <c r="J32" i="4"/>
  <c r="L32" s="1"/>
  <c r="H32"/>
  <c r="I31" i="3"/>
  <c r="K31" s="1"/>
  <c r="F32" s="1"/>
  <c r="G32" s="1"/>
  <c r="R30" i="5" l="1"/>
  <c r="J30"/>
  <c r="L30" s="1"/>
  <c r="H30"/>
  <c r="I32" i="4"/>
  <c r="H32" i="3"/>
  <c r="J32"/>
  <c r="L32" s="1"/>
  <c r="N30" i="5" l="1"/>
  <c r="I30" s="1"/>
  <c r="M31"/>
  <c r="P27"/>
  <c r="K32" i="4"/>
  <c r="F33" s="1"/>
  <c r="G33" s="1"/>
  <c r="I32" i="3"/>
  <c r="K30" i="5" l="1"/>
  <c r="O30" s="1"/>
  <c r="F31" s="1"/>
  <c r="J33" i="4"/>
  <c r="L33" s="1"/>
  <c r="H33"/>
  <c r="K32" i="3"/>
  <c r="F33" s="1"/>
  <c r="G33" s="1"/>
  <c r="E31" i="5" l="1"/>
  <c r="G31" s="1"/>
  <c r="Q31"/>
  <c r="I33" i="4"/>
  <c r="J33" i="3"/>
  <c r="L33" s="1"/>
  <c r="H33"/>
  <c r="I33" s="1"/>
  <c r="H31" i="5" l="1"/>
  <c r="R31"/>
  <c r="J31"/>
  <c r="L31" s="1"/>
  <c r="K33" i="4"/>
  <c r="F34" s="1"/>
  <c r="G34" s="1"/>
  <c r="K33" i="3"/>
  <c r="F34" s="1"/>
  <c r="G34" s="1"/>
  <c r="N31" i="5" l="1"/>
  <c r="I31" s="1"/>
  <c r="M32"/>
  <c r="P28"/>
  <c r="H34" i="4"/>
  <c r="J34"/>
  <c r="L34" s="1"/>
  <c r="J34" i="3"/>
  <c r="L34" s="1"/>
  <c r="H34"/>
  <c r="I34" s="1"/>
  <c r="K31" i="5" l="1"/>
  <c r="O31" s="1"/>
  <c r="F32" s="1"/>
  <c r="I34" i="4"/>
  <c r="K34" i="3"/>
  <c r="F35" s="1"/>
  <c r="G35" s="1"/>
  <c r="E32" i="5" l="1"/>
  <c r="G32" s="1"/>
  <c r="Q32"/>
  <c r="K34" i="4"/>
  <c r="F35" s="1"/>
  <c r="G35" s="1"/>
  <c r="J35" i="3"/>
  <c r="L35" s="1"/>
  <c r="H35"/>
  <c r="I35" s="1"/>
  <c r="H32" i="5" l="1"/>
  <c r="R32"/>
  <c r="J32"/>
  <c r="L32" s="1"/>
  <c r="H35" i="4"/>
  <c r="J35"/>
  <c r="L35" s="1"/>
  <c r="K35" i="3"/>
  <c r="F36" s="1"/>
  <c r="G36" s="1"/>
  <c r="N32" i="5" l="1"/>
  <c r="I32" s="1"/>
  <c r="M33"/>
  <c r="P29"/>
  <c r="I35" i="4"/>
  <c r="J36" i="3"/>
  <c r="L36" s="1"/>
  <c r="H36"/>
  <c r="I36" s="1"/>
  <c r="K32" i="5" l="1"/>
  <c r="O32" s="1"/>
  <c r="F33" s="1"/>
  <c r="K35" i="4"/>
  <c r="F36" s="1"/>
  <c r="G36" s="1"/>
  <c r="K36" i="3"/>
  <c r="F37" s="1"/>
  <c r="G37" s="1"/>
  <c r="Q33" i="5" l="1"/>
  <c r="E33"/>
  <c r="G33" s="1"/>
  <c r="J36" i="4"/>
  <c r="L36" s="1"/>
  <c r="H36"/>
  <c r="J37" i="3"/>
  <c r="L37" s="1"/>
  <c r="H37"/>
  <c r="I37" s="1"/>
  <c r="H33" i="5" l="1"/>
  <c r="R33"/>
  <c r="J33"/>
  <c r="L33" s="1"/>
  <c r="I36" i="4"/>
  <c r="K37" i="3"/>
  <c r="F38" s="1"/>
  <c r="G38" s="1"/>
  <c r="N33" i="5" l="1"/>
  <c r="I33" s="1"/>
  <c r="M34"/>
  <c r="P30"/>
  <c r="K36" i="4"/>
  <c r="F37" s="1"/>
  <c r="G37" s="1"/>
  <c r="H38" i="3"/>
  <c r="I38" s="1"/>
  <c r="J38"/>
  <c r="L38" s="1"/>
  <c r="K33" i="5" l="1"/>
  <c r="O33" s="1"/>
  <c r="F34" s="1"/>
  <c r="J37" i="4"/>
  <c r="L37" s="1"/>
  <c r="H37"/>
  <c r="K38" i="3"/>
  <c r="F39" s="1"/>
  <c r="G39" s="1"/>
  <c r="Q34" i="5" l="1"/>
  <c r="E34"/>
  <c r="G34" s="1"/>
  <c r="I37" i="4"/>
  <c r="H39" i="3"/>
  <c r="I39" s="1"/>
  <c r="J39"/>
  <c r="L39" s="1"/>
  <c r="R34" i="5" l="1"/>
  <c r="J34"/>
  <c r="L34" s="1"/>
  <c r="H34"/>
  <c r="K37" i="4"/>
  <c r="F38" s="1"/>
  <c r="G38" s="1"/>
  <c r="K39" i="3"/>
  <c r="F40" s="1"/>
  <c r="G40" s="1"/>
  <c r="N34" i="5" l="1"/>
  <c r="I34" s="1"/>
  <c r="M35"/>
  <c r="P31"/>
  <c r="J38" i="4"/>
  <c r="L38" s="1"/>
  <c r="H38"/>
  <c r="H40" i="3"/>
  <c r="I40" s="1"/>
  <c r="J40"/>
  <c r="L40" s="1"/>
  <c r="K34" i="5" l="1"/>
  <c r="O34" s="1"/>
  <c r="F35" s="1"/>
  <c r="I38" i="4"/>
  <c r="K40" i="3"/>
  <c r="F41" s="1"/>
  <c r="G41" s="1"/>
  <c r="E35" i="5" l="1"/>
  <c r="G35" s="1"/>
  <c r="Q35"/>
  <c r="K38" i="4"/>
  <c r="F39" s="1"/>
  <c r="G39" s="1"/>
  <c r="H41" i="3"/>
  <c r="I41" s="1"/>
  <c r="J41"/>
  <c r="L41" s="1"/>
  <c r="H35" i="5" l="1"/>
  <c r="R35"/>
  <c r="J35"/>
  <c r="L35" s="1"/>
  <c r="J39" i="4"/>
  <c r="L39" s="1"/>
  <c r="H39"/>
  <c r="K41" i="3"/>
  <c r="F42" s="1"/>
  <c r="G42" s="1"/>
  <c r="N35" i="5" l="1"/>
  <c r="I35" s="1"/>
  <c r="M36"/>
  <c r="P32"/>
  <c r="I39" i="4"/>
  <c r="H42" i="3"/>
  <c r="I42" s="1"/>
  <c r="J42"/>
  <c r="L42" s="1"/>
  <c r="K35" i="5" l="1"/>
  <c r="O35" s="1"/>
  <c r="F36" s="1"/>
  <c r="K39" i="4"/>
  <c r="F40" s="1"/>
  <c r="G40" s="1"/>
  <c r="K42" i="3"/>
  <c r="F43" s="1"/>
  <c r="G43" s="1"/>
  <c r="E36" i="5" l="1"/>
  <c r="G36" s="1"/>
  <c r="Q36"/>
  <c r="J40" i="4"/>
  <c r="L40" s="1"/>
  <c r="H40"/>
  <c r="H43" i="3"/>
  <c r="I43" s="1"/>
  <c r="J43"/>
  <c r="L43" s="1"/>
  <c r="H36" i="5" l="1"/>
  <c r="R36"/>
  <c r="J36"/>
  <c r="L36" s="1"/>
  <c r="I40" i="4"/>
  <c r="K43" i="3"/>
  <c r="F44" s="1"/>
  <c r="G44" s="1"/>
  <c r="N36" i="5" l="1"/>
  <c r="I36" s="1"/>
  <c r="M37"/>
  <c r="P33"/>
  <c r="K40" i="4"/>
  <c r="F41" s="1"/>
  <c r="G41" s="1"/>
  <c r="J44" i="3"/>
  <c r="L44" s="1"/>
  <c r="H44"/>
  <c r="I44" s="1"/>
  <c r="K36" i="5" l="1"/>
  <c r="O36" s="1"/>
  <c r="F37" s="1"/>
  <c r="H41" i="4"/>
  <c r="J41"/>
  <c r="L41" s="1"/>
  <c r="K44" i="3"/>
  <c r="F45" s="1"/>
  <c r="G45" s="1"/>
  <c r="Q37" i="5" l="1"/>
  <c r="E37"/>
  <c r="G37" s="1"/>
  <c r="I41" i="4"/>
  <c r="J45" i="3"/>
  <c r="L45" s="1"/>
  <c r="H45"/>
  <c r="I45" s="1"/>
  <c r="H37" i="5" l="1"/>
  <c r="R37"/>
  <c r="J37"/>
  <c r="L37" s="1"/>
  <c r="K41" i="4"/>
  <c r="F42" s="1"/>
  <c r="G42" s="1"/>
  <c r="K45" i="3"/>
  <c r="F46" s="1"/>
  <c r="G46" s="1"/>
  <c r="N37" i="5" l="1"/>
  <c r="I37" s="1"/>
  <c r="M38"/>
  <c r="P34"/>
  <c r="H42" i="4"/>
  <c r="J42"/>
  <c r="L42" s="1"/>
  <c r="H46" i="3"/>
  <c r="I46" s="1"/>
  <c r="J46"/>
  <c r="L46" s="1"/>
  <c r="K37" i="5" l="1"/>
  <c r="O37" s="1"/>
  <c r="F38" s="1"/>
  <c r="I42" i="4"/>
  <c r="K46" i="3"/>
  <c r="F47" s="1"/>
  <c r="G47" s="1"/>
  <c r="Q38" i="5" l="1"/>
  <c r="E38"/>
  <c r="G38" s="1"/>
  <c r="K42" i="4"/>
  <c r="F43" s="1"/>
  <c r="G43" s="1"/>
  <c r="H47" i="3"/>
  <c r="I47" s="1"/>
  <c r="J47"/>
  <c r="L47" s="1"/>
  <c r="R38" i="5" l="1"/>
  <c r="J38"/>
  <c r="L38" s="1"/>
  <c r="H38"/>
  <c r="J43" i="4"/>
  <c r="L43" s="1"/>
  <c r="H43"/>
  <c r="K47" i="3"/>
  <c r="F48" s="1"/>
  <c r="G48" s="1"/>
  <c r="N38" i="5" l="1"/>
  <c r="I38" s="1"/>
  <c r="M39"/>
  <c r="P35"/>
  <c r="I43" i="4"/>
  <c r="H48" i="3"/>
  <c r="I48" s="1"/>
  <c r="J48"/>
  <c r="L48" s="1"/>
  <c r="K38" i="5" l="1"/>
  <c r="O38" s="1"/>
  <c r="F39" s="1"/>
  <c r="K43" i="4"/>
  <c r="F44" s="1"/>
  <c r="G44" s="1"/>
  <c r="K48" i="3"/>
  <c r="F49" s="1"/>
  <c r="G49" s="1"/>
  <c r="E39" i="5" l="1"/>
  <c r="G39" s="1"/>
  <c r="Q39"/>
  <c r="J44" i="4"/>
  <c r="L44" s="1"/>
  <c r="H44"/>
  <c r="H49" i="3"/>
  <c r="I49" s="1"/>
  <c r="J49"/>
  <c r="L49" s="1"/>
  <c r="H39" i="5" l="1"/>
  <c r="R39"/>
  <c r="J39"/>
  <c r="L39" s="1"/>
  <c r="I44" i="4"/>
  <c r="K49" i="3"/>
  <c r="F50" s="1"/>
  <c r="G50" s="1"/>
  <c r="N39" i="5" l="1"/>
  <c r="I39" s="1"/>
  <c r="M40"/>
  <c r="P36"/>
  <c r="K44" i="4"/>
  <c r="F45" s="1"/>
  <c r="G45" s="1"/>
  <c r="H50" i="3"/>
  <c r="I50" s="1"/>
  <c r="J50"/>
  <c r="L50" s="1"/>
  <c r="K39" i="5" l="1"/>
  <c r="O39" s="1"/>
  <c r="F40" s="1"/>
  <c r="J45" i="4"/>
  <c r="L45" s="1"/>
  <c r="H45"/>
  <c r="K50" i="3"/>
  <c r="F51" s="1"/>
  <c r="G51" s="1"/>
  <c r="E40" i="5" l="1"/>
  <c r="G40" s="1"/>
  <c r="Q40"/>
  <c r="I45" i="4"/>
  <c r="J51" i="3"/>
  <c r="L51" s="1"/>
  <c r="H51"/>
  <c r="I51" s="1"/>
  <c r="H40" i="5" l="1"/>
  <c r="R40"/>
  <c r="J40"/>
  <c r="L40" s="1"/>
  <c r="K45" i="4"/>
  <c r="F46" s="1"/>
  <c r="G46" s="1"/>
  <c r="K51" i="3"/>
  <c r="F52" s="1"/>
  <c r="G52" s="1"/>
  <c r="N40" i="5" l="1"/>
  <c r="I40" s="1"/>
  <c r="M41"/>
  <c r="P37"/>
  <c r="J46" i="4"/>
  <c r="L46" s="1"/>
  <c r="H46"/>
  <c r="J52" i="3"/>
  <c r="L52" s="1"/>
  <c r="H52"/>
  <c r="I52" s="1"/>
  <c r="K40" i="5" l="1"/>
  <c r="O40" s="1"/>
  <c r="F41" s="1"/>
  <c r="I46" i="4"/>
  <c r="K52" i="3"/>
  <c r="F53" s="1"/>
  <c r="G53" s="1"/>
  <c r="Q41" i="5" l="1"/>
  <c r="E41"/>
  <c r="G41" s="1"/>
  <c r="K46" i="4"/>
  <c r="F47" s="1"/>
  <c r="G47" s="1"/>
  <c r="J53" i="3"/>
  <c r="L53" s="1"/>
  <c r="H53"/>
  <c r="I53" s="1"/>
  <c r="H41" i="5" l="1"/>
  <c r="R41"/>
  <c r="J41"/>
  <c r="L41" s="1"/>
  <c r="J47" i="4"/>
  <c r="L47" s="1"/>
  <c r="H47"/>
  <c r="K53" i="3"/>
  <c r="F54" s="1"/>
  <c r="G54" s="1"/>
  <c r="N41" i="5" l="1"/>
  <c r="I41" s="1"/>
  <c r="M42"/>
  <c r="P38"/>
  <c r="I47" i="4"/>
  <c r="H54" i="3"/>
  <c r="I54" s="1"/>
  <c r="J54"/>
  <c r="L54" s="1"/>
  <c r="K41" i="5" l="1"/>
  <c r="O41" s="1"/>
  <c r="F42" s="1"/>
  <c r="K47" i="4"/>
  <c r="F48" s="1"/>
  <c r="G48" s="1"/>
  <c r="K54" i="3"/>
  <c r="F55" s="1"/>
  <c r="G55" s="1"/>
  <c r="Q42" i="5" l="1"/>
  <c r="E42"/>
  <c r="G42" s="1"/>
  <c r="J48" i="4"/>
  <c r="L48" s="1"/>
  <c r="H48"/>
  <c r="H55" i="3"/>
  <c r="I55" s="1"/>
  <c r="J55"/>
  <c r="L55" s="1"/>
  <c r="R42" i="5" l="1"/>
  <c r="J42"/>
  <c r="L42" s="1"/>
  <c r="H42"/>
  <c r="I48" i="4"/>
  <c r="K55" i="3"/>
  <c r="F56" s="1"/>
  <c r="G56" s="1"/>
  <c r="N42" i="5" l="1"/>
  <c r="I42" s="1"/>
  <c r="M43"/>
  <c r="P39"/>
  <c r="K48" i="4"/>
  <c r="F49" s="1"/>
  <c r="G49" s="1"/>
  <c r="H56" i="3"/>
  <c r="I56" s="1"/>
  <c r="J56"/>
  <c r="L56" s="1"/>
  <c r="K42" i="5" l="1"/>
  <c r="O42" s="1"/>
  <c r="F43" s="1"/>
  <c r="J49" i="4"/>
  <c r="L49" s="1"/>
  <c r="H49"/>
  <c r="K56" i="3"/>
  <c r="F57" s="1"/>
  <c r="G57" s="1"/>
  <c r="E43" i="5" l="1"/>
  <c r="G43" s="1"/>
  <c r="Q43"/>
  <c r="I49" i="4"/>
  <c r="H57" i="3"/>
  <c r="I57" s="1"/>
  <c r="J57"/>
  <c r="L57" s="1"/>
  <c r="H43" i="5" l="1"/>
  <c r="R43"/>
  <c r="J43"/>
  <c r="L43" s="1"/>
  <c r="K49" i="4"/>
  <c r="F50" s="1"/>
  <c r="G50" s="1"/>
  <c r="K57" i="3"/>
  <c r="F58" s="1"/>
  <c r="G58" s="1"/>
  <c r="N43" i="5" l="1"/>
  <c r="I43" s="1"/>
  <c r="M44"/>
  <c r="P40"/>
  <c r="H50" i="4"/>
  <c r="J50"/>
  <c r="L50" s="1"/>
  <c r="J58" i="3"/>
  <c r="L58" s="1"/>
  <c r="H58"/>
  <c r="I58" s="1"/>
  <c r="K43" i="5" l="1"/>
  <c r="O43" s="1"/>
  <c r="F44" s="1"/>
  <c r="I50" i="4"/>
  <c r="K58" i="3"/>
  <c r="F59" s="1"/>
  <c r="G59" s="1"/>
  <c r="E44" i="5" l="1"/>
  <c r="G44" s="1"/>
  <c r="Q44"/>
  <c r="K50" i="4"/>
  <c r="F51" s="1"/>
  <c r="G51" s="1"/>
  <c r="H59" i="3"/>
  <c r="I59" s="1"/>
  <c r="J59"/>
  <c r="L59" s="1"/>
  <c r="H44" i="5" l="1"/>
  <c r="R44"/>
  <c r="J44"/>
  <c r="L44" s="1"/>
  <c r="H51" i="4"/>
  <c r="J51"/>
  <c r="L51" s="1"/>
  <c r="K59" i="3"/>
  <c r="F60" s="1"/>
  <c r="G60" s="1"/>
  <c r="N44" i="5" l="1"/>
  <c r="I44" s="1"/>
  <c r="M45"/>
  <c r="P41"/>
  <c r="I51" i="4"/>
  <c r="J60" i="3"/>
  <c r="L60" s="1"/>
  <c r="H60"/>
  <c r="I60" s="1"/>
  <c r="K44" i="5" l="1"/>
  <c r="O44" s="1"/>
  <c r="F45" s="1"/>
  <c r="K51" i="4"/>
  <c r="F52" s="1"/>
  <c r="G52" s="1"/>
  <c r="K60" i="3"/>
  <c r="F61" s="1"/>
  <c r="G61" s="1"/>
  <c r="Q45" i="5" l="1"/>
  <c r="E45"/>
  <c r="G45" s="1"/>
  <c r="J52" i="4"/>
  <c r="L52" s="1"/>
  <c r="H52"/>
  <c r="J61" i="3"/>
  <c r="L61" s="1"/>
  <c r="H61"/>
  <c r="I61" s="1"/>
  <c r="H45" i="5" l="1"/>
  <c r="R45"/>
  <c r="J45"/>
  <c r="L45" s="1"/>
  <c r="I52" i="4"/>
  <c r="K61" i="3"/>
  <c r="F62" s="1"/>
  <c r="G62" s="1"/>
  <c r="N45" i="5" l="1"/>
  <c r="I45" s="1"/>
  <c r="M46"/>
  <c r="P42"/>
  <c r="K52" i="4"/>
  <c r="F53" s="1"/>
  <c r="G53" s="1"/>
  <c r="H62" i="3"/>
  <c r="I62" s="1"/>
  <c r="J62"/>
  <c r="L62" s="1"/>
  <c r="K45" i="5" l="1"/>
  <c r="O45" s="1"/>
  <c r="F46" s="1"/>
  <c r="J53" i="4"/>
  <c r="L53" s="1"/>
  <c r="H53"/>
  <c r="K62" i="3"/>
  <c r="F63" s="1"/>
  <c r="G63" s="1"/>
  <c r="Q46" i="5" l="1"/>
  <c r="E46"/>
  <c r="G46" s="1"/>
  <c r="I53" i="4"/>
  <c r="H63" i="3"/>
  <c r="I63" s="1"/>
  <c r="J63"/>
  <c r="L63" s="1"/>
  <c r="R46" i="5" l="1"/>
  <c r="J46"/>
  <c r="L46" s="1"/>
  <c r="H46"/>
  <c r="K53" i="4"/>
  <c r="F54" s="1"/>
  <c r="G54" s="1"/>
  <c r="K63" i="3"/>
  <c r="F64" s="1"/>
  <c r="G64" s="1"/>
  <c r="N46" i="5" l="1"/>
  <c r="I46" s="1"/>
  <c r="M47"/>
  <c r="P43"/>
  <c r="J54" i="4"/>
  <c r="L54" s="1"/>
  <c r="H54"/>
  <c r="H64" i="3"/>
  <c r="I64" s="1"/>
  <c r="J64"/>
  <c r="L64" s="1"/>
  <c r="K46" i="5" l="1"/>
  <c r="O46" s="1"/>
  <c r="F47" s="1"/>
  <c r="I54" i="4"/>
  <c r="K64" i="3"/>
  <c r="F65" s="1"/>
  <c r="G65" s="1"/>
  <c r="E47" i="5" l="1"/>
  <c r="G47" s="1"/>
  <c r="Q47"/>
  <c r="K54" i="4"/>
  <c r="F55" s="1"/>
  <c r="G55" s="1"/>
  <c r="H65" i="3"/>
  <c r="I65" s="1"/>
  <c r="J65"/>
  <c r="L65" s="1"/>
  <c r="H47" i="5" l="1"/>
  <c r="R47"/>
  <c r="J47"/>
  <c r="L47" s="1"/>
  <c r="J55" i="4"/>
  <c r="L55" s="1"/>
  <c r="H55"/>
  <c r="K65" i="3"/>
  <c r="F66" s="1"/>
  <c r="G66" s="1"/>
  <c r="N47" i="5" l="1"/>
  <c r="I47" s="1"/>
  <c r="M48"/>
  <c r="P44"/>
  <c r="I55" i="4"/>
  <c r="H66" i="3"/>
  <c r="I66" s="1"/>
  <c r="J66"/>
  <c r="L66" s="1"/>
  <c r="K47" i="5" l="1"/>
  <c r="O47" s="1"/>
  <c r="F48" s="1"/>
  <c r="K55" i="4"/>
  <c r="F56" s="1"/>
  <c r="G56" s="1"/>
  <c r="K66" i="3"/>
  <c r="F67" s="1"/>
  <c r="G67" s="1"/>
  <c r="E48" i="5" l="1"/>
  <c r="G48" s="1"/>
  <c r="Q48"/>
  <c r="J56" i="4"/>
  <c r="L56" s="1"/>
  <c r="H56"/>
  <c r="H67" i="3"/>
  <c r="I67" s="1"/>
  <c r="J67"/>
  <c r="L67" s="1"/>
  <c r="H48" i="5" l="1"/>
  <c r="R48"/>
  <c r="J48"/>
  <c r="L48" s="1"/>
  <c r="I56" i="4"/>
  <c r="K67" i="3"/>
  <c r="F68" s="1"/>
  <c r="G68" s="1"/>
  <c r="N48" i="5" l="1"/>
  <c r="I48" s="1"/>
  <c r="M49"/>
  <c r="P45"/>
  <c r="K56" i="4"/>
  <c r="F57" s="1"/>
  <c r="G57" s="1"/>
  <c r="J68" i="3"/>
  <c r="L68" s="1"/>
  <c r="H68"/>
  <c r="I68" s="1"/>
  <c r="K48" i="5" l="1"/>
  <c r="O48" s="1"/>
  <c r="F49" s="1"/>
  <c r="J57" i="4"/>
  <c r="L57" s="1"/>
  <c r="H57"/>
  <c r="K68" i="3"/>
  <c r="F69" s="1"/>
  <c r="G69" s="1"/>
  <c r="Q49" i="5" l="1"/>
  <c r="E49"/>
  <c r="G49" s="1"/>
  <c r="I57" i="4"/>
  <c r="J69" i="3"/>
  <c r="L69" s="1"/>
  <c r="H69"/>
  <c r="I69" s="1"/>
  <c r="H49" i="5" l="1"/>
  <c r="R49"/>
  <c r="J49"/>
  <c r="L49" s="1"/>
  <c r="K57" i="4"/>
  <c r="F58" s="1"/>
  <c r="G58" s="1"/>
  <c r="K69" i="3"/>
  <c r="F70" s="1"/>
  <c r="G70" s="1"/>
  <c r="N49" i="5" l="1"/>
  <c r="I49" s="1"/>
  <c r="M50"/>
  <c r="P46"/>
  <c r="H58" i="4"/>
  <c r="J58"/>
  <c r="L58" s="1"/>
  <c r="H70" i="3"/>
  <c r="I70" s="1"/>
  <c r="J70"/>
  <c r="L70" s="1"/>
  <c r="K49" i="5" l="1"/>
  <c r="O49" s="1"/>
  <c r="F50" s="1"/>
  <c r="I58" i="4"/>
  <c r="K70" i="3"/>
  <c r="F71" s="1"/>
  <c r="G71" s="1"/>
  <c r="Q50" i="5" l="1"/>
  <c r="E50"/>
  <c r="G50" s="1"/>
  <c r="K58" i="4"/>
  <c r="F59" s="1"/>
  <c r="G59" s="1"/>
  <c r="J71" i="3"/>
  <c r="L71" s="1"/>
  <c r="H71"/>
  <c r="I71" s="1"/>
  <c r="R50" i="5" l="1"/>
  <c r="J50"/>
  <c r="L50" s="1"/>
  <c r="H50"/>
  <c r="H59" i="4"/>
  <c r="J59"/>
  <c r="L59" s="1"/>
  <c r="K71" i="3"/>
  <c r="F72" s="1"/>
  <c r="G72" s="1"/>
  <c r="N50" i="5" l="1"/>
  <c r="I50" s="1"/>
  <c r="M51"/>
  <c r="P47"/>
  <c r="I59" i="4"/>
  <c r="H72" i="3"/>
  <c r="I72" s="1"/>
  <c r="J72"/>
  <c r="L72" s="1"/>
  <c r="K50" i="5" l="1"/>
  <c r="O50" s="1"/>
  <c r="F51" s="1"/>
  <c r="K59" i="4"/>
  <c r="F60" s="1"/>
  <c r="G60" s="1"/>
  <c r="K72" i="3"/>
  <c r="F73" s="1"/>
  <c r="G73" s="1"/>
  <c r="E51" i="5" l="1"/>
  <c r="G51" s="1"/>
  <c r="Q51"/>
  <c r="J60" i="4"/>
  <c r="L60" s="1"/>
  <c r="H60"/>
  <c r="H73" i="3"/>
  <c r="I73" s="1"/>
  <c r="J73"/>
  <c r="L73" s="1"/>
  <c r="H51" i="5" l="1"/>
  <c r="R51"/>
  <c r="J51"/>
  <c r="L51" s="1"/>
  <c r="I60" i="4"/>
  <c r="K73" i="3"/>
  <c r="F74" s="1"/>
  <c r="G74" s="1"/>
  <c r="N51" i="5" l="1"/>
  <c r="I51" s="1"/>
  <c r="M52"/>
  <c r="P48"/>
  <c r="K60" i="4"/>
  <c r="F61" s="1"/>
  <c r="G61" s="1"/>
  <c r="H74" i="3"/>
  <c r="I74" s="1"/>
  <c r="J74"/>
  <c r="L74" s="1"/>
  <c r="K51" i="5" l="1"/>
  <c r="O51" s="1"/>
  <c r="F52" s="1"/>
  <c r="J61" i="4"/>
  <c r="L61" s="1"/>
  <c r="H61"/>
  <c r="K74" i="3"/>
  <c r="F75" s="1"/>
  <c r="G75" s="1"/>
  <c r="E52" i="5" l="1"/>
  <c r="G52" s="1"/>
  <c r="Q52"/>
  <c r="I61" i="4"/>
  <c r="H75" i="3"/>
  <c r="I75" s="1"/>
  <c r="J75"/>
  <c r="L75" s="1"/>
  <c r="H52" i="5" l="1"/>
  <c r="R52"/>
  <c r="J52"/>
  <c r="L52" s="1"/>
  <c r="K61" i="4"/>
  <c r="F62" s="1"/>
  <c r="G62" s="1"/>
  <c r="K75" i="3"/>
  <c r="F76" s="1"/>
  <c r="G76" s="1"/>
  <c r="N52" i="5" l="1"/>
  <c r="I52" s="1"/>
  <c r="M53"/>
  <c r="P49"/>
  <c r="J62" i="4"/>
  <c r="L62" s="1"/>
  <c r="H62"/>
  <c r="J76" i="3"/>
  <c r="L76" s="1"/>
  <c r="H76"/>
  <c r="I76" s="1"/>
  <c r="K52" i="5" l="1"/>
  <c r="O52" s="1"/>
  <c r="F53" s="1"/>
  <c r="I62" i="4"/>
  <c r="K76" i="3"/>
  <c r="F77" s="1"/>
  <c r="G77" s="1"/>
  <c r="Q53" i="5" l="1"/>
  <c r="E53"/>
  <c r="G53" s="1"/>
  <c r="K62" i="4"/>
  <c r="F63" s="1"/>
  <c r="G63" s="1"/>
  <c r="J77" i="3"/>
  <c r="L77" s="1"/>
  <c r="H77"/>
  <c r="I77" s="1"/>
  <c r="H53" i="5" l="1"/>
  <c r="R53"/>
  <c r="J53"/>
  <c r="L53" s="1"/>
  <c r="J63" i="4"/>
  <c r="L63" s="1"/>
  <c r="H63"/>
  <c r="K77" i="3"/>
  <c r="F78" s="1"/>
  <c r="G78" s="1"/>
  <c r="N53" i="5" l="1"/>
  <c r="I53" s="1"/>
  <c r="M54"/>
  <c r="P50"/>
  <c r="I63" i="4"/>
  <c r="H78" i="3"/>
  <c r="I78" s="1"/>
  <c r="J78"/>
  <c r="L78" s="1"/>
  <c r="K53" i="5" l="1"/>
  <c r="O53" s="1"/>
  <c r="F54" s="1"/>
  <c r="K63" i="4"/>
  <c r="F64" s="1"/>
  <c r="G64" s="1"/>
  <c r="K78" i="3"/>
  <c r="F79" s="1"/>
  <c r="G79" s="1"/>
  <c r="Q54" i="5" l="1"/>
  <c r="E54"/>
  <c r="G54" s="1"/>
  <c r="H64" i="4"/>
  <c r="J64"/>
  <c r="L64" s="1"/>
  <c r="J79" i="3"/>
  <c r="L79" s="1"/>
  <c r="H79"/>
  <c r="I79" s="1"/>
  <c r="R54" i="5" l="1"/>
  <c r="J54"/>
  <c r="L54" s="1"/>
  <c r="H54"/>
  <c r="I64" i="4"/>
  <c r="K79" i="3"/>
  <c r="F80" s="1"/>
  <c r="G80" s="1"/>
  <c r="N54" i="5" l="1"/>
  <c r="I54" s="1"/>
  <c r="M55"/>
  <c r="P51"/>
  <c r="K64" i="4"/>
  <c r="F65" s="1"/>
  <c r="G65" s="1"/>
  <c r="H80" i="3"/>
  <c r="I80" s="1"/>
  <c r="J80"/>
  <c r="L80" s="1"/>
  <c r="K54" i="5" l="1"/>
  <c r="O54" s="1"/>
  <c r="F55" s="1"/>
  <c r="J65" i="4"/>
  <c r="L65" s="1"/>
  <c r="H65"/>
  <c r="K80" i="3"/>
  <c r="F81" s="1"/>
  <c r="G81" s="1"/>
  <c r="E55" i="5" l="1"/>
  <c r="G55" s="1"/>
  <c r="Q55"/>
  <c r="I65" i="4"/>
  <c r="H81" i="3"/>
  <c r="I81" s="1"/>
  <c r="J81"/>
  <c r="L81" s="1"/>
  <c r="H55" i="5" l="1"/>
  <c r="R55"/>
  <c r="J55"/>
  <c r="L55" s="1"/>
  <c r="K65" i="4"/>
  <c r="F66" s="1"/>
  <c r="G66" s="1"/>
  <c r="K81" i="3"/>
  <c r="F82" s="1"/>
  <c r="G82" s="1"/>
  <c r="N55" i="5" l="1"/>
  <c r="I55" s="1"/>
  <c r="M56"/>
  <c r="P52"/>
  <c r="H66" i="4"/>
  <c r="J66"/>
  <c r="L66" s="1"/>
  <c r="H82" i="3"/>
  <c r="I82" s="1"/>
  <c r="J82"/>
  <c r="L82" s="1"/>
  <c r="K55" i="5" l="1"/>
  <c r="O55" s="1"/>
  <c r="F56" s="1"/>
  <c r="I66" i="4"/>
  <c r="K82" i="3"/>
  <c r="F83" s="1"/>
  <c r="G83" s="1"/>
  <c r="E56" i="5" l="1"/>
  <c r="G56" s="1"/>
  <c r="Q56"/>
  <c r="K66" i="4"/>
  <c r="F67" s="1"/>
  <c r="G67" s="1"/>
  <c r="H83" i="3"/>
  <c r="I83" s="1"/>
  <c r="J83"/>
  <c r="L83" s="1"/>
  <c r="H56" i="5" l="1"/>
  <c r="R56"/>
  <c r="J56"/>
  <c r="L56" s="1"/>
  <c r="H67" i="4"/>
  <c r="J67"/>
  <c r="L67" s="1"/>
  <c r="K83" i="3"/>
  <c r="F84" s="1"/>
  <c r="G84" s="1"/>
  <c r="N56" i="5" l="1"/>
  <c r="I56" s="1"/>
  <c r="M57"/>
  <c r="P53"/>
  <c r="I67" i="4"/>
  <c r="J84" i="3"/>
  <c r="L84" s="1"/>
  <c r="H84"/>
  <c r="I84" s="1"/>
  <c r="K56" i="5" l="1"/>
  <c r="O56" s="1"/>
  <c r="F57" s="1"/>
  <c r="K67" i="4"/>
  <c r="F68" s="1"/>
  <c r="G68" s="1"/>
  <c r="K84" i="3"/>
  <c r="F85" s="1"/>
  <c r="G85" s="1"/>
  <c r="Q57" i="5" l="1"/>
  <c r="E57"/>
  <c r="G57" s="1"/>
  <c r="J68" i="4"/>
  <c r="L68" s="1"/>
  <c r="H68"/>
  <c r="H85" i="3"/>
  <c r="I85" s="1"/>
  <c r="J85"/>
  <c r="L85" s="1"/>
  <c r="H57" i="5" l="1"/>
  <c r="R57"/>
  <c r="J57"/>
  <c r="L57" s="1"/>
  <c r="I68" i="4"/>
  <c r="K85" i="3"/>
  <c r="F86" s="1"/>
  <c r="G86" s="1"/>
  <c r="N57" i="5" l="1"/>
  <c r="I57" s="1"/>
  <c r="M58"/>
  <c r="P54"/>
  <c r="K68" i="4"/>
  <c r="F69" s="1"/>
  <c r="G69" s="1"/>
  <c r="H86" i="3"/>
  <c r="I86" s="1"/>
  <c r="J86"/>
  <c r="L86" s="1"/>
  <c r="K57" i="5" l="1"/>
  <c r="O57" s="1"/>
  <c r="F58" s="1"/>
  <c r="J69" i="4"/>
  <c r="L69" s="1"/>
  <c r="H69"/>
  <c r="K86" i="3"/>
  <c r="F87" s="1"/>
  <c r="G87" s="1"/>
  <c r="Q58" i="5" l="1"/>
  <c r="E58"/>
  <c r="G58" s="1"/>
  <c r="I69" i="4"/>
  <c r="H87" i="3"/>
  <c r="I87" s="1"/>
  <c r="J87"/>
  <c r="L87" s="1"/>
  <c r="R58" i="5" l="1"/>
  <c r="J58"/>
  <c r="L58" s="1"/>
  <c r="H58"/>
  <c r="K69" i="4"/>
  <c r="F70" s="1"/>
  <c r="G70" s="1"/>
  <c r="K87" i="3"/>
  <c r="F88" s="1"/>
  <c r="G88" s="1"/>
  <c r="N58" i="5" l="1"/>
  <c r="I58" s="1"/>
  <c r="M59"/>
  <c r="P55"/>
  <c r="J70" i="4"/>
  <c r="L70" s="1"/>
  <c r="H70"/>
  <c r="H88" i="3"/>
  <c r="I88" s="1"/>
  <c r="J88"/>
  <c r="L88" s="1"/>
  <c r="K58" i="5" l="1"/>
  <c r="O58" s="1"/>
  <c r="F59" s="1"/>
  <c r="I70" i="4"/>
  <c r="K88" i="3"/>
  <c r="F89" s="1"/>
  <c r="G89" s="1"/>
  <c r="E59" i="5" l="1"/>
  <c r="G59" s="1"/>
  <c r="Q59"/>
  <c r="K70" i="4"/>
  <c r="F71" s="1"/>
  <c r="G71" s="1"/>
  <c r="H89" i="3"/>
  <c r="I89" s="1"/>
  <c r="J89"/>
  <c r="L89" s="1"/>
  <c r="H59" i="5" l="1"/>
  <c r="R59"/>
  <c r="J59"/>
  <c r="L59" s="1"/>
  <c r="J71" i="4"/>
  <c r="L71" s="1"/>
  <c r="H71"/>
  <c r="K89" i="3"/>
  <c r="F90" s="1"/>
  <c r="G90" s="1"/>
  <c r="N59" i="5" l="1"/>
  <c r="I59" s="1"/>
  <c r="M60"/>
  <c r="P56"/>
  <c r="I71" i="4"/>
  <c r="H90" i="3"/>
  <c r="I90" s="1"/>
  <c r="J90"/>
  <c r="L90" s="1"/>
  <c r="K59" i="5" l="1"/>
  <c r="O59" s="1"/>
  <c r="F60" s="1"/>
  <c r="K71" i="4"/>
  <c r="F72" s="1"/>
  <c r="G72" s="1"/>
  <c r="K90" i="3"/>
  <c r="F91" s="1"/>
  <c r="G91" s="1"/>
  <c r="E60" i="5" l="1"/>
  <c r="G60" s="1"/>
  <c r="Q60"/>
  <c r="H72" i="4"/>
  <c r="J72"/>
  <c r="L72" s="1"/>
  <c r="H91" i="3"/>
  <c r="I91" s="1"/>
  <c r="J91"/>
  <c r="L91" s="1"/>
  <c r="H60" i="5" l="1"/>
  <c r="R60"/>
  <c r="J60"/>
  <c r="L60" s="1"/>
  <c r="I72" i="4"/>
  <c r="K91" i="3"/>
  <c r="F92" s="1"/>
  <c r="G92" s="1"/>
  <c r="N60" i="5" l="1"/>
  <c r="I60" s="1"/>
  <c r="M61"/>
  <c r="P57"/>
  <c r="K72" i="4"/>
  <c r="F73" s="1"/>
  <c r="G73" s="1"/>
  <c r="J92" i="3"/>
  <c r="L92" s="1"/>
  <c r="H92"/>
  <c r="I92" s="1"/>
  <c r="K60" i="5" l="1"/>
  <c r="O60" s="1"/>
  <c r="F61" s="1"/>
  <c r="J73" i="4"/>
  <c r="L73" s="1"/>
  <c r="H73"/>
  <c r="K92" i="3"/>
  <c r="F93" s="1"/>
  <c r="G93" s="1"/>
  <c r="Q61" i="5" l="1"/>
  <c r="E61"/>
  <c r="G61" s="1"/>
  <c r="I73" i="4"/>
  <c r="J93" i="3"/>
  <c r="L93" s="1"/>
  <c r="H93"/>
  <c r="I93" s="1"/>
  <c r="H61" i="5" l="1"/>
  <c r="R61"/>
  <c r="J61"/>
  <c r="L61" s="1"/>
  <c r="K73" i="4"/>
  <c r="F74" s="1"/>
  <c r="G74" s="1"/>
  <c r="K93" i="3"/>
  <c r="F94" s="1"/>
  <c r="G94" s="1"/>
  <c r="N61" i="5" l="1"/>
  <c r="I61" s="1"/>
  <c r="M62"/>
  <c r="P58"/>
  <c r="H74" i="4"/>
  <c r="J74"/>
  <c r="L74" s="1"/>
  <c r="H94" i="3"/>
  <c r="I94" s="1"/>
  <c r="J94"/>
  <c r="L94" s="1"/>
  <c r="K61" i="5" l="1"/>
  <c r="O61" s="1"/>
  <c r="F62" s="1"/>
  <c r="I74" i="4"/>
  <c r="K94" i="3"/>
  <c r="F95" s="1"/>
  <c r="G95" s="1"/>
  <c r="Q62" i="5" l="1"/>
  <c r="E62"/>
  <c r="G62" s="1"/>
  <c r="K74" i="4"/>
  <c r="F75" s="1"/>
  <c r="G75" s="1"/>
  <c r="J95" i="3"/>
  <c r="L95" s="1"/>
  <c r="H95"/>
  <c r="I95" s="1"/>
  <c r="R62" i="5" l="1"/>
  <c r="J62"/>
  <c r="L62" s="1"/>
  <c r="H62"/>
  <c r="H75" i="4"/>
  <c r="J75"/>
  <c r="L75" s="1"/>
  <c r="K95" i="3"/>
  <c r="F96" s="1"/>
  <c r="G96" s="1"/>
  <c r="N62" i="5" l="1"/>
  <c r="I62" s="1"/>
  <c r="M63"/>
  <c r="P59"/>
  <c r="I75" i="4"/>
  <c r="H96" i="3"/>
  <c r="I96" s="1"/>
  <c r="J96"/>
  <c r="L96" s="1"/>
  <c r="K62" i="5" l="1"/>
  <c r="O62" s="1"/>
  <c r="F63" s="1"/>
  <c r="K75" i="4"/>
  <c r="F76" s="1"/>
  <c r="G76" s="1"/>
  <c r="K96" i="3"/>
  <c r="F97" s="1"/>
  <c r="G97" s="1"/>
  <c r="E63" i="5" l="1"/>
  <c r="G63" s="1"/>
  <c r="Q63"/>
  <c r="J76" i="4"/>
  <c r="L76" s="1"/>
  <c r="H76"/>
  <c r="H97" i="3"/>
  <c r="I97" s="1"/>
  <c r="J97"/>
  <c r="L97" s="1"/>
  <c r="H63" i="5" l="1"/>
  <c r="R63"/>
  <c r="J63"/>
  <c r="L63" s="1"/>
  <c r="I76" i="4"/>
  <c r="K97" i="3"/>
  <c r="F98" s="1"/>
  <c r="G98" s="1"/>
  <c r="N63" i="5" l="1"/>
  <c r="I63" s="1"/>
  <c r="M64"/>
  <c r="P60"/>
  <c r="K76" i="4"/>
  <c r="F77" s="1"/>
  <c r="G77" s="1"/>
  <c r="H98" i="3"/>
  <c r="I98" s="1"/>
  <c r="J98"/>
  <c r="L98" s="1"/>
  <c r="K63" i="5" l="1"/>
  <c r="O63" s="1"/>
  <c r="F64" s="1"/>
  <c r="J77" i="4"/>
  <c r="L77" s="1"/>
  <c r="H77"/>
  <c r="K98" i="3"/>
  <c r="F99" s="1"/>
  <c r="G99" s="1"/>
  <c r="E64" i="5" l="1"/>
  <c r="G64" s="1"/>
  <c r="Q64"/>
  <c r="I77" i="4"/>
  <c r="H99" i="3"/>
  <c r="I99" s="1"/>
  <c r="J99"/>
  <c r="L99" s="1"/>
  <c r="H64" i="5" l="1"/>
  <c r="R64"/>
  <c r="J64"/>
  <c r="L64" s="1"/>
  <c r="K77" i="4"/>
  <c r="F78" s="1"/>
  <c r="G78" s="1"/>
  <c r="K99" i="3"/>
  <c r="F100" s="1"/>
  <c r="G100" s="1"/>
  <c r="N64" i="5" l="1"/>
  <c r="I64" s="1"/>
  <c r="M65"/>
  <c r="P61"/>
  <c r="J78" i="4"/>
  <c r="L78" s="1"/>
  <c r="H78"/>
  <c r="H100" i="3"/>
  <c r="I100" s="1"/>
  <c r="K100" s="1"/>
  <c r="J100"/>
  <c r="L100" s="1"/>
  <c r="K64" i="5" l="1"/>
  <c r="O64" s="1"/>
  <c r="F65" s="1"/>
  <c r="I78" i="4"/>
  <c r="F101" i="3"/>
  <c r="G101" s="1"/>
  <c r="Q65" i="5" l="1"/>
  <c r="E65"/>
  <c r="G65" s="1"/>
  <c r="K78" i="4"/>
  <c r="F79" s="1"/>
  <c r="G79" s="1"/>
  <c r="H101" i="3"/>
  <c r="J101"/>
  <c r="L101" s="1"/>
  <c r="H65" i="5" l="1"/>
  <c r="R65"/>
  <c r="J65"/>
  <c r="L65" s="1"/>
  <c r="J79" i="4"/>
  <c r="L79" s="1"/>
  <c r="H79"/>
  <c r="I101" i="3"/>
  <c r="N65" i="5" l="1"/>
  <c r="I65" s="1"/>
  <c r="M66"/>
  <c r="P62"/>
  <c r="I79" i="4"/>
  <c r="K101" i="3"/>
  <c r="F102" s="1"/>
  <c r="G102" s="1"/>
  <c r="K65" i="5" l="1"/>
  <c r="O65" s="1"/>
  <c r="F66" s="1"/>
  <c r="K79" i="4"/>
  <c r="F80" s="1"/>
  <c r="G80" s="1"/>
  <c r="J102" i="3"/>
  <c r="L102" s="1"/>
  <c r="H102"/>
  <c r="I102" s="1"/>
  <c r="Q66" i="5" l="1"/>
  <c r="E66"/>
  <c r="G66" s="1"/>
  <c r="J80" i="4"/>
  <c r="L80" s="1"/>
  <c r="H80"/>
  <c r="K102" i="3"/>
  <c r="F103" s="1"/>
  <c r="G103" s="1"/>
  <c r="R66" i="5" l="1"/>
  <c r="J66"/>
  <c r="L66" s="1"/>
  <c r="H66"/>
  <c r="I80" i="4"/>
  <c r="H103" i="3"/>
  <c r="I103" s="1"/>
  <c r="J103"/>
  <c r="L103" s="1"/>
  <c r="N66" i="5" l="1"/>
  <c r="I66" s="1"/>
  <c r="M67"/>
  <c r="P63"/>
  <c r="K80" i="4"/>
  <c r="F81" s="1"/>
  <c r="G81" s="1"/>
  <c r="K103" i="3"/>
  <c r="F104" s="1"/>
  <c r="G104" s="1"/>
  <c r="K66" i="5" l="1"/>
  <c r="O66" s="1"/>
  <c r="F67" s="1"/>
  <c r="J81" i="4"/>
  <c r="L81" s="1"/>
  <c r="H81"/>
  <c r="H104" i="3"/>
  <c r="I104" s="1"/>
  <c r="J104"/>
  <c r="L104" s="1"/>
  <c r="E67" i="5" l="1"/>
  <c r="G67" s="1"/>
  <c r="Q67"/>
  <c r="I81" i="4"/>
  <c r="K104" i="3"/>
  <c r="F105" s="1"/>
  <c r="G105" s="1"/>
  <c r="H67" i="5" l="1"/>
  <c r="R67"/>
  <c r="J67"/>
  <c r="L67" s="1"/>
  <c r="K81" i="4"/>
  <c r="F82" s="1"/>
  <c r="G82" s="1"/>
  <c r="J105" i="3"/>
  <c r="L105" s="1"/>
  <c r="H105"/>
  <c r="I105" s="1"/>
  <c r="N67" i="5" l="1"/>
  <c r="I67" s="1"/>
  <c r="M68"/>
  <c r="P64"/>
  <c r="H82" i="4"/>
  <c r="J82"/>
  <c r="L82" s="1"/>
  <c r="K105" i="3"/>
  <c r="F106" s="1"/>
  <c r="G106" s="1"/>
  <c r="K67" i="5" l="1"/>
  <c r="O67" s="1"/>
  <c r="F68" s="1"/>
  <c r="I82" i="4"/>
  <c r="J106" i="3"/>
  <c r="L106" s="1"/>
  <c r="H106"/>
  <c r="I106" s="1"/>
  <c r="E68" i="5" l="1"/>
  <c r="G68" s="1"/>
  <c r="Q68"/>
  <c r="K82" i="4"/>
  <c r="F83" s="1"/>
  <c r="G83" s="1"/>
  <c r="K106" i="3"/>
  <c r="F107" s="1"/>
  <c r="G107" s="1"/>
  <c r="H68" i="5" l="1"/>
  <c r="R68"/>
  <c r="J68"/>
  <c r="L68" s="1"/>
  <c r="H83" i="4"/>
  <c r="J83"/>
  <c r="L83" s="1"/>
  <c r="J107" i="3"/>
  <c r="L107" s="1"/>
  <c r="H107"/>
  <c r="I107" s="1"/>
  <c r="N68" i="5" l="1"/>
  <c r="I68" s="1"/>
  <c r="M69"/>
  <c r="P65"/>
  <c r="I83" i="4"/>
  <c r="K107" i="3"/>
  <c r="F108" s="1"/>
  <c r="G108" s="1"/>
  <c r="K68" i="5" l="1"/>
  <c r="O68" s="1"/>
  <c r="F69" s="1"/>
  <c r="K83" i="4"/>
  <c r="F84" s="1"/>
  <c r="G84" s="1"/>
  <c r="J108" i="3"/>
  <c r="L108" s="1"/>
  <c r="H108"/>
  <c r="I108" s="1"/>
  <c r="Q69" i="5" l="1"/>
  <c r="E69"/>
  <c r="G69" s="1"/>
  <c r="J84" i="4"/>
  <c r="L84" s="1"/>
  <c r="H84"/>
  <c r="K108" i="3"/>
  <c r="F109" s="1"/>
  <c r="G109" s="1"/>
  <c r="H69" i="5" l="1"/>
  <c r="R69"/>
  <c r="J69"/>
  <c r="L69" s="1"/>
  <c r="I84" i="4"/>
  <c r="H109" i="3"/>
  <c r="I109" s="1"/>
  <c r="J109"/>
  <c r="L109" s="1"/>
  <c r="N69" i="5" l="1"/>
  <c r="I69" s="1"/>
  <c r="M70"/>
  <c r="P66"/>
  <c r="K84" i="4"/>
  <c r="F85" s="1"/>
  <c r="G85" s="1"/>
  <c r="K109" i="3"/>
  <c r="F110" s="1"/>
  <c r="G110" s="1"/>
  <c r="K69" i="5" l="1"/>
  <c r="O69" s="1"/>
  <c r="F70" s="1"/>
  <c r="J85" i="4"/>
  <c r="L85" s="1"/>
  <c r="H85"/>
  <c r="H110" i="3"/>
  <c r="I110" s="1"/>
  <c r="J110"/>
  <c r="L110" s="1"/>
  <c r="Q70" i="5" l="1"/>
  <c r="E70"/>
  <c r="G70" s="1"/>
  <c r="I85" i="4"/>
  <c r="K110" i="3"/>
  <c r="F111" s="1"/>
  <c r="G111" s="1"/>
  <c r="R70" i="5" l="1"/>
  <c r="J70"/>
  <c r="L70" s="1"/>
  <c r="H70"/>
  <c r="K85" i="4"/>
  <c r="F86" s="1"/>
  <c r="G86" s="1"/>
  <c r="H111" i="3"/>
  <c r="I111" s="1"/>
  <c r="J111"/>
  <c r="L111" s="1"/>
  <c r="N70" i="5" l="1"/>
  <c r="I70" s="1"/>
  <c r="M71"/>
  <c r="P67"/>
  <c r="J86" i="4"/>
  <c r="L86" s="1"/>
  <c r="H86"/>
  <c r="K111" i="3"/>
  <c r="F112" s="1"/>
  <c r="G112" s="1"/>
  <c r="K70" i="5" l="1"/>
  <c r="O70" s="1"/>
  <c r="F71" s="1"/>
  <c r="I86" i="4"/>
  <c r="H112" i="3"/>
  <c r="I112" s="1"/>
  <c r="J112"/>
  <c r="L112" s="1"/>
  <c r="E71" i="5" l="1"/>
  <c r="G71" s="1"/>
  <c r="Q71"/>
  <c r="K86" i="4"/>
  <c r="F87" s="1"/>
  <c r="G87" s="1"/>
  <c r="K112" i="3"/>
  <c r="F113" s="1"/>
  <c r="G113" s="1"/>
  <c r="H71" i="5" l="1"/>
  <c r="R71"/>
  <c r="J71"/>
  <c r="L71" s="1"/>
  <c r="J87" i="4"/>
  <c r="L87" s="1"/>
  <c r="H87"/>
  <c r="J113" i="3"/>
  <c r="L113" s="1"/>
  <c r="H113"/>
  <c r="I113" s="1"/>
  <c r="N71" i="5" l="1"/>
  <c r="I71" s="1"/>
  <c r="M72"/>
  <c r="P68"/>
  <c r="I87" i="4"/>
  <c r="K113" i="3"/>
  <c r="F114" s="1"/>
  <c r="G114" s="1"/>
  <c r="K71" i="5" l="1"/>
  <c r="O71" s="1"/>
  <c r="F72" s="1"/>
  <c r="K87" i="4"/>
  <c r="F88" s="1"/>
  <c r="G88" s="1"/>
  <c r="J114" i="3"/>
  <c r="L114" s="1"/>
  <c r="H114"/>
  <c r="I114" s="1"/>
  <c r="E72" i="5" l="1"/>
  <c r="G72" s="1"/>
  <c r="Q72"/>
  <c r="H88" i="4"/>
  <c r="J88"/>
  <c r="L88" s="1"/>
  <c r="K114" i="3"/>
  <c r="F115" s="1"/>
  <c r="G115" s="1"/>
  <c r="H72" i="5" l="1"/>
  <c r="R72"/>
  <c r="J72"/>
  <c r="L72" s="1"/>
  <c r="I88" i="4"/>
  <c r="H115" i="3"/>
  <c r="I115" s="1"/>
  <c r="J115"/>
  <c r="L115" s="1"/>
  <c r="N72" i="5" l="1"/>
  <c r="I72" s="1"/>
  <c r="M73"/>
  <c r="P69"/>
  <c r="K88" i="4"/>
  <c r="F89" s="1"/>
  <c r="G89" s="1"/>
  <c r="K115" i="3"/>
  <c r="F116" s="1"/>
  <c r="G116" s="1"/>
  <c r="K72" i="5" l="1"/>
  <c r="O72" s="1"/>
  <c r="F73" s="1"/>
  <c r="J89" i="4"/>
  <c r="L89" s="1"/>
  <c r="H89"/>
  <c r="H116" i="3"/>
  <c r="I116" s="1"/>
  <c r="J116"/>
  <c r="L116" s="1"/>
  <c r="Q73" i="5" l="1"/>
  <c r="E73"/>
  <c r="G73" s="1"/>
  <c r="I89" i="4"/>
  <c r="K116" i="3"/>
  <c r="F117" s="1"/>
  <c r="G117" s="1"/>
  <c r="H73" i="5" l="1"/>
  <c r="R73"/>
  <c r="J73"/>
  <c r="L73" s="1"/>
  <c r="K89" i="4"/>
  <c r="F90" s="1"/>
  <c r="G90" s="1"/>
  <c r="H117" i="3"/>
  <c r="I117" s="1"/>
  <c r="J117"/>
  <c r="L117" s="1"/>
  <c r="N73" i="5" l="1"/>
  <c r="I73" s="1"/>
  <c r="M74"/>
  <c r="P70"/>
  <c r="H90" i="4"/>
  <c r="J90"/>
  <c r="L90" s="1"/>
  <c r="K117" i="3"/>
  <c r="F118" s="1"/>
  <c r="G118" s="1"/>
  <c r="K73" i="5" l="1"/>
  <c r="O73" s="1"/>
  <c r="F74" s="1"/>
  <c r="I90" i="4"/>
  <c r="H118" i="3"/>
  <c r="I118" s="1"/>
  <c r="J118"/>
  <c r="L118" s="1"/>
  <c r="Q74" i="5" l="1"/>
  <c r="E74"/>
  <c r="G74" s="1"/>
  <c r="K90" i="4"/>
  <c r="F91" s="1"/>
  <c r="G91" s="1"/>
  <c r="K118" i="3"/>
  <c r="F119" s="1"/>
  <c r="G119" s="1"/>
  <c r="R74" i="5" l="1"/>
  <c r="J74"/>
  <c r="L74" s="1"/>
  <c r="H74"/>
  <c r="H91" i="4"/>
  <c r="J91"/>
  <c r="L91" s="1"/>
  <c r="H119" i="3"/>
  <c r="I119" s="1"/>
  <c r="J119"/>
  <c r="L119" s="1"/>
  <c r="N74" i="5" l="1"/>
  <c r="I74" s="1"/>
  <c r="M75"/>
  <c r="P71"/>
  <c r="I91" i="4"/>
  <c r="K119" i="3"/>
  <c r="F120" s="1"/>
  <c r="G120" s="1"/>
  <c r="K74" i="5" l="1"/>
  <c r="O74" s="1"/>
  <c r="F75" s="1"/>
  <c r="K91" i="4"/>
  <c r="F92" s="1"/>
  <c r="G92" s="1"/>
  <c r="H120" i="3"/>
  <c r="I120" s="1"/>
  <c r="J120"/>
  <c r="L120" s="1"/>
  <c r="E75" i="5" l="1"/>
  <c r="G75" s="1"/>
  <c r="Q75"/>
  <c r="J92" i="4"/>
  <c r="L92" s="1"/>
  <c r="H92"/>
  <c r="K120" i="3"/>
  <c r="F121" s="1"/>
  <c r="G121" s="1"/>
  <c r="H75" i="5" l="1"/>
  <c r="R75"/>
  <c r="J75"/>
  <c r="L75" s="1"/>
  <c r="I92" i="4"/>
  <c r="J121" i="3"/>
  <c r="L121" s="1"/>
  <c r="H121"/>
  <c r="I121" s="1"/>
  <c r="N75" i="5" l="1"/>
  <c r="I75" s="1"/>
  <c r="M76"/>
  <c r="P72"/>
  <c r="K92" i="4"/>
  <c r="F93" s="1"/>
  <c r="G93" s="1"/>
  <c r="K121" i="3"/>
  <c r="F122" s="1"/>
  <c r="G122" s="1"/>
  <c r="K75" i="5" l="1"/>
  <c r="O75" s="1"/>
  <c r="F76" s="1"/>
  <c r="J93" i="4"/>
  <c r="L93" s="1"/>
  <c r="H93"/>
  <c r="J122" i="3"/>
  <c r="L122" s="1"/>
  <c r="H122"/>
  <c r="I122" s="1"/>
  <c r="E76" i="5" l="1"/>
  <c r="G76" s="1"/>
  <c r="Q76"/>
  <c r="I93" i="4"/>
  <c r="K122" i="3"/>
  <c r="F123" s="1"/>
  <c r="G123" s="1"/>
  <c r="H76" i="5" l="1"/>
  <c r="R76"/>
  <c r="J76"/>
  <c r="L76" s="1"/>
  <c r="K93" i="4"/>
  <c r="F94" s="1"/>
  <c r="G94" s="1"/>
  <c r="H123" i="3"/>
  <c r="I123" s="1"/>
  <c r="J123"/>
  <c r="L123" s="1"/>
  <c r="N76" i="5" l="1"/>
  <c r="I76" s="1"/>
  <c r="M77"/>
  <c r="P73"/>
  <c r="J94" i="4"/>
  <c r="L94" s="1"/>
  <c r="H94"/>
  <c r="K123" i="3"/>
  <c r="F124" s="1"/>
  <c r="G124" s="1"/>
  <c r="K76" i="5" l="1"/>
  <c r="O76" s="1"/>
  <c r="F77" s="1"/>
  <c r="I94" i="4"/>
  <c r="H124" i="3"/>
  <c r="I124" s="1"/>
  <c r="J124"/>
  <c r="L124" s="1"/>
  <c r="Q77" i="5" l="1"/>
  <c r="E77"/>
  <c r="G77" s="1"/>
  <c r="K94" i="4"/>
  <c r="F95" s="1"/>
  <c r="G95" s="1"/>
  <c r="K124" i="3"/>
  <c r="F125" s="1"/>
  <c r="G125" s="1"/>
  <c r="H77" i="5" l="1"/>
  <c r="R77"/>
  <c r="J77"/>
  <c r="L77" s="1"/>
  <c r="J95" i="4"/>
  <c r="L95" s="1"/>
  <c r="H95"/>
  <c r="H125" i="3"/>
  <c r="I125" s="1"/>
  <c r="J125"/>
  <c r="L125" s="1"/>
  <c r="N77" i="5" l="1"/>
  <c r="I77" s="1"/>
  <c r="M78"/>
  <c r="P74"/>
  <c r="I95" i="4"/>
  <c r="K125" i="3"/>
  <c r="F126" s="1"/>
  <c r="G126" s="1"/>
  <c r="K77" i="5" l="1"/>
  <c r="O77" s="1"/>
  <c r="F78" s="1"/>
  <c r="K95" i="4"/>
  <c r="F96" s="1"/>
  <c r="G96" s="1"/>
  <c r="H126" i="3"/>
  <c r="I126" s="1"/>
  <c r="J126"/>
  <c r="L126" s="1"/>
  <c r="Q78" i="5" l="1"/>
  <c r="E78"/>
  <c r="G78" s="1"/>
  <c r="H96" i="4"/>
  <c r="J96"/>
  <c r="L96" s="1"/>
  <c r="K126" i="3"/>
  <c r="F127" s="1"/>
  <c r="G127" s="1"/>
  <c r="R78" i="5" l="1"/>
  <c r="J78"/>
  <c r="L78" s="1"/>
  <c r="H78"/>
  <c r="I96" i="4"/>
  <c r="H127" i="3"/>
  <c r="I127" s="1"/>
  <c r="J127"/>
  <c r="L127" s="1"/>
  <c r="N78" i="5" l="1"/>
  <c r="I78" s="1"/>
  <c r="M79"/>
  <c r="P75"/>
  <c r="K96" i="4"/>
  <c r="F97" s="1"/>
  <c r="G97" s="1"/>
  <c r="K127" i="3"/>
  <c r="F128" s="1"/>
  <c r="G128" s="1"/>
  <c r="K78" i="5" l="1"/>
  <c r="O78" s="1"/>
  <c r="F79" s="1"/>
  <c r="J97" i="4"/>
  <c r="L97" s="1"/>
  <c r="H97"/>
  <c r="H128" i="3"/>
  <c r="I128" s="1"/>
  <c r="J128"/>
  <c r="L128" s="1"/>
  <c r="E79" i="5" l="1"/>
  <c r="G79" s="1"/>
  <c r="Q79"/>
  <c r="I97" i="4"/>
  <c r="K128" i="3"/>
  <c r="F129" s="1"/>
  <c r="G129" s="1"/>
  <c r="H79" i="5" l="1"/>
  <c r="R79"/>
  <c r="J79"/>
  <c r="L79" s="1"/>
  <c r="K97" i="4"/>
  <c r="F98" s="1"/>
  <c r="G98" s="1"/>
  <c r="J129" i="3"/>
  <c r="L129" s="1"/>
  <c r="H129"/>
  <c r="I129" s="1"/>
  <c r="N79" i="5" l="1"/>
  <c r="I79" s="1"/>
  <c r="M80"/>
  <c r="P76"/>
  <c r="H98" i="4"/>
  <c r="J98"/>
  <c r="L98" s="1"/>
  <c r="K129" i="3"/>
  <c r="F130" s="1"/>
  <c r="G130" s="1"/>
  <c r="K79" i="5" l="1"/>
  <c r="O79" s="1"/>
  <c r="F80" s="1"/>
  <c r="I98" i="4"/>
  <c r="J130" i="3"/>
  <c r="L130" s="1"/>
  <c r="H130"/>
  <c r="I130" s="1"/>
  <c r="E80" i="5" l="1"/>
  <c r="G80" s="1"/>
  <c r="Q80"/>
  <c r="K98" i="4"/>
  <c r="F99" s="1"/>
  <c r="G99" s="1"/>
  <c r="K130" i="3"/>
  <c r="F131" s="1"/>
  <c r="G131" s="1"/>
  <c r="H80" i="5" l="1"/>
  <c r="R80"/>
  <c r="J80"/>
  <c r="L80" s="1"/>
  <c r="H99" i="4"/>
  <c r="J99"/>
  <c r="L99" s="1"/>
  <c r="H131" i="3"/>
  <c r="I131" s="1"/>
  <c r="J131"/>
  <c r="L131" s="1"/>
  <c r="N80" i="5" l="1"/>
  <c r="I80" s="1"/>
  <c r="M81"/>
  <c r="P77"/>
  <c r="I99" i="4"/>
  <c r="K131" i="3"/>
  <c r="F132" s="1"/>
  <c r="G132" s="1"/>
  <c r="K80" i="5" l="1"/>
  <c r="O80" s="1"/>
  <c r="F81" s="1"/>
  <c r="K99" i="4"/>
  <c r="F100" s="1"/>
  <c r="G100" s="1"/>
  <c r="H132" i="3"/>
  <c r="I132" s="1"/>
  <c r="J132"/>
  <c r="L132" s="1"/>
  <c r="Q81" i="5" l="1"/>
  <c r="E81"/>
  <c r="G81" s="1"/>
  <c r="J100" i="4"/>
  <c r="L100" s="1"/>
  <c r="H100"/>
  <c r="K132" i="3"/>
  <c r="F133" s="1"/>
  <c r="G133" s="1"/>
  <c r="H81" i="5" l="1"/>
  <c r="R81"/>
  <c r="J81"/>
  <c r="L81" s="1"/>
  <c r="I100" i="4"/>
  <c r="H133" i="3"/>
  <c r="I133" s="1"/>
  <c r="J133"/>
  <c r="L133" s="1"/>
  <c r="N81" i="5" l="1"/>
  <c r="I81" s="1"/>
  <c r="M82"/>
  <c r="P78"/>
  <c r="K100" i="4"/>
  <c r="F101" s="1"/>
  <c r="G101" s="1"/>
  <c r="K133" i="3"/>
  <c r="F134" s="1"/>
  <c r="G134" s="1"/>
  <c r="K81" i="5" l="1"/>
  <c r="O81" s="1"/>
  <c r="F82" s="1"/>
  <c r="J101" i="4"/>
  <c r="L101" s="1"/>
  <c r="H101"/>
  <c r="H134" i="3"/>
  <c r="I134" s="1"/>
  <c r="J134"/>
  <c r="L134" s="1"/>
  <c r="Q82" i="5" l="1"/>
  <c r="E82"/>
  <c r="G82" s="1"/>
  <c r="I101" i="4"/>
  <c r="K134" i="3"/>
  <c r="F135" s="1"/>
  <c r="G135" s="1"/>
  <c r="R82" i="5" l="1"/>
  <c r="J82"/>
  <c r="L82" s="1"/>
  <c r="H82"/>
  <c r="K101" i="4"/>
  <c r="F102" s="1"/>
  <c r="G102" s="1"/>
  <c r="H135" i="3"/>
  <c r="I135" s="1"/>
  <c r="J135"/>
  <c r="L135" s="1"/>
  <c r="N82" i="5" l="1"/>
  <c r="I82" s="1"/>
  <c r="M83"/>
  <c r="P79"/>
  <c r="J102" i="4"/>
  <c r="L102" s="1"/>
  <c r="H102"/>
  <c r="K135" i="3"/>
  <c r="F136" s="1"/>
  <c r="G136" s="1"/>
  <c r="K82" i="5" l="1"/>
  <c r="O82" s="1"/>
  <c r="F83" s="1"/>
  <c r="I102" i="4"/>
  <c r="H136" i="3"/>
  <c r="I136" s="1"/>
  <c r="J136"/>
  <c r="L136" s="1"/>
  <c r="E83" i="5" l="1"/>
  <c r="G83" s="1"/>
  <c r="Q83"/>
  <c r="K102" i="4"/>
  <c r="F103" s="1"/>
  <c r="G103" s="1"/>
  <c r="K136" i="3"/>
  <c r="F137" s="1"/>
  <c r="G137" s="1"/>
  <c r="H83" i="5" l="1"/>
  <c r="R83"/>
  <c r="J83"/>
  <c r="L83" s="1"/>
  <c r="J103" i="4"/>
  <c r="L103" s="1"/>
  <c r="H103"/>
  <c r="J137" i="3"/>
  <c r="L137" s="1"/>
  <c r="H137"/>
  <c r="I137" s="1"/>
  <c r="N83" i="5" l="1"/>
  <c r="I83" s="1"/>
  <c r="M84"/>
  <c r="P80"/>
  <c r="I103" i="4"/>
  <c r="K137" i="3"/>
  <c r="F138" s="1"/>
  <c r="G138" s="1"/>
  <c r="K83" i="5" l="1"/>
  <c r="O83" s="1"/>
  <c r="F84" s="1"/>
  <c r="K103" i="4"/>
  <c r="F104" s="1"/>
  <c r="G104" s="1"/>
  <c r="J138" i="3"/>
  <c r="L138" s="1"/>
  <c r="H138"/>
  <c r="I138" s="1"/>
  <c r="E84" i="5" l="1"/>
  <c r="G84" s="1"/>
  <c r="Q84"/>
  <c r="J104" i="4"/>
  <c r="L104" s="1"/>
  <c r="H104"/>
  <c r="K138" i="3"/>
  <c r="F139" s="1"/>
  <c r="G139" s="1"/>
  <c r="H84" i="5" l="1"/>
  <c r="R84"/>
  <c r="J84"/>
  <c r="L84" s="1"/>
  <c r="I104" i="4"/>
  <c r="H139" i="3"/>
  <c r="I139" s="1"/>
  <c r="J139"/>
  <c r="L139" s="1"/>
  <c r="N84" i="5" l="1"/>
  <c r="I84" s="1"/>
  <c r="M85"/>
  <c r="P81"/>
  <c r="K104" i="4"/>
  <c r="F105" s="1"/>
  <c r="G105" s="1"/>
  <c r="K139" i="3"/>
  <c r="F140" s="1"/>
  <c r="G140" s="1"/>
  <c r="K84" i="5" l="1"/>
  <c r="O84" s="1"/>
  <c r="F85" s="1"/>
  <c r="J105" i="4"/>
  <c r="L105" s="1"/>
  <c r="H105"/>
  <c r="H140" i="3"/>
  <c r="I140" s="1"/>
  <c r="J140"/>
  <c r="L140" s="1"/>
  <c r="Q85" i="5" l="1"/>
  <c r="E85"/>
  <c r="G85" s="1"/>
  <c r="I105" i="4"/>
  <c r="K140" i="3"/>
  <c r="F141" s="1"/>
  <c r="G141" s="1"/>
  <c r="H85" i="5" l="1"/>
  <c r="R85"/>
  <c r="J85"/>
  <c r="L85" s="1"/>
  <c r="K105" i="4"/>
  <c r="F106" s="1"/>
  <c r="G106" s="1"/>
  <c r="H141" i="3"/>
  <c r="I141" s="1"/>
  <c r="J141"/>
  <c r="L141" s="1"/>
  <c r="N85" i="5" l="1"/>
  <c r="I85" s="1"/>
  <c r="M86"/>
  <c r="P82"/>
  <c r="H106" i="4"/>
  <c r="J106"/>
  <c r="L106" s="1"/>
  <c r="K141" i="3"/>
  <c r="F142" s="1"/>
  <c r="G142" s="1"/>
  <c r="K85" i="5" l="1"/>
  <c r="O85" s="1"/>
  <c r="F86" s="1"/>
  <c r="I106" i="4"/>
  <c r="H142" i="3"/>
  <c r="I142" s="1"/>
  <c r="J142"/>
  <c r="L142" s="1"/>
  <c r="Q86" i="5" l="1"/>
  <c r="E86"/>
  <c r="G86" s="1"/>
  <c r="K106" i="4"/>
  <c r="F107" s="1"/>
  <c r="G107" s="1"/>
  <c r="K142" i="3"/>
  <c r="F143" s="1"/>
  <c r="G143" s="1"/>
  <c r="R86" i="5" l="1"/>
  <c r="J86"/>
  <c r="L86" s="1"/>
  <c r="H86"/>
  <c r="H107" i="4"/>
  <c r="J107"/>
  <c r="L107" s="1"/>
  <c r="H143" i="3"/>
  <c r="I143" s="1"/>
  <c r="J143"/>
  <c r="L143" s="1"/>
  <c r="N86" i="5" l="1"/>
  <c r="I86" s="1"/>
  <c r="M87"/>
  <c r="P83"/>
  <c r="I107" i="4"/>
  <c r="K143" i="3"/>
  <c r="F144" s="1"/>
  <c r="G144" s="1"/>
  <c r="K86" i="5" l="1"/>
  <c r="O86" s="1"/>
  <c r="F87" s="1"/>
  <c r="K107" i="4"/>
  <c r="F108" s="1"/>
  <c r="G108" s="1"/>
  <c r="H144" i="3"/>
  <c r="I144" s="1"/>
  <c r="J144"/>
  <c r="L144" s="1"/>
  <c r="E87" i="5" l="1"/>
  <c r="G87" s="1"/>
  <c r="Q87"/>
  <c r="J108" i="4"/>
  <c r="L108" s="1"/>
  <c r="H108"/>
  <c r="K144" i="3"/>
  <c r="F145" s="1"/>
  <c r="G145" s="1"/>
  <c r="H87" i="5" l="1"/>
  <c r="R87"/>
  <c r="J87"/>
  <c r="L87" s="1"/>
  <c r="I108" i="4"/>
  <c r="H145" i="3"/>
  <c r="I145" s="1"/>
  <c r="J145"/>
  <c r="L145" s="1"/>
  <c r="N87" i="5" l="1"/>
  <c r="I87" s="1"/>
  <c r="M88"/>
  <c r="P84"/>
  <c r="K108" i="4"/>
  <c r="F109" s="1"/>
  <c r="G109" s="1"/>
  <c r="K145" i="3"/>
  <c r="F146" s="1"/>
  <c r="G146" s="1"/>
  <c r="K87" i="5" l="1"/>
  <c r="O87" s="1"/>
  <c r="F88" s="1"/>
  <c r="J109" i="4"/>
  <c r="L109" s="1"/>
  <c r="H109"/>
  <c r="J146" i="3"/>
  <c r="L146" s="1"/>
  <c r="H146"/>
  <c r="I146" s="1"/>
  <c r="E88" i="5" l="1"/>
  <c r="G88" s="1"/>
  <c r="Q88"/>
  <c r="I109" i="4"/>
  <c r="K146" i="3"/>
  <c r="F147" s="1"/>
  <c r="G147" s="1"/>
  <c r="R88" i="5" l="1"/>
  <c r="H88"/>
  <c r="J88"/>
  <c r="L88" s="1"/>
  <c r="K109" i="4"/>
  <c r="F110" s="1"/>
  <c r="G110" s="1"/>
  <c r="J147" i="3"/>
  <c r="L147" s="1"/>
  <c r="H147"/>
  <c r="I147" s="1"/>
  <c r="N88" i="5" l="1"/>
  <c r="I88" s="1"/>
  <c r="M89"/>
  <c r="P85"/>
  <c r="J110" i="4"/>
  <c r="L110" s="1"/>
  <c r="H110"/>
  <c r="K147" i="3"/>
  <c r="F148" s="1"/>
  <c r="G148" s="1"/>
  <c r="K88" i="5" l="1"/>
  <c r="O88" s="1"/>
  <c r="F89" s="1"/>
  <c r="I110" i="4"/>
  <c r="H148" i="3"/>
  <c r="I148" s="1"/>
  <c r="J148"/>
  <c r="L148" s="1"/>
  <c r="Q89" i="5" l="1"/>
  <c r="E89"/>
  <c r="G89" s="1"/>
  <c r="K110" i="4"/>
  <c r="F111" s="1"/>
  <c r="G111" s="1"/>
  <c r="K148" i="3"/>
  <c r="F149" s="1"/>
  <c r="G149" s="1"/>
  <c r="R89" i="5" l="1"/>
  <c r="J89"/>
  <c r="L89" s="1"/>
  <c r="H89"/>
  <c r="J111" i="4"/>
  <c r="L111" s="1"/>
  <c r="H111"/>
  <c r="H149" i="3"/>
  <c r="I149" s="1"/>
  <c r="J149"/>
  <c r="L149" s="1"/>
  <c r="N89" i="5" l="1"/>
  <c r="I89" s="1"/>
  <c r="M90"/>
  <c r="P86"/>
  <c r="I111" i="4"/>
  <c r="K149" i="3"/>
  <c r="F150" s="1"/>
  <c r="G150" s="1"/>
  <c r="K89" i="5" l="1"/>
  <c r="O89" s="1"/>
  <c r="F90" s="1"/>
  <c r="K111" i="4"/>
  <c r="F112" s="1"/>
  <c r="G112" s="1"/>
  <c r="H150" i="3"/>
  <c r="I150" s="1"/>
  <c r="J150"/>
  <c r="L150" s="1"/>
  <c r="Q90" i="5" l="1"/>
  <c r="E90"/>
  <c r="G90" s="1"/>
  <c r="J112" i="4"/>
  <c r="L112" s="1"/>
  <c r="H112"/>
  <c r="K150" i="3"/>
  <c r="F151" s="1"/>
  <c r="G151" s="1"/>
  <c r="H90" i="5" l="1"/>
  <c r="R90"/>
  <c r="J90"/>
  <c r="L90" s="1"/>
  <c r="I112" i="4"/>
  <c r="H151" i="3"/>
  <c r="I151" s="1"/>
  <c r="J151"/>
  <c r="L151" s="1"/>
  <c r="N90" i="5" l="1"/>
  <c r="I90" s="1"/>
  <c r="M91"/>
  <c r="P87"/>
  <c r="K112" i="4"/>
  <c r="F113" s="1"/>
  <c r="G113" s="1"/>
  <c r="K151" i="3"/>
  <c r="F152" s="1"/>
  <c r="G152" s="1"/>
  <c r="K90" i="5" l="1"/>
  <c r="O90" s="1"/>
  <c r="F91" s="1"/>
  <c r="J113" i="4"/>
  <c r="L113" s="1"/>
  <c r="H113"/>
  <c r="H152" i="3"/>
  <c r="I152" s="1"/>
  <c r="J152"/>
  <c r="L152" s="1"/>
  <c r="E91" i="5" l="1"/>
  <c r="G91" s="1"/>
  <c r="Q91"/>
  <c r="I113" i="4"/>
  <c r="K152" i="3"/>
  <c r="F153" s="1"/>
  <c r="G153" s="1"/>
  <c r="H91" i="5" l="1"/>
  <c r="R91"/>
  <c r="J91"/>
  <c r="L91" s="1"/>
  <c r="K113" i="4"/>
  <c r="F114" s="1"/>
  <c r="G114" s="1"/>
  <c r="J153" i="3"/>
  <c r="L153" s="1"/>
  <c r="H153"/>
  <c r="I153" s="1"/>
  <c r="N91" i="5" l="1"/>
  <c r="I91" s="1"/>
  <c r="M92"/>
  <c r="P88"/>
  <c r="H114" i="4"/>
  <c r="J114"/>
  <c r="L114" s="1"/>
  <c r="K153" i="3"/>
  <c r="F154" s="1"/>
  <c r="G154" s="1"/>
  <c r="K91" i="5" l="1"/>
  <c r="O91" s="1"/>
  <c r="F92" s="1"/>
  <c r="I114" i="4"/>
  <c r="H154" i="3"/>
  <c r="I154" s="1"/>
  <c r="J154"/>
  <c r="L154" s="1"/>
  <c r="E92" i="5" l="1"/>
  <c r="G92" s="1"/>
  <c r="Q92"/>
  <c r="K114" i="4"/>
  <c r="F115" s="1"/>
  <c r="G115" s="1"/>
  <c r="K154" i="3"/>
  <c r="F155" s="1"/>
  <c r="G155" s="1"/>
  <c r="H92" i="5" l="1"/>
  <c r="R92"/>
  <c r="J92"/>
  <c r="L92" s="1"/>
  <c r="H115" i="4"/>
  <c r="J115"/>
  <c r="L115" s="1"/>
  <c r="H155" i="3"/>
  <c r="I155" s="1"/>
  <c r="J155"/>
  <c r="L155" s="1"/>
  <c r="N92" i="5" l="1"/>
  <c r="I92" s="1"/>
  <c r="M93"/>
  <c r="P89"/>
  <c r="I115" i="4"/>
  <c r="K155" i="3"/>
  <c r="F156" s="1"/>
  <c r="G156" s="1"/>
  <c r="K92" i="5" l="1"/>
  <c r="O92" s="1"/>
  <c r="F93" s="1"/>
  <c r="K115" i="4"/>
  <c r="F116" s="1"/>
  <c r="G116" s="1"/>
  <c r="H156" i="3"/>
  <c r="I156" s="1"/>
  <c r="J156"/>
  <c r="L156" s="1"/>
  <c r="Q93" i="5" l="1"/>
  <c r="E93"/>
  <c r="G93" s="1"/>
  <c r="J116" i="4"/>
  <c r="L116" s="1"/>
  <c r="H116"/>
  <c r="K156" i="3"/>
  <c r="F157" s="1"/>
  <c r="G157" s="1"/>
  <c r="R93" i="5" l="1"/>
  <c r="J93"/>
  <c r="L93" s="1"/>
  <c r="H93"/>
  <c r="I116" i="4"/>
  <c r="H157" i="3"/>
  <c r="I157" s="1"/>
  <c r="J157"/>
  <c r="L157" s="1"/>
  <c r="N93" i="5" l="1"/>
  <c r="I93" s="1"/>
  <c r="M94"/>
  <c r="P90"/>
  <c r="K116" i="4"/>
  <c r="F117" s="1"/>
  <c r="G117" s="1"/>
  <c r="K157" i="3"/>
  <c r="F158" s="1"/>
  <c r="G158" s="1"/>
  <c r="K93" i="5" l="1"/>
  <c r="O93" s="1"/>
  <c r="F94" s="1"/>
  <c r="J117" i="4"/>
  <c r="L117" s="1"/>
  <c r="H117"/>
  <c r="H158" i="3"/>
  <c r="I158" s="1"/>
  <c r="J158"/>
  <c r="L158" s="1"/>
  <c r="Q94" i="5" l="1"/>
  <c r="E94"/>
  <c r="G94" s="1"/>
  <c r="I117" i="4"/>
  <c r="K158" i="3"/>
  <c r="F159" s="1"/>
  <c r="G159" s="1"/>
  <c r="H94" i="5" l="1"/>
  <c r="R94"/>
  <c r="J94"/>
  <c r="L94" s="1"/>
  <c r="K117" i="4"/>
  <c r="F118" s="1"/>
  <c r="G118" s="1"/>
  <c r="H159" i="3"/>
  <c r="I159" s="1"/>
  <c r="J159"/>
  <c r="L159" s="1"/>
  <c r="N94" i="5" l="1"/>
  <c r="I94" s="1"/>
  <c r="M95"/>
  <c r="P91"/>
  <c r="J118" i="4"/>
  <c r="L118" s="1"/>
  <c r="H118"/>
  <c r="K159" i="3"/>
  <c r="F160" s="1"/>
  <c r="G160" s="1"/>
  <c r="K94" i="5" l="1"/>
  <c r="O94" s="1"/>
  <c r="F95" s="1"/>
  <c r="I118" i="4"/>
  <c r="H160" i="3"/>
  <c r="I160" s="1"/>
  <c r="J160"/>
  <c r="L160" s="1"/>
  <c r="E95" i="5" l="1"/>
  <c r="G95" s="1"/>
  <c r="Q95"/>
  <c r="K118" i="4"/>
  <c r="F119" s="1"/>
  <c r="G119" s="1"/>
  <c r="K160" i="3"/>
  <c r="F161" s="1"/>
  <c r="G161" s="1"/>
  <c r="H95" i="5" l="1"/>
  <c r="R95"/>
  <c r="J95"/>
  <c r="L95" s="1"/>
  <c r="J119" i="4"/>
  <c r="L119" s="1"/>
  <c r="H119"/>
  <c r="J161" i="3"/>
  <c r="L161" s="1"/>
  <c r="H161"/>
  <c r="I161" s="1"/>
  <c r="N95" i="5" l="1"/>
  <c r="I95" s="1"/>
  <c r="M96"/>
  <c r="P92"/>
  <c r="I119" i="4"/>
  <c r="K161" i="3"/>
  <c r="F162" s="1"/>
  <c r="G162" s="1"/>
  <c r="K95" i="5" l="1"/>
  <c r="O95" s="1"/>
  <c r="F96" s="1"/>
  <c r="K119" i="4"/>
  <c r="F120" s="1"/>
  <c r="G120" s="1"/>
  <c r="J162" i="3"/>
  <c r="L162" s="1"/>
  <c r="H162"/>
  <c r="I162" s="1"/>
  <c r="E96" i="5" l="1"/>
  <c r="G96" s="1"/>
  <c r="Q96"/>
  <c r="J120" i="4"/>
  <c r="L120" s="1"/>
  <c r="H120"/>
  <c r="K162" i="3"/>
  <c r="F163" s="1"/>
  <c r="G163" s="1"/>
  <c r="H96" i="5" l="1"/>
  <c r="R96"/>
  <c r="J96"/>
  <c r="L96" s="1"/>
  <c r="I120" i="4"/>
  <c r="H163" i="3"/>
  <c r="I163" s="1"/>
  <c r="J163"/>
  <c r="L163" s="1"/>
  <c r="N96" i="5" l="1"/>
  <c r="I96" s="1"/>
  <c r="M97"/>
  <c r="P93"/>
  <c r="K120" i="4"/>
  <c r="F121" s="1"/>
  <c r="G121" s="1"/>
  <c r="K163" i="3"/>
  <c r="F164" s="1"/>
  <c r="G164" s="1"/>
  <c r="K96" i="5" l="1"/>
  <c r="O96" s="1"/>
  <c r="F97" s="1"/>
  <c r="J121" i="4"/>
  <c r="L121" s="1"/>
  <c r="H121"/>
  <c r="J164" i="3"/>
  <c r="L164" s="1"/>
  <c r="H164"/>
  <c r="I164" s="1"/>
  <c r="Q97" i="5" l="1"/>
  <c r="E97"/>
  <c r="G97" s="1"/>
  <c r="I121" i="4"/>
  <c r="K164" i="3"/>
  <c r="F165" s="1"/>
  <c r="G165" s="1"/>
  <c r="R97" i="5" l="1"/>
  <c r="J97"/>
  <c r="L97" s="1"/>
  <c r="H97"/>
  <c r="K121" i="4"/>
  <c r="F122" s="1"/>
  <c r="G122" s="1"/>
  <c r="H165" i="3"/>
  <c r="I165" s="1"/>
  <c r="J165"/>
  <c r="L165" s="1"/>
  <c r="N97" i="5" l="1"/>
  <c r="I97" s="1"/>
  <c r="M98"/>
  <c r="P94"/>
  <c r="H122" i="4"/>
  <c r="J122"/>
  <c r="L122" s="1"/>
  <c r="K165" i="3"/>
  <c r="F166" s="1"/>
  <c r="G166" s="1"/>
  <c r="K97" i="5" l="1"/>
  <c r="O97" s="1"/>
  <c r="F98" s="1"/>
  <c r="I122" i="4"/>
  <c r="J166" i="3"/>
  <c r="L166" s="1"/>
  <c r="H166"/>
  <c r="I166" s="1"/>
  <c r="Q98" i="5" l="1"/>
  <c r="E98"/>
  <c r="G98" s="1"/>
  <c r="K122" i="4"/>
  <c r="F123" s="1"/>
  <c r="G123" s="1"/>
  <c r="K166" i="3"/>
  <c r="F167" s="1"/>
  <c r="G167" s="1"/>
  <c r="H98" i="5" l="1"/>
  <c r="R98"/>
  <c r="J98"/>
  <c r="L98" s="1"/>
  <c r="H123" i="4"/>
  <c r="J123"/>
  <c r="L123" s="1"/>
  <c r="H167" i="3"/>
  <c r="I167" s="1"/>
  <c r="J167"/>
  <c r="L167" s="1"/>
  <c r="N98" i="5" l="1"/>
  <c r="I98" s="1"/>
  <c r="M99"/>
  <c r="P95"/>
  <c r="I123" i="4"/>
  <c r="K167" i="3"/>
  <c r="F168" s="1"/>
  <c r="G168" s="1"/>
  <c r="K98" i="5" l="1"/>
  <c r="O98" s="1"/>
  <c r="F99" s="1"/>
  <c r="K123" i="4"/>
  <c r="F124" s="1"/>
  <c r="G124" s="1"/>
  <c r="H168" i="3"/>
  <c r="I168" s="1"/>
  <c r="J168"/>
  <c r="L168" s="1"/>
  <c r="E99" i="5" l="1"/>
  <c r="G99" s="1"/>
  <c r="Q99"/>
  <c r="J124" i="4"/>
  <c r="L124" s="1"/>
  <c r="H124"/>
  <c r="K168" i="3"/>
  <c r="F169" s="1"/>
  <c r="G169" s="1"/>
  <c r="H99" i="5" l="1"/>
  <c r="R99"/>
  <c r="J99"/>
  <c r="L99" s="1"/>
  <c r="I124" i="4"/>
  <c r="J169" i="3"/>
  <c r="L169" s="1"/>
  <c r="H169"/>
  <c r="I169" s="1"/>
  <c r="N99" i="5" l="1"/>
  <c r="I99" s="1"/>
  <c r="M100"/>
  <c r="P96"/>
  <c r="K124" i="4"/>
  <c r="F125" s="1"/>
  <c r="G125" s="1"/>
  <c r="K169" i="3"/>
  <c r="F170" s="1"/>
  <c r="G170" s="1"/>
  <c r="K99" i="5" l="1"/>
  <c r="O99" s="1"/>
  <c r="F100" s="1"/>
  <c r="J125" i="4"/>
  <c r="L125" s="1"/>
  <c r="H125"/>
  <c r="J170" i="3"/>
  <c r="L170" s="1"/>
  <c r="H170"/>
  <c r="I170" s="1"/>
  <c r="E100" i="5" l="1"/>
  <c r="G100" s="1"/>
  <c r="Q100"/>
  <c r="I125" i="4"/>
  <c r="K170" i="3"/>
  <c r="F171" s="1"/>
  <c r="G171" s="1"/>
  <c r="H100" i="5" l="1"/>
  <c r="R100"/>
  <c r="J100"/>
  <c r="L100" s="1"/>
  <c r="K125" i="4"/>
  <c r="F126" s="1"/>
  <c r="G126" s="1"/>
  <c r="H171" i="3"/>
  <c r="I171" s="1"/>
  <c r="J171"/>
  <c r="L171" s="1"/>
  <c r="N100" i="5" l="1"/>
  <c r="I100" s="1"/>
  <c r="M101"/>
  <c r="P97"/>
  <c r="J126" i="4"/>
  <c r="L126" s="1"/>
  <c r="H126"/>
  <c r="K171" i="3"/>
  <c r="F172" s="1"/>
  <c r="G172" s="1"/>
  <c r="K100" i="5" l="1"/>
  <c r="O100" s="1"/>
  <c r="F101" s="1"/>
  <c r="I126" i="4"/>
  <c r="J172" i="3"/>
  <c r="L172" s="1"/>
  <c r="H172"/>
  <c r="I172" s="1"/>
  <c r="Q101" i="5" l="1"/>
  <c r="E101"/>
  <c r="G101" s="1"/>
  <c r="K126" i="4"/>
  <c r="F127" s="1"/>
  <c r="G127" s="1"/>
  <c r="K172" i="3"/>
  <c r="F173" s="1"/>
  <c r="G173" s="1"/>
  <c r="R101" i="5" l="1"/>
  <c r="J101"/>
  <c r="L101" s="1"/>
  <c r="H101"/>
  <c r="J127" i="4"/>
  <c r="L127" s="1"/>
  <c r="H127"/>
  <c r="H173" i="3"/>
  <c r="I173" s="1"/>
  <c r="J173"/>
  <c r="L173" s="1"/>
  <c r="N101" i="5" l="1"/>
  <c r="I101" s="1"/>
  <c r="M102"/>
  <c r="P98"/>
  <c r="I127" i="4"/>
  <c r="K173" i="3"/>
  <c r="F174" s="1"/>
  <c r="G174" s="1"/>
  <c r="K101" i="5" l="1"/>
  <c r="O101" s="1"/>
  <c r="F102" s="1"/>
  <c r="K127" i="4"/>
  <c r="F128" s="1"/>
  <c r="G128" s="1"/>
  <c r="H174" i="3"/>
  <c r="I174" s="1"/>
  <c r="J174"/>
  <c r="L174" s="1"/>
  <c r="Q102" i="5" l="1"/>
  <c r="E102"/>
  <c r="G102" s="1"/>
  <c r="H128" i="4"/>
  <c r="J128"/>
  <c r="L128" s="1"/>
  <c r="K174" i="3"/>
  <c r="F175" s="1"/>
  <c r="G175" s="1"/>
  <c r="H102" i="5" l="1"/>
  <c r="R102"/>
  <c r="J102"/>
  <c r="L102" s="1"/>
  <c r="I128" i="4"/>
  <c r="H175" i="3"/>
  <c r="I175" s="1"/>
  <c r="J175"/>
  <c r="L175" s="1"/>
  <c r="N102" i="5" l="1"/>
  <c r="I102" s="1"/>
  <c r="M103"/>
  <c r="P99"/>
  <c r="K128" i="4"/>
  <c r="F129" s="1"/>
  <c r="G129" s="1"/>
  <c r="K175" i="3"/>
  <c r="F176" s="1"/>
  <c r="G176" s="1"/>
  <c r="K102" i="5" l="1"/>
  <c r="O102" s="1"/>
  <c r="F103" s="1"/>
  <c r="J129" i="4"/>
  <c r="L129" s="1"/>
  <c r="H129"/>
  <c r="H176" i="3"/>
  <c r="I176" s="1"/>
  <c r="J176"/>
  <c r="L176" s="1"/>
  <c r="E103" i="5" l="1"/>
  <c r="G103" s="1"/>
  <c r="Q103"/>
  <c r="I129" i="4"/>
  <c r="K176" i="3"/>
  <c r="F177" s="1"/>
  <c r="G177" s="1"/>
  <c r="H103" i="5" l="1"/>
  <c r="R103"/>
  <c r="J103"/>
  <c r="L103" s="1"/>
  <c r="K129" i="4"/>
  <c r="F130" s="1"/>
  <c r="G130" s="1"/>
  <c r="J177" i="3"/>
  <c r="L177" s="1"/>
  <c r="H177"/>
  <c r="I177" s="1"/>
  <c r="N103" i="5" l="1"/>
  <c r="I103" s="1"/>
  <c r="M104"/>
  <c r="P100"/>
  <c r="H130" i="4"/>
  <c r="J130"/>
  <c r="L130" s="1"/>
  <c r="K177" i="3"/>
  <c r="F178" s="1"/>
  <c r="G178" s="1"/>
  <c r="K103" i="5" l="1"/>
  <c r="O103" s="1"/>
  <c r="F104" s="1"/>
  <c r="I130" i="4"/>
  <c r="J178" i="3"/>
  <c r="L178" s="1"/>
  <c r="H178"/>
  <c r="I178" s="1"/>
  <c r="E104" i="5" l="1"/>
  <c r="G104" s="1"/>
  <c r="Q104"/>
  <c r="K130" i="4"/>
  <c r="F131" s="1"/>
  <c r="G131" s="1"/>
  <c r="K178" i="3"/>
  <c r="F179" s="1"/>
  <c r="G179" s="1"/>
  <c r="H104" i="5" l="1"/>
  <c r="R104"/>
  <c r="J104"/>
  <c r="L104" s="1"/>
  <c r="H131" i="4"/>
  <c r="J131"/>
  <c r="L131" s="1"/>
  <c r="H179" i="3"/>
  <c r="I179" s="1"/>
  <c r="J179"/>
  <c r="L179" s="1"/>
  <c r="N104" i="5" l="1"/>
  <c r="I104" s="1"/>
  <c r="M105"/>
  <c r="P101"/>
  <c r="I131" i="4"/>
  <c r="K179" i="3"/>
  <c r="F180" s="1"/>
  <c r="G180" s="1"/>
  <c r="K104" i="5" l="1"/>
  <c r="O104" s="1"/>
  <c r="F105" s="1"/>
  <c r="K131" i="4"/>
  <c r="F132" s="1"/>
  <c r="G132" s="1"/>
  <c r="H180" i="3"/>
  <c r="I180" s="1"/>
  <c r="J180"/>
  <c r="L180" s="1"/>
  <c r="Q105" i="5" l="1"/>
  <c r="E105"/>
  <c r="G105" s="1"/>
  <c r="J132" i="4"/>
  <c r="L132" s="1"/>
  <c r="H132"/>
  <c r="K180" i="3"/>
  <c r="F181" s="1"/>
  <c r="G181" s="1"/>
  <c r="R105" i="5" l="1"/>
  <c r="J105"/>
  <c r="L105" s="1"/>
  <c r="H105"/>
  <c r="I132" i="4"/>
  <c r="H181" i="3"/>
  <c r="I181" s="1"/>
  <c r="J181"/>
  <c r="L181" s="1"/>
  <c r="N105" i="5" l="1"/>
  <c r="I105" s="1"/>
  <c r="M106"/>
  <c r="P102"/>
  <c r="K132" i="4"/>
  <c r="F133" s="1"/>
  <c r="G133" s="1"/>
  <c r="K181" i="3"/>
  <c r="F182" s="1"/>
  <c r="G182" s="1"/>
  <c r="K105" i="5" l="1"/>
  <c r="O105" s="1"/>
  <c r="F106" s="1"/>
  <c r="J133" i="4"/>
  <c r="L133" s="1"/>
  <c r="H133"/>
  <c r="H182" i="3"/>
  <c r="I182" s="1"/>
  <c r="J182"/>
  <c r="L182" s="1"/>
  <c r="Q106" i="5" l="1"/>
  <c r="E106"/>
  <c r="G106" s="1"/>
  <c r="I133" i="4"/>
  <c r="K182" i="3"/>
  <c r="F183" s="1"/>
  <c r="G183" s="1"/>
  <c r="H106" i="5" l="1"/>
  <c r="R106"/>
  <c r="J106"/>
  <c r="L106" s="1"/>
  <c r="K133" i="4"/>
  <c r="F134" s="1"/>
  <c r="G134" s="1"/>
  <c r="H183" i="3"/>
  <c r="I183" s="1"/>
  <c r="J183"/>
  <c r="L183" s="1"/>
  <c r="N106" i="5" l="1"/>
  <c r="I106" s="1"/>
  <c r="M107"/>
  <c r="P103"/>
  <c r="J134" i="4"/>
  <c r="L134" s="1"/>
  <c r="H134"/>
  <c r="K183" i="3"/>
  <c r="F184" s="1"/>
  <c r="G184" s="1"/>
  <c r="K106" i="5" l="1"/>
  <c r="O106" s="1"/>
  <c r="F107" s="1"/>
  <c r="I134" i="4"/>
  <c r="H184" i="3"/>
  <c r="I184" s="1"/>
  <c r="J184"/>
  <c r="L184" s="1"/>
  <c r="E107" i="5" l="1"/>
  <c r="G107" s="1"/>
  <c r="Q107"/>
  <c r="K134" i="4"/>
  <c r="F135" s="1"/>
  <c r="G135" s="1"/>
  <c r="K184" i="3"/>
  <c r="F185" s="1"/>
  <c r="G185" s="1"/>
  <c r="H107" i="5" l="1"/>
  <c r="R107"/>
  <c r="J107"/>
  <c r="L107" s="1"/>
  <c r="J135" i="4"/>
  <c r="L135" s="1"/>
  <c r="H135"/>
  <c r="J185" i="3"/>
  <c r="L185" s="1"/>
  <c r="H185"/>
  <c r="I185" s="1"/>
  <c r="N107" i="5" l="1"/>
  <c r="I107" s="1"/>
  <c r="M108"/>
  <c r="P104"/>
  <c r="I135" i="4"/>
  <c r="K185" i="3"/>
  <c r="F186" s="1"/>
  <c r="G186" s="1"/>
  <c r="K107" i="5" l="1"/>
  <c r="O107" s="1"/>
  <c r="F108" s="1"/>
  <c r="K135" i="4"/>
  <c r="F136" s="1"/>
  <c r="G136" s="1"/>
  <c r="J186" i="3"/>
  <c r="L186" s="1"/>
  <c r="H186"/>
  <c r="I186" s="1"/>
  <c r="E108" i="5" l="1"/>
  <c r="G108" s="1"/>
  <c r="Q108"/>
  <c r="J136" i="4"/>
  <c r="L136" s="1"/>
  <c r="H136"/>
  <c r="K186" i="3"/>
  <c r="F187" s="1"/>
  <c r="G187" s="1"/>
  <c r="H108" i="5" l="1"/>
  <c r="R108"/>
  <c r="J108"/>
  <c r="L108" s="1"/>
  <c r="I136" i="4"/>
  <c r="H187" i="3"/>
  <c r="I187" s="1"/>
  <c r="J187"/>
  <c r="L187" s="1"/>
  <c r="N108" i="5" l="1"/>
  <c r="I108" s="1"/>
  <c r="M109"/>
  <c r="P105"/>
  <c r="K136" i="4"/>
  <c r="F137" s="1"/>
  <c r="G137" s="1"/>
  <c r="K187" i="3"/>
  <c r="F188" s="1"/>
  <c r="G188" s="1"/>
  <c r="K108" i="5" l="1"/>
  <c r="O108" s="1"/>
  <c r="F109" s="1"/>
  <c r="J137" i="4"/>
  <c r="L137" s="1"/>
  <c r="H137"/>
  <c r="H188" i="3"/>
  <c r="I188" s="1"/>
  <c r="J188"/>
  <c r="L188" s="1"/>
  <c r="Q109" i="5" l="1"/>
  <c r="E109"/>
  <c r="G109" s="1"/>
  <c r="I137" i="4"/>
  <c r="K188" i="3"/>
  <c r="F189" s="1"/>
  <c r="G189" s="1"/>
  <c r="R109" i="5" l="1"/>
  <c r="J109"/>
  <c r="L109" s="1"/>
  <c r="H109"/>
  <c r="K137" i="4"/>
  <c r="F138" s="1"/>
  <c r="G138" s="1"/>
  <c r="J189" i="3"/>
  <c r="L189" s="1"/>
  <c r="H189"/>
  <c r="I189" s="1"/>
  <c r="N109" i="5" l="1"/>
  <c r="I109" s="1"/>
  <c r="M110"/>
  <c r="P106"/>
  <c r="H138" i="4"/>
  <c r="J138"/>
  <c r="L138" s="1"/>
  <c r="K189" i="3"/>
  <c r="F190" s="1"/>
  <c r="G190" s="1"/>
  <c r="K109" i="5" l="1"/>
  <c r="O109" s="1"/>
  <c r="F110" s="1"/>
  <c r="I138" i="4"/>
  <c r="H190" i="3"/>
  <c r="I190" s="1"/>
  <c r="J190"/>
  <c r="L190" s="1"/>
  <c r="Q110" i="5" l="1"/>
  <c r="E110"/>
  <c r="G110" s="1"/>
  <c r="K138" i="4"/>
  <c r="F139" s="1"/>
  <c r="G139" s="1"/>
  <c r="K190" i="3"/>
  <c r="F191" s="1"/>
  <c r="G191" s="1"/>
  <c r="H110" i="5" l="1"/>
  <c r="R110"/>
  <c r="J110"/>
  <c r="L110" s="1"/>
  <c r="H139" i="4"/>
  <c r="J139"/>
  <c r="L139" s="1"/>
  <c r="H191" i="3"/>
  <c r="I191" s="1"/>
  <c r="J191"/>
  <c r="L191" s="1"/>
  <c r="N110" i="5" l="1"/>
  <c r="I110" s="1"/>
  <c r="M111"/>
  <c r="P107"/>
  <c r="I139" i="4"/>
  <c r="K191" i="3"/>
  <c r="F192" s="1"/>
  <c r="G192" s="1"/>
  <c r="K110" i="5" l="1"/>
  <c r="O110" s="1"/>
  <c r="F111" s="1"/>
  <c r="K139" i="4"/>
  <c r="F140" s="1"/>
  <c r="G140" s="1"/>
  <c r="H192" i="3"/>
  <c r="I192" s="1"/>
  <c r="J192"/>
  <c r="L192" s="1"/>
  <c r="E111" i="5" l="1"/>
  <c r="G111" s="1"/>
  <c r="Q111"/>
  <c r="J140" i="4"/>
  <c r="L140" s="1"/>
  <c r="H140"/>
  <c r="K192" i="3"/>
  <c r="F193" s="1"/>
  <c r="G193" s="1"/>
  <c r="H111" i="5" l="1"/>
  <c r="R111"/>
  <c r="J111"/>
  <c r="L111" s="1"/>
  <c r="I140" i="4"/>
  <c r="J193" i="3"/>
  <c r="L193" s="1"/>
  <c r="H193"/>
  <c r="I193" s="1"/>
  <c r="N111" i="5" l="1"/>
  <c r="I111" s="1"/>
  <c r="M112"/>
  <c r="P108"/>
  <c r="K140" i="4"/>
  <c r="F141" s="1"/>
  <c r="G141" s="1"/>
  <c r="K193" i="3"/>
  <c r="F194" s="1"/>
  <c r="G194" s="1"/>
  <c r="K111" i="5" l="1"/>
  <c r="O111" s="1"/>
  <c r="F112" s="1"/>
  <c r="J141" i="4"/>
  <c r="L141" s="1"/>
  <c r="H141"/>
  <c r="J194" i="3"/>
  <c r="L194" s="1"/>
  <c r="H194"/>
  <c r="I194" s="1"/>
  <c r="E112" i="5" l="1"/>
  <c r="G112" s="1"/>
  <c r="Q112"/>
  <c r="I141" i="4"/>
  <c r="K194" i="3"/>
  <c r="F195" s="1"/>
  <c r="G195" s="1"/>
  <c r="H112" i="5" l="1"/>
  <c r="R112"/>
  <c r="J112"/>
  <c r="L112" s="1"/>
  <c r="K141" i="4"/>
  <c r="F142" s="1"/>
  <c r="G142" s="1"/>
  <c r="H195" i="3"/>
  <c r="I195" s="1"/>
  <c r="J195"/>
  <c r="L195" s="1"/>
  <c r="N112" i="5" l="1"/>
  <c r="I112" s="1"/>
  <c r="M113"/>
  <c r="P109"/>
  <c r="J142" i="4"/>
  <c r="L142" s="1"/>
  <c r="H142"/>
  <c r="K195" i="3"/>
  <c r="F196" s="1"/>
  <c r="G196" s="1"/>
  <c r="K112" i="5" l="1"/>
  <c r="O112" s="1"/>
  <c r="F113" s="1"/>
  <c r="I142" i="4"/>
  <c r="H196" i="3"/>
  <c r="I196" s="1"/>
  <c r="J196"/>
  <c r="L196" s="1"/>
  <c r="Q113" i="5" l="1"/>
  <c r="E113"/>
  <c r="G113" s="1"/>
  <c r="K142" i="4"/>
  <c r="F143" s="1"/>
  <c r="G143" s="1"/>
  <c r="K196" i="3"/>
  <c r="F197" s="1"/>
  <c r="G197" s="1"/>
  <c r="R113" i="5" l="1"/>
  <c r="J113"/>
  <c r="L113" s="1"/>
  <c r="H113"/>
  <c r="J143" i="4"/>
  <c r="L143" s="1"/>
  <c r="H143"/>
  <c r="H197" i="3"/>
  <c r="I197" s="1"/>
  <c r="J197"/>
  <c r="L197" s="1"/>
  <c r="N113" i="5" l="1"/>
  <c r="I113" s="1"/>
  <c r="M114"/>
  <c r="P110"/>
  <c r="I143" i="4"/>
  <c r="K197" i="3"/>
  <c r="F198" s="1"/>
  <c r="G198" s="1"/>
  <c r="K113" i="5" l="1"/>
  <c r="O113" s="1"/>
  <c r="F114" s="1"/>
  <c r="K143" i="4"/>
  <c r="F144" s="1"/>
  <c r="G144" s="1"/>
  <c r="H198" i="3"/>
  <c r="I198" s="1"/>
  <c r="J198"/>
  <c r="L198" s="1"/>
  <c r="E114" i="5" l="1"/>
  <c r="G114" s="1"/>
  <c r="Q114"/>
  <c r="J144" i="4"/>
  <c r="L144" s="1"/>
  <c r="H144"/>
  <c r="K198" i="3"/>
  <c r="F199" s="1"/>
  <c r="G199" s="1"/>
  <c r="H114" i="5" l="1"/>
  <c r="R114"/>
  <c r="J114"/>
  <c r="L114" s="1"/>
  <c r="I144" i="4"/>
  <c r="H199" i="3"/>
  <c r="I199" s="1"/>
  <c r="J199"/>
  <c r="L199" s="1"/>
  <c r="N114" i="5" l="1"/>
  <c r="I114" s="1"/>
  <c r="M115"/>
  <c r="P111"/>
  <c r="K144" i="4"/>
  <c r="F145" s="1"/>
  <c r="G145" s="1"/>
  <c r="K199" i="3"/>
  <c r="F200" s="1"/>
  <c r="G200" s="1"/>
  <c r="K114" i="5" l="1"/>
  <c r="O114" s="1"/>
  <c r="F115" s="1"/>
  <c r="J145" i="4"/>
  <c r="L145" s="1"/>
  <c r="H145"/>
  <c r="H200" i="3"/>
  <c r="I200" s="1"/>
  <c r="J200"/>
  <c r="L200" s="1"/>
  <c r="E115" i="5" l="1"/>
  <c r="G115" s="1"/>
  <c r="Q115"/>
  <c r="I145" i="4"/>
  <c r="K200" i="3"/>
  <c r="F201" s="1"/>
  <c r="G201" s="1"/>
  <c r="H115" i="5" l="1"/>
  <c r="R115"/>
  <c r="J115"/>
  <c r="L115" s="1"/>
  <c r="K145" i="4"/>
  <c r="F146" s="1"/>
  <c r="G146" s="1"/>
  <c r="J201" i="3"/>
  <c r="L201" s="1"/>
  <c r="H201"/>
  <c r="I201" s="1"/>
  <c r="N115" i="5" l="1"/>
  <c r="I115" s="1"/>
  <c r="M116"/>
  <c r="P112"/>
  <c r="H146" i="4"/>
  <c r="J146"/>
  <c r="L146" s="1"/>
  <c r="K201" i="3"/>
  <c r="F202" s="1"/>
  <c r="G202" s="1"/>
  <c r="K115" i="5" l="1"/>
  <c r="O115" s="1"/>
  <c r="F116" s="1"/>
  <c r="I146" i="4"/>
  <c r="J202" i="3"/>
  <c r="L202" s="1"/>
  <c r="H202"/>
  <c r="I202" s="1"/>
  <c r="Q116" i="5" l="1"/>
  <c r="E116"/>
  <c r="G116" s="1"/>
  <c r="K146" i="4"/>
  <c r="F147" s="1"/>
  <c r="G147" s="1"/>
  <c r="K202" i="3"/>
  <c r="F203" s="1"/>
  <c r="G203" s="1"/>
  <c r="H116" i="5" l="1"/>
  <c r="R116"/>
  <c r="J116"/>
  <c r="L116" s="1"/>
  <c r="H147" i="4"/>
  <c r="J147"/>
  <c r="L147" s="1"/>
  <c r="H203" i="3"/>
  <c r="I203" s="1"/>
  <c r="J203"/>
  <c r="L203" s="1"/>
  <c r="N116" i="5" l="1"/>
  <c r="I116" s="1"/>
  <c r="M117"/>
  <c r="P113"/>
  <c r="I147" i="4"/>
  <c r="K203" i="3"/>
  <c r="F204" s="1"/>
  <c r="G204" s="1"/>
  <c r="K116" i="5" l="1"/>
  <c r="O116" s="1"/>
  <c r="F117" s="1"/>
  <c r="K147" i="4"/>
  <c r="F148" s="1"/>
  <c r="G148" s="1"/>
  <c r="H204" i="3"/>
  <c r="I204" s="1"/>
  <c r="J204"/>
  <c r="L204" s="1"/>
  <c r="Q117" i="5" l="1"/>
  <c r="E117"/>
  <c r="G117" s="1"/>
  <c r="J148" i="4"/>
  <c r="L148" s="1"/>
  <c r="H148"/>
  <c r="K204" i="3"/>
  <c r="F205" s="1"/>
  <c r="G205" s="1"/>
  <c r="R117" i="5" l="1"/>
  <c r="J117"/>
  <c r="L117" s="1"/>
  <c r="H117"/>
  <c r="I148" i="4"/>
  <c r="H205" i="3"/>
  <c r="I205" s="1"/>
  <c r="J205"/>
  <c r="L205" s="1"/>
  <c r="N117" i="5" l="1"/>
  <c r="I117" s="1"/>
  <c r="M118"/>
  <c r="P114"/>
  <c r="K148" i="4"/>
  <c r="F149" s="1"/>
  <c r="G149" s="1"/>
  <c r="K205" i="3"/>
  <c r="F206" s="1"/>
  <c r="G206" s="1"/>
  <c r="K117" i="5" l="1"/>
  <c r="O117" s="1"/>
  <c r="F118" s="1"/>
  <c r="J149" i="4"/>
  <c r="L149" s="1"/>
  <c r="H149"/>
  <c r="H206" i="3"/>
  <c r="I206" s="1"/>
  <c r="J206"/>
  <c r="L206" s="1"/>
  <c r="E118" i="5" l="1"/>
  <c r="G118" s="1"/>
  <c r="Q118"/>
  <c r="I149" i="4"/>
  <c r="K206" i="3"/>
  <c r="F207" s="1"/>
  <c r="G207" s="1"/>
  <c r="H118" i="5" l="1"/>
  <c r="R118"/>
  <c r="J118"/>
  <c r="L118" s="1"/>
  <c r="K149" i="4"/>
  <c r="F150" s="1"/>
  <c r="G150" s="1"/>
  <c r="H207" i="3"/>
  <c r="I207" s="1"/>
  <c r="J207"/>
  <c r="L207" s="1"/>
  <c r="N118" i="5" l="1"/>
  <c r="I118" s="1"/>
  <c r="M119"/>
  <c r="P115"/>
  <c r="J150" i="4"/>
  <c r="L150" s="1"/>
  <c r="H150"/>
  <c r="K207" i="3"/>
  <c r="F208" s="1"/>
  <c r="G208" s="1"/>
  <c r="K118" i="5" l="1"/>
  <c r="O118" s="1"/>
  <c r="F119" s="1"/>
  <c r="I150" i="4"/>
  <c r="H208" i="3"/>
  <c r="I208" s="1"/>
  <c r="J208"/>
  <c r="L208" s="1"/>
  <c r="E119" i="5" l="1"/>
  <c r="G119" s="1"/>
  <c r="Q119"/>
  <c r="K150" i="4"/>
  <c r="F151" s="1"/>
  <c r="G151" s="1"/>
  <c r="K208" i="3"/>
  <c r="F209" s="1"/>
  <c r="G209" s="1"/>
  <c r="H119" i="5" l="1"/>
  <c r="R119"/>
  <c r="J119"/>
  <c r="L119" s="1"/>
  <c r="J151" i="4"/>
  <c r="L151" s="1"/>
  <c r="H151"/>
  <c r="J209" i="3"/>
  <c r="L209" s="1"/>
  <c r="H209"/>
  <c r="I209" s="1"/>
  <c r="N119" i="5" l="1"/>
  <c r="I119" s="1"/>
  <c r="M120"/>
  <c r="P116"/>
  <c r="I151" i="4"/>
  <c r="K209" i="3"/>
  <c r="F210" s="1"/>
  <c r="G210" s="1"/>
  <c r="K119" i="5" l="1"/>
  <c r="O119" s="1"/>
  <c r="F120" s="1"/>
  <c r="K151" i="4"/>
  <c r="F152" s="1"/>
  <c r="G152" s="1"/>
  <c r="J210" i="3"/>
  <c r="L210" s="1"/>
  <c r="H210"/>
  <c r="I210" s="1"/>
  <c r="Q120" i="5" l="1"/>
  <c r="E120"/>
  <c r="G120" s="1"/>
  <c r="H152" i="4"/>
  <c r="J152"/>
  <c r="L152" s="1"/>
  <c r="K210" i="3"/>
  <c r="F211" s="1"/>
  <c r="G211" s="1"/>
  <c r="H120" i="5" l="1"/>
  <c r="R120"/>
  <c r="J120"/>
  <c r="L120" s="1"/>
  <c r="I152" i="4"/>
  <c r="H211" i="3"/>
  <c r="I211" s="1"/>
  <c r="J211"/>
  <c r="L211" s="1"/>
  <c r="N120" i="5" l="1"/>
  <c r="I120" s="1"/>
  <c r="M121"/>
  <c r="P117"/>
  <c r="K152" i="4"/>
  <c r="F153" s="1"/>
  <c r="G153" s="1"/>
  <c r="K211" i="3"/>
  <c r="F212" s="1"/>
  <c r="G212" s="1"/>
  <c r="K120" i="5" l="1"/>
  <c r="O120" s="1"/>
  <c r="F121" s="1"/>
  <c r="J153" i="4"/>
  <c r="L153" s="1"/>
  <c r="H153"/>
  <c r="H212" i="3"/>
  <c r="I212" s="1"/>
  <c r="J212"/>
  <c r="L212" s="1"/>
  <c r="Q121" i="5" l="1"/>
  <c r="E121"/>
  <c r="G121" s="1"/>
  <c r="I153" i="4"/>
  <c r="K212" i="3"/>
  <c r="F213" s="1"/>
  <c r="G213" s="1"/>
  <c r="R121" i="5" l="1"/>
  <c r="J121"/>
  <c r="L121" s="1"/>
  <c r="H121"/>
  <c r="K153" i="4"/>
  <c r="F154" s="1"/>
  <c r="G154" s="1"/>
  <c r="H213" i="3"/>
  <c r="I213" s="1"/>
  <c r="J213"/>
  <c r="L213" s="1"/>
  <c r="N121" i="5" l="1"/>
  <c r="I121" s="1"/>
  <c r="M122"/>
  <c r="P118"/>
  <c r="H154" i="4"/>
  <c r="J154"/>
  <c r="L154" s="1"/>
  <c r="K213" i="3"/>
  <c r="F214" s="1"/>
  <c r="G214" s="1"/>
  <c r="K121" i="5" l="1"/>
  <c r="O121" s="1"/>
  <c r="F122" s="1"/>
  <c r="I154" i="4"/>
  <c r="H214" i="3"/>
  <c r="I214" s="1"/>
  <c r="J214"/>
  <c r="L214" s="1"/>
  <c r="E122" i="5" l="1"/>
  <c r="G122" s="1"/>
  <c r="Q122"/>
  <c r="K154" i="4"/>
  <c r="F155" s="1"/>
  <c r="G155" s="1"/>
  <c r="K214" i="3"/>
  <c r="F215" s="1"/>
  <c r="G215" s="1"/>
  <c r="H122" i="5" l="1"/>
  <c r="R122"/>
  <c r="J122"/>
  <c r="L122" s="1"/>
  <c r="H155" i="4"/>
  <c r="J155"/>
  <c r="L155" s="1"/>
  <c r="H215" i="3"/>
  <c r="I215" s="1"/>
  <c r="J215"/>
  <c r="L215" s="1"/>
  <c r="N122" i="5" l="1"/>
  <c r="I122" s="1"/>
  <c r="M123"/>
  <c r="P119"/>
  <c r="I155" i="4"/>
  <c r="K215" i="3"/>
  <c r="F216" s="1"/>
  <c r="G216" s="1"/>
  <c r="K122" i="5" l="1"/>
  <c r="O122" s="1"/>
  <c r="F123" s="1"/>
  <c r="K155" i="4"/>
  <c r="F156" s="1"/>
  <c r="G156" s="1"/>
  <c r="H216" i="3"/>
  <c r="I216" s="1"/>
  <c r="J216"/>
  <c r="L216" s="1"/>
  <c r="E123" i="5" l="1"/>
  <c r="G123" s="1"/>
  <c r="Q123"/>
  <c r="J156" i="4"/>
  <c r="L156" s="1"/>
  <c r="H156"/>
  <c r="K216" i="3"/>
  <c r="F217" s="1"/>
  <c r="G217" s="1"/>
  <c r="H123" i="5" l="1"/>
  <c r="R123"/>
  <c r="J123"/>
  <c r="L123" s="1"/>
  <c r="I156" i="4"/>
  <c r="J217" i="3"/>
  <c r="L217" s="1"/>
  <c r="H217"/>
  <c r="I217" s="1"/>
  <c r="N123" i="5" l="1"/>
  <c r="I123" s="1"/>
  <c r="M124"/>
  <c r="P120"/>
  <c r="K156" i="4"/>
  <c r="F157" s="1"/>
  <c r="G157" s="1"/>
  <c r="K217" i="3"/>
  <c r="F218" s="1"/>
  <c r="G218" s="1"/>
  <c r="K123" i="5" l="1"/>
  <c r="O123" s="1"/>
  <c r="F124" s="1"/>
  <c r="J157" i="4"/>
  <c r="L157" s="1"/>
  <c r="H157"/>
  <c r="J218" i="3"/>
  <c r="L218" s="1"/>
  <c r="H218"/>
  <c r="I218" s="1"/>
  <c r="Q124" i="5" l="1"/>
  <c r="E124"/>
  <c r="G124" s="1"/>
  <c r="I157" i="4"/>
  <c r="K218" i="3"/>
  <c r="F219" s="1"/>
  <c r="G219" s="1"/>
  <c r="H124" i="5" l="1"/>
  <c r="R124"/>
  <c r="J124"/>
  <c r="L124" s="1"/>
  <c r="K157" i="4"/>
  <c r="F158" s="1"/>
  <c r="G158" s="1"/>
  <c r="H219" i="3"/>
  <c r="I219" s="1"/>
  <c r="J219"/>
  <c r="L219" s="1"/>
  <c r="N124" i="5" l="1"/>
  <c r="I124" s="1"/>
  <c r="M125"/>
  <c r="P121"/>
  <c r="J158" i="4"/>
  <c r="L158" s="1"/>
  <c r="H158"/>
  <c r="K219" i="3"/>
  <c r="F220" s="1"/>
  <c r="G220" s="1"/>
  <c r="K124" i="5" l="1"/>
  <c r="O124" s="1"/>
  <c r="F125" s="1"/>
  <c r="I158" i="4"/>
  <c r="H220" i="3"/>
  <c r="I220" s="1"/>
  <c r="J220"/>
  <c r="L220" s="1"/>
  <c r="Q125" i="5" l="1"/>
  <c r="E125"/>
  <c r="G125" s="1"/>
  <c r="K158" i="4"/>
  <c r="F159" s="1"/>
  <c r="G159" s="1"/>
  <c r="K220" i="3"/>
  <c r="F221" s="1"/>
  <c r="G221" s="1"/>
  <c r="R125" i="5" l="1"/>
  <c r="J125"/>
  <c r="L125" s="1"/>
  <c r="H125"/>
  <c r="J159" i="4"/>
  <c r="L159" s="1"/>
  <c r="H159"/>
  <c r="H221" i="3"/>
  <c r="I221" s="1"/>
  <c r="J221"/>
  <c r="L221" s="1"/>
  <c r="N125" i="5" l="1"/>
  <c r="I125" s="1"/>
  <c r="M126"/>
  <c r="P122"/>
  <c r="I159" i="4"/>
  <c r="K221" i="3"/>
  <c r="F222" s="1"/>
  <c r="G222" s="1"/>
  <c r="K125" i="5" l="1"/>
  <c r="O125" s="1"/>
  <c r="F126" s="1"/>
  <c r="K159" i="4"/>
  <c r="F160" s="1"/>
  <c r="G160" s="1"/>
  <c r="H222" i="3"/>
  <c r="I222" s="1"/>
  <c r="J222"/>
  <c r="L222" s="1"/>
  <c r="E126" i="5" l="1"/>
  <c r="G126" s="1"/>
  <c r="Q126"/>
  <c r="J160" i="4"/>
  <c r="L160" s="1"/>
  <c r="H160"/>
  <c r="K222" i="3"/>
  <c r="F223" s="1"/>
  <c r="G223" s="1"/>
  <c r="H126" i="5" l="1"/>
  <c r="R126"/>
  <c r="J126"/>
  <c r="L126" s="1"/>
  <c r="I160" i="4"/>
  <c r="H223" i="3"/>
  <c r="I223" s="1"/>
  <c r="J223"/>
  <c r="L223" s="1"/>
  <c r="N126" i="5" l="1"/>
  <c r="I126" s="1"/>
  <c r="M127"/>
  <c r="P123"/>
  <c r="K160" i="4"/>
  <c r="F161" s="1"/>
  <c r="G161" s="1"/>
  <c r="K223" i="3"/>
  <c r="F224" s="1"/>
  <c r="G224" s="1"/>
  <c r="K126" i="5" l="1"/>
  <c r="O126" s="1"/>
  <c r="F127" s="1"/>
  <c r="J161" i="4"/>
  <c r="L161" s="1"/>
  <c r="H161"/>
  <c r="H224" i="3"/>
  <c r="I224" s="1"/>
  <c r="J224"/>
  <c r="L224" s="1"/>
  <c r="E127" i="5" l="1"/>
  <c r="G127" s="1"/>
  <c r="Q127"/>
  <c r="I161" i="4"/>
  <c r="K224" i="3"/>
  <c r="F225" s="1"/>
  <c r="G225" s="1"/>
  <c r="H127" i="5" l="1"/>
  <c r="R127"/>
  <c r="J127"/>
  <c r="L127" s="1"/>
  <c r="K161" i="4"/>
  <c r="F162" s="1"/>
  <c r="G162" s="1"/>
  <c r="J225" i="3"/>
  <c r="L225" s="1"/>
  <c r="H225"/>
  <c r="I225" s="1"/>
  <c r="N127" i="5" l="1"/>
  <c r="I127" s="1"/>
  <c r="M128"/>
  <c r="P124"/>
  <c r="H162" i="4"/>
  <c r="J162"/>
  <c r="L162" s="1"/>
  <c r="K225" i="3"/>
  <c r="F226" s="1"/>
  <c r="G226" s="1"/>
  <c r="K127" i="5" l="1"/>
  <c r="O127" s="1"/>
  <c r="F128" s="1"/>
  <c r="I162" i="4"/>
  <c r="J226" i="3"/>
  <c r="L226" s="1"/>
  <c r="H226"/>
  <c r="I226" s="1"/>
  <c r="Q128" i="5" l="1"/>
  <c r="E128"/>
  <c r="G128" s="1"/>
  <c r="K162" i="4"/>
  <c r="F163" s="1"/>
  <c r="G163" s="1"/>
  <c r="K226" i="3"/>
  <c r="F227" s="1"/>
  <c r="G227" s="1"/>
  <c r="H128" i="5" l="1"/>
  <c r="R128"/>
  <c r="J128"/>
  <c r="L128" s="1"/>
  <c r="H163" i="4"/>
  <c r="J163"/>
  <c r="L163" s="1"/>
  <c r="H227" i="3"/>
  <c r="I227" s="1"/>
  <c r="J227"/>
  <c r="L227" s="1"/>
  <c r="N128" i="5" l="1"/>
  <c r="I128" s="1"/>
  <c r="M129"/>
  <c r="P125"/>
  <c r="I163" i="4"/>
  <c r="K227" i="3"/>
  <c r="F228" s="1"/>
  <c r="G228" s="1"/>
  <c r="K128" i="5" l="1"/>
  <c r="O128" s="1"/>
  <c r="F129" s="1"/>
  <c r="K163" i="4"/>
  <c r="F164" s="1"/>
  <c r="G164" s="1"/>
  <c r="H228" i="3"/>
  <c r="I228" s="1"/>
  <c r="J228"/>
  <c r="L228" s="1"/>
  <c r="Q129" i="5" l="1"/>
  <c r="E129"/>
  <c r="G129" s="1"/>
  <c r="J164" i="4"/>
  <c r="L164" s="1"/>
  <c r="H164"/>
  <c r="K228" i="3"/>
  <c r="F229" s="1"/>
  <c r="G229" s="1"/>
  <c r="R129" i="5" l="1"/>
  <c r="J129"/>
  <c r="L129" s="1"/>
  <c r="H129"/>
  <c r="I164" i="4"/>
  <c r="H229" i="3"/>
  <c r="I229" s="1"/>
  <c r="J229"/>
  <c r="L229" s="1"/>
  <c r="N129" i="5" l="1"/>
  <c r="I129" s="1"/>
  <c r="M130"/>
  <c r="P126"/>
  <c r="K164" i="4"/>
  <c r="F165" s="1"/>
  <c r="G165" s="1"/>
  <c r="K229" i="3"/>
  <c r="F230" s="1"/>
  <c r="G230" s="1"/>
  <c r="K129" i="5" l="1"/>
  <c r="O129" s="1"/>
  <c r="F130" s="1"/>
  <c r="J165" i="4"/>
  <c r="L165" s="1"/>
  <c r="H165"/>
  <c r="H230" i="3"/>
  <c r="I230" s="1"/>
  <c r="J230"/>
  <c r="L230" s="1"/>
  <c r="E130" i="5" l="1"/>
  <c r="G130" s="1"/>
  <c r="Q130"/>
  <c r="I165" i="4"/>
  <c r="K230" i="3"/>
  <c r="F231" s="1"/>
  <c r="G231" s="1"/>
  <c r="H130" i="5" l="1"/>
  <c r="R130"/>
  <c r="J130"/>
  <c r="L130" s="1"/>
  <c r="K165" i="4"/>
  <c r="F166" s="1"/>
  <c r="G166" s="1"/>
  <c r="H231" i="3"/>
  <c r="I231" s="1"/>
  <c r="J231"/>
  <c r="L231" s="1"/>
  <c r="N130" i="5" l="1"/>
  <c r="I130" s="1"/>
  <c r="M131"/>
  <c r="P127"/>
  <c r="J166" i="4"/>
  <c r="L166" s="1"/>
  <c r="H166"/>
  <c r="K231" i="3"/>
  <c r="F232" s="1"/>
  <c r="G232" s="1"/>
  <c r="K130" i="5" l="1"/>
  <c r="O130" s="1"/>
  <c r="F131" s="1"/>
  <c r="I166" i="4"/>
  <c r="H232" i="3"/>
  <c r="I232" s="1"/>
  <c r="J232"/>
  <c r="L232" s="1"/>
  <c r="E131" i="5" l="1"/>
  <c r="G131" s="1"/>
  <c r="Q131"/>
  <c r="K166" i="4"/>
  <c r="F167" s="1"/>
  <c r="G167" s="1"/>
  <c r="K232" i="3"/>
  <c r="F233" s="1"/>
  <c r="G233" s="1"/>
  <c r="H131" i="5" l="1"/>
  <c r="R131"/>
  <c r="J131"/>
  <c r="L131" s="1"/>
  <c r="J167" i="4"/>
  <c r="L167" s="1"/>
  <c r="H167"/>
  <c r="J233" i="3"/>
  <c r="L233" s="1"/>
  <c r="H233"/>
  <c r="I233" s="1"/>
  <c r="N131" i="5" l="1"/>
  <c r="I131" s="1"/>
  <c r="M132"/>
  <c r="P128"/>
  <c r="I167" i="4"/>
  <c r="K233" i="3"/>
  <c r="F234" s="1"/>
  <c r="G234" s="1"/>
  <c r="K131" i="5" l="1"/>
  <c r="O131" s="1"/>
  <c r="F132" s="1"/>
  <c r="K167" i="4"/>
  <c r="F168" s="1"/>
  <c r="G168" s="1"/>
  <c r="J234" i="3"/>
  <c r="L234" s="1"/>
  <c r="H234"/>
  <c r="I234" s="1"/>
  <c r="Q132" i="5" l="1"/>
  <c r="E132"/>
  <c r="G132" s="1"/>
  <c r="J168" i="4"/>
  <c r="L168" s="1"/>
  <c r="H168"/>
  <c r="K234" i="3"/>
  <c r="F235" s="1"/>
  <c r="G235" s="1"/>
  <c r="H132" i="5" l="1"/>
  <c r="R132"/>
  <c r="J132"/>
  <c r="L132" s="1"/>
  <c r="I168" i="4"/>
  <c r="H235" i="3"/>
  <c r="I235" s="1"/>
  <c r="J235"/>
  <c r="L235" s="1"/>
  <c r="N132" i="5" l="1"/>
  <c r="I132" s="1"/>
  <c r="M133"/>
  <c r="P129"/>
  <c r="K168" i="4"/>
  <c r="F169" s="1"/>
  <c r="G169" s="1"/>
  <c r="K235" i="3"/>
  <c r="F236" s="1"/>
  <c r="G236" s="1"/>
  <c r="K132" i="5" l="1"/>
  <c r="O132" s="1"/>
  <c r="F133" s="1"/>
  <c r="J169" i="4"/>
  <c r="L169" s="1"/>
  <c r="H169"/>
  <c r="H236" i="3"/>
  <c r="I236" s="1"/>
  <c r="J236"/>
  <c r="L236" s="1"/>
  <c r="Q133" i="5" l="1"/>
  <c r="E133"/>
  <c r="G133" s="1"/>
  <c r="I169" i="4"/>
  <c r="K236" i="3"/>
  <c r="F237" s="1"/>
  <c r="G237" s="1"/>
  <c r="R133" i="5" l="1"/>
  <c r="J133"/>
  <c r="L133" s="1"/>
  <c r="H133"/>
  <c r="K169" i="4"/>
  <c r="F170" s="1"/>
  <c r="G170" s="1"/>
  <c r="H237" i="3"/>
  <c r="I237" s="1"/>
  <c r="J237"/>
  <c r="L237" s="1"/>
  <c r="N133" i="5" l="1"/>
  <c r="I133" s="1"/>
  <c r="M134"/>
  <c r="P130"/>
  <c r="H170" i="4"/>
  <c r="J170"/>
  <c r="L170" s="1"/>
  <c r="K237" i="3"/>
  <c r="F238" s="1"/>
  <c r="G238" s="1"/>
  <c r="K133" i="5" l="1"/>
  <c r="O133" s="1"/>
  <c r="F134" s="1"/>
  <c r="I170" i="4"/>
  <c r="H238" i="3"/>
  <c r="I238" s="1"/>
  <c r="J238"/>
  <c r="L238" s="1"/>
  <c r="E134" i="5" l="1"/>
  <c r="G134" s="1"/>
  <c r="Q134"/>
  <c r="K170" i="4"/>
  <c r="F171" s="1"/>
  <c r="G171" s="1"/>
  <c r="K238" i="3"/>
  <c r="F239" s="1"/>
  <c r="G239" s="1"/>
  <c r="H134" i="5" l="1"/>
  <c r="R134"/>
  <c r="J134"/>
  <c r="L134" s="1"/>
  <c r="H171" i="4"/>
  <c r="J171"/>
  <c r="L171" s="1"/>
  <c r="H239" i="3"/>
  <c r="I239" s="1"/>
  <c r="J239"/>
  <c r="L239" s="1"/>
  <c r="N134" i="5" l="1"/>
  <c r="I134" s="1"/>
  <c r="M135"/>
  <c r="P131"/>
  <c r="I171" i="4"/>
  <c r="K239" i="3"/>
  <c r="F240" s="1"/>
  <c r="G240" s="1"/>
  <c r="K134" i="5" l="1"/>
  <c r="O134" s="1"/>
  <c r="F135" s="1"/>
  <c r="K171" i="4"/>
  <c r="F172" s="1"/>
  <c r="G172" s="1"/>
  <c r="H240" i="3"/>
  <c r="I240" s="1"/>
  <c r="J240"/>
  <c r="L240" s="1"/>
  <c r="E135" i="5" l="1"/>
  <c r="G135" s="1"/>
  <c r="Q135"/>
  <c r="J172" i="4"/>
  <c r="L172" s="1"/>
  <c r="H172"/>
  <c r="K240" i="3"/>
  <c r="F241" s="1"/>
  <c r="G241" s="1"/>
  <c r="H135" i="5" l="1"/>
  <c r="R135"/>
  <c r="J135"/>
  <c r="L135" s="1"/>
  <c r="I172" i="4"/>
  <c r="J241" i="3"/>
  <c r="L241" s="1"/>
  <c r="H241"/>
  <c r="I241" s="1"/>
  <c r="N135" i="5" l="1"/>
  <c r="I135" s="1"/>
  <c r="M136"/>
  <c r="P132"/>
  <c r="K172" i="4"/>
  <c r="F173" s="1"/>
  <c r="G173" s="1"/>
  <c r="K241" i="3"/>
  <c r="F242" s="1"/>
  <c r="G242" s="1"/>
  <c r="K135" i="5" l="1"/>
  <c r="O135" s="1"/>
  <c r="F136" s="1"/>
  <c r="J173" i="4"/>
  <c r="L173" s="1"/>
  <c r="H173"/>
  <c r="J242" i="3"/>
  <c r="L242" s="1"/>
  <c r="H242"/>
  <c r="I242" s="1"/>
  <c r="Q136" i="5" l="1"/>
  <c r="E136"/>
  <c r="G136" s="1"/>
  <c r="I173" i="4"/>
  <c r="K242" i="3"/>
  <c r="F243" s="1"/>
  <c r="G243" s="1"/>
  <c r="H136" i="5" l="1"/>
  <c r="R136"/>
  <c r="J136"/>
  <c r="L136" s="1"/>
  <c r="K173" i="4"/>
  <c r="F174" s="1"/>
  <c r="G174" s="1"/>
  <c r="H243" i="3"/>
  <c r="I243" s="1"/>
  <c r="J243"/>
  <c r="L243" s="1"/>
  <c r="N136" i="5" l="1"/>
  <c r="I136" s="1"/>
  <c r="M137"/>
  <c r="P133"/>
  <c r="J174" i="4"/>
  <c r="L174" s="1"/>
  <c r="H174"/>
  <c r="K243" i="3"/>
  <c r="F244" s="1"/>
  <c r="G244" s="1"/>
  <c r="K136" i="5" l="1"/>
  <c r="O136" s="1"/>
  <c r="F137" s="1"/>
  <c r="I174" i="4"/>
  <c r="H244" i="3"/>
  <c r="I244" s="1"/>
  <c r="J244"/>
  <c r="L244" s="1"/>
  <c r="Q137" i="5" l="1"/>
  <c r="E137"/>
  <c r="G137" s="1"/>
  <c r="K174" i="4"/>
  <c r="F175" s="1"/>
  <c r="G175" s="1"/>
  <c r="K244" i="3"/>
  <c r="F245" s="1"/>
  <c r="G245" s="1"/>
  <c r="R137" i="5" l="1"/>
  <c r="J137"/>
  <c r="L137" s="1"/>
  <c r="H137"/>
  <c r="J175" i="4"/>
  <c r="L175" s="1"/>
  <c r="H175"/>
  <c r="H245" i="3"/>
  <c r="I245" s="1"/>
  <c r="J245"/>
  <c r="L245" s="1"/>
  <c r="N137" i="5" l="1"/>
  <c r="I137" s="1"/>
  <c r="M138"/>
  <c r="P134"/>
  <c r="I175" i="4"/>
  <c r="K245" i="3"/>
  <c r="F246" s="1"/>
  <c r="G246" s="1"/>
  <c r="K137" i="5" l="1"/>
  <c r="O137" s="1"/>
  <c r="F138" s="1"/>
  <c r="K175" i="4"/>
  <c r="F176" s="1"/>
  <c r="G176" s="1"/>
  <c r="H246" i="3"/>
  <c r="I246" s="1"/>
  <c r="J246"/>
  <c r="L246" s="1"/>
  <c r="E138" i="5" l="1"/>
  <c r="G138" s="1"/>
  <c r="Q138"/>
  <c r="H176" i="4"/>
  <c r="J176"/>
  <c r="L176" s="1"/>
  <c r="K246" i="3"/>
  <c r="F247" s="1"/>
  <c r="G247" s="1"/>
  <c r="H138" i="5" l="1"/>
  <c r="R138"/>
  <c r="J138"/>
  <c r="L138" s="1"/>
  <c r="I176" i="4"/>
  <c r="H247" i="3"/>
  <c r="I247" s="1"/>
  <c r="J247"/>
  <c r="L247" s="1"/>
  <c r="N138" i="5" l="1"/>
  <c r="I138" s="1"/>
  <c r="M139"/>
  <c r="P135"/>
  <c r="K176" i="4"/>
  <c r="F177" s="1"/>
  <c r="G177" s="1"/>
  <c r="K247" i="3"/>
  <c r="F248" s="1"/>
  <c r="G248" s="1"/>
  <c r="K138" i="5" l="1"/>
  <c r="O138" s="1"/>
  <c r="F139" s="1"/>
  <c r="J177" i="4"/>
  <c r="L177" s="1"/>
  <c r="H177"/>
  <c r="H248" i="3"/>
  <c r="I248" s="1"/>
  <c r="J248"/>
  <c r="L248" s="1"/>
  <c r="E139" i="5" l="1"/>
  <c r="G139" s="1"/>
  <c r="Q139"/>
  <c r="I177" i="4"/>
  <c r="K248" i="3"/>
  <c r="F249" s="1"/>
  <c r="G249" s="1"/>
  <c r="H139" i="5" l="1"/>
  <c r="R139"/>
  <c r="J139"/>
  <c r="L139" s="1"/>
  <c r="K177" i="4"/>
  <c r="F178" s="1"/>
  <c r="G178" s="1"/>
  <c r="J249" i="3"/>
  <c r="L249" s="1"/>
  <c r="H249"/>
  <c r="I249" s="1"/>
  <c r="N139" i="5" l="1"/>
  <c r="I139" s="1"/>
  <c r="M140"/>
  <c r="P136"/>
  <c r="H178" i="4"/>
  <c r="J178"/>
  <c r="L178" s="1"/>
  <c r="K249" i="3"/>
  <c r="F250" s="1"/>
  <c r="G250" s="1"/>
  <c r="K139" i="5" l="1"/>
  <c r="O139" s="1"/>
  <c r="F140" s="1"/>
  <c r="I178" i="4"/>
  <c r="J250" i="3"/>
  <c r="L250" s="1"/>
  <c r="H250"/>
  <c r="I250" s="1"/>
  <c r="Q140" i="5" l="1"/>
  <c r="E140"/>
  <c r="G140" s="1"/>
  <c r="K178" i="4"/>
  <c r="F179" s="1"/>
  <c r="G179" s="1"/>
  <c r="K250" i="3"/>
  <c r="F251" s="1"/>
  <c r="G251" s="1"/>
  <c r="H140" i="5" l="1"/>
  <c r="R140"/>
  <c r="J140"/>
  <c r="L140" s="1"/>
  <c r="H179" i="4"/>
  <c r="J179"/>
  <c r="L179" s="1"/>
  <c r="H251" i="3"/>
  <c r="I251" s="1"/>
  <c r="J251"/>
  <c r="L251" s="1"/>
  <c r="N140" i="5" l="1"/>
  <c r="I140" s="1"/>
  <c r="M141"/>
  <c r="P137"/>
  <c r="I179" i="4"/>
  <c r="K251" i="3"/>
  <c r="F252" s="1"/>
  <c r="G252" s="1"/>
  <c r="K140" i="5" l="1"/>
  <c r="O140" s="1"/>
  <c r="F141" s="1"/>
  <c r="K179" i="4"/>
  <c r="F180" s="1"/>
  <c r="G180" s="1"/>
  <c r="H252" i="3"/>
  <c r="I252" s="1"/>
  <c r="J252"/>
  <c r="L252" s="1"/>
  <c r="Q141" i="5" l="1"/>
  <c r="E141"/>
  <c r="G141" s="1"/>
  <c r="J180" i="4"/>
  <c r="L180" s="1"/>
  <c r="H180"/>
  <c r="K252" i="3"/>
  <c r="F253" s="1"/>
  <c r="G253" s="1"/>
  <c r="R141" i="5" l="1"/>
  <c r="J141"/>
  <c r="L141" s="1"/>
  <c r="H141"/>
  <c r="I180" i="4"/>
  <c r="H253" i="3"/>
  <c r="I253" s="1"/>
  <c r="J253"/>
  <c r="L253" s="1"/>
  <c r="N141" i="5" l="1"/>
  <c r="I141" s="1"/>
  <c r="M142"/>
  <c r="P138"/>
  <c r="K180" i="4"/>
  <c r="F181" s="1"/>
  <c r="G181" s="1"/>
  <c r="K253" i="3"/>
  <c r="F254" s="1"/>
  <c r="G254" s="1"/>
  <c r="K141" i="5" l="1"/>
  <c r="O141" s="1"/>
  <c r="F142" s="1"/>
  <c r="J181" i="4"/>
  <c r="L181" s="1"/>
  <c r="H181"/>
  <c r="J254" i="3"/>
  <c r="L254" s="1"/>
  <c r="H254"/>
  <c r="I254" s="1"/>
  <c r="E142" i="5" l="1"/>
  <c r="G142" s="1"/>
  <c r="Q142"/>
  <c r="I181" i="4"/>
  <c r="K254" i="3"/>
  <c r="F255" s="1"/>
  <c r="G255" s="1"/>
  <c r="H142" i="5" l="1"/>
  <c r="R142"/>
  <c r="J142"/>
  <c r="L142" s="1"/>
  <c r="K181" i="4"/>
  <c r="F182" s="1"/>
  <c r="G182" s="1"/>
  <c r="H255" i="3"/>
  <c r="I255" s="1"/>
  <c r="J255"/>
  <c r="L255" s="1"/>
  <c r="N142" i="5" l="1"/>
  <c r="I142" s="1"/>
  <c r="M143"/>
  <c r="P139"/>
  <c r="J182" i="4"/>
  <c r="L182" s="1"/>
  <c r="H182"/>
  <c r="K255" i="3"/>
  <c r="F256" s="1"/>
  <c r="G256" s="1"/>
  <c r="K142" i="5" l="1"/>
  <c r="O142" s="1"/>
  <c r="F143" s="1"/>
  <c r="I182" i="4"/>
  <c r="H256" i="3"/>
  <c r="I256" s="1"/>
  <c r="J256"/>
  <c r="L256" s="1"/>
  <c r="E143" i="5" l="1"/>
  <c r="G143" s="1"/>
  <c r="Q143"/>
  <c r="K182" i="4"/>
  <c r="F183" s="1"/>
  <c r="G183" s="1"/>
  <c r="K256" i="3"/>
  <c r="F257" s="1"/>
  <c r="G257" s="1"/>
  <c r="H143" i="5" l="1"/>
  <c r="R143"/>
  <c r="J143"/>
  <c r="L143" s="1"/>
  <c r="J183" i="4"/>
  <c r="L183" s="1"/>
  <c r="H183"/>
  <c r="J257" i="3"/>
  <c r="L257" s="1"/>
  <c r="H257"/>
  <c r="I257" s="1"/>
  <c r="N143" i="5" l="1"/>
  <c r="I143" s="1"/>
  <c r="M144"/>
  <c r="P140"/>
  <c r="I183" i="4"/>
  <c r="K257" i="3"/>
  <c r="F258" s="1"/>
  <c r="G258" s="1"/>
  <c r="K143" i="5" l="1"/>
  <c r="O143" s="1"/>
  <c r="F144" s="1"/>
  <c r="K183" i="4"/>
  <c r="F184" s="1"/>
  <c r="G184" s="1"/>
  <c r="J258" i="3"/>
  <c r="L258" s="1"/>
  <c r="H258"/>
  <c r="I258" s="1"/>
  <c r="Q144" i="5" l="1"/>
  <c r="E144"/>
  <c r="G144" s="1"/>
  <c r="J184" i="4"/>
  <c r="L184" s="1"/>
  <c r="H184"/>
  <c r="K258" i="3"/>
  <c r="F259" s="1"/>
  <c r="G259" s="1"/>
  <c r="H144" i="5" l="1"/>
  <c r="R144"/>
  <c r="J144"/>
  <c r="L144" s="1"/>
  <c r="I184" i="4"/>
  <c r="H259" i="3"/>
  <c r="I259" s="1"/>
  <c r="J259"/>
  <c r="L259" s="1"/>
  <c r="N144" i="5" l="1"/>
  <c r="I144" s="1"/>
  <c r="M145"/>
  <c r="P141"/>
  <c r="K184" i="4"/>
  <c r="F185" s="1"/>
  <c r="G185" s="1"/>
  <c r="K259" i="3"/>
  <c r="F260" s="1"/>
  <c r="G260" s="1"/>
  <c r="K144" i="5" l="1"/>
  <c r="O144" s="1"/>
  <c r="F145" s="1"/>
  <c r="J185" i="4"/>
  <c r="L185" s="1"/>
  <c r="H185"/>
  <c r="H260" i="3"/>
  <c r="I260" s="1"/>
  <c r="J260"/>
  <c r="L260" s="1"/>
  <c r="Q145" i="5" l="1"/>
  <c r="E145"/>
  <c r="G145" s="1"/>
  <c r="I185" i="4"/>
  <c r="K260" i="3"/>
  <c r="F261" s="1"/>
  <c r="G261" s="1"/>
  <c r="R145" i="5" l="1"/>
  <c r="J145"/>
  <c r="L145" s="1"/>
  <c r="H145"/>
  <c r="K185" i="4"/>
  <c r="F186" s="1"/>
  <c r="G186" s="1"/>
  <c r="J261" i="3"/>
  <c r="L261" s="1"/>
  <c r="H261"/>
  <c r="I261" s="1"/>
  <c r="N145" i="5" l="1"/>
  <c r="I145" s="1"/>
  <c r="M146"/>
  <c r="P142"/>
  <c r="H186" i="4"/>
  <c r="J186"/>
  <c r="L186" s="1"/>
  <c r="K261" i="3"/>
  <c r="F262" s="1"/>
  <c r="G262" s="1"/>
  <c r="K145" i="5" l="1"/>
  <c r="O145" s="1"/>
  <c r="F146" s="1"/>
  <c r="I186" i="4"/>
  <c r="H262" i="3"/>
  <c r="I262" s="1"/>
  <c r="J262"/>
  <c r="L262" s="1"/>
  <c r="E146" i="5" l="1"/>
  <c r="G146" s="1"/>
  <c r="Q146"/>
  <c r="K186" i="4"/>
  <c r="F187" s="1"/>
  <c r="G187" s="1"/>
  <c r="K262" i="3"/>
  <c r="F263" s="1"/>
  <c r="G263" s="1"/>
  <c r="H146" i="5" l="1"/>
  <c r="R146"/>
  <c r="J146"/>
  <c r="L146" s="1"/>
  <c r="H187" i="4"/>
  <c r="J187"/>
  <c r="L187" s="1"/>
  <c r="H263" i="3"/>
  <c r="I263" s="1"/>
  <c r="J263"/>
  <c r="L263" s="1"/>
  <c r="N146" i="5" l="1"/>
  <c r="I146" s="1"/>
  <c r="M147"/>
  <c r="P143"/>
  <c r="I187" i="4"/>
  <c r="K263" i="3"/>
  <c r="F264" s="1"/>
  <c r="G264" s="1"/>
  <c r="K146" i="5" l="1"/>
  <c r="O146" s="1"/>
  <c r="F147" s="1"/>
  <c r="K187" i="4"/>
  <c r="F188" s="1"/>
  <c r="G188" s="1"/>
  <c r="H264" i="3"/>
  <c r="I264" s="1"/>
  <c r="J264"/>
  <c r="L264" s="1"/>
  <c r="E147" i="5" l="1"/>
  <c r="G147" s="1"/>
  <c r="Q147"/>
  <c r="J188" i="4"/>
  <c r="L188" s="1"/>
  <c r="H188"/>
  <c r="K264" i="3"/>
  <c r="F265" s="1"/>
  <c r="G265" s="1"/>
  <c r="H147" i="5" l="1"/>
  <c r="R147"/>
  <c r="J147"/>
  <c r="L147" s="1"/>
  <c r="I188" i="4"/>
  <c r="J265" i="3"/>
  <c r="L265" s="1"/>
  <c r="H265"/>
  <c r="I265" s="1"/>
  <c r="N147" i="5" l="1"/>
  <c r="I147" s="1"/>
  <c r="M148"/>
  <c r="P144"/>
  <c r="K188" i="4"/>
  <c r="F189" s="1"/>
  <c r="G189" s="1"/>
  <c r="K265" i="3"/>
  <c r="F266" s="1"/>
  <c r="G266" s="1"/>
  <c r="K147" i="5" l="1"/>
  <c r="O147" s="1"/>
  <c r="F148" s="1"/>
  <c r="J189" i="4"/>
  <c r="L189" s="1"/>
  <c r="H189"/>
  <c r="J266" i="3"/>
  <c r="L266" s="1"/>
  <c r="H266"/>
  <c r="I266" s="1"/>
  <c r="K266" s="1"/>
  <c r="Q148" i="5" l="1"/>
  <c r="E148"/>
  <c r="G148" s="1"/>
  <c r="I189" i="4"/>
  <c r="F267" i="3"/>
  <c r="G267" s="1"/>
  <c r="H148" i="5" l="1"/>
  <c r="R148"/>
  <c r="J148"/>
  <c r="L148" s="1"/>
  <c r="K189" i="4"/>
  <c r="F190" s="1"/>
  <c r="G190" s="1"/>
  <c r="H267" i="3"/>
  <c r="J267"/>
  <c r="L267" s="1"/>
  <c r="N148" i="5" l="1"/>
  <c r="I148" s="1"/>
  <c r="M149"/>
  <c r="P145"/>
  <c r="J190" i="4"/>
  <c r="L190" s="1"/>
  <c r="H190"/>
  <c r="I267" i="3"/>
  <c r="K148" i="5" l="1"/>
  <c r="O148" s="1"/>
  <c r="F149" s="1"/>
  <c r="I190" i="4"/>
  <c r="K267" i="3"/>
  <c r="F268" s="1"/>
  <c r="G268" s="1"/>
  <c r="Q149" i="5" l="1"/>
  <c r="E149"/>
  <c r="G149" s="1"/>
  <c r="K190" i="4"/>
  <c r="F191" s="1"/>
  <c r="G191" s="1"/>
  <c r="H268" i="3"/>
  <c r="I268" s="1"/>
  <c r="J268"/>
  <c r="L268" s="1"/>
  <c r="R149" i="5" l="1"/>
  <c r="J149"/>
  <c r="L149" s="1"/>
  <c r="H149"/>
  <c r="J191" i="4"/>
  <c r="L191" s="1"/>
  <c r="H191"/>
  <c r="K268" i="3"/>
  <c r="F269" s="1"/>
  <c r="G269" s="1"/>
  <c r="N149" i="5" l="1"/>
  <c r="I149" s="1"/>
  <c r="M150"/>
  <c r="P146"/>
  <c r="I191" i="4"/>
  <c r="J269" i="3"/>
  <c r="L269" s="1"/>
  <c r="H269"/>
  <c r="I269" s="1"/>
  <c r="K149" i="5" l="1"/>
  <c r="O149" s="1"/>
  <c r="F150" s="1"/>
  <c r="K191" i="4"/>
  <c r="F192" s="1"/>
  <c r="G192" s="1"/>
  <c r="K269" i="3"/>
  <c r="F270" s="1"/>
  <c r="G270" s="1"/>
  <c r="E150" i="5" l="1"/>
  <c r="G150" s="1"/>
  <c r="Q150"/>
  <c r="J192" i="4"/>
  <c r="L192" s="1"/>
  <c r="H192"/>
  <c r="H270" i="3"/>
  <c r="I270" s="1"/>
  <c r="J270"/>
  <c r="L270" s="1"/>
  <c r="H150" i="5" l="1"/>
  <c r="R150"/>
  <c r="J150"/>
  <c r="L150" s="1"/>
  <c r="I192" i="4"/>
  <c r="K270" i="3"/>
  <c r="F271" s="1"/>
  <c r="G271" s="1"/>
  <c r="N150" i="5" l="1"/>
  <c r="I150" s="1"/>
  <c r="M151"/>
  <c r="P147"/>
  <c r="K192" i="4"/>
  <c r="F193" s="1"/>
  <c r="G193" s="1"/>
  <c r="J271" i="3"/>
  <c r="L271" s="1"/>
  <c r="H271"/>
  <c r="I271" s="1"/>
  <c r="K150" i="5" l="1"/>
  <c r="O150" s="1"/>
  <c r="F151" s="1"/>
  <c r="J193" i="4"/>
  <c r="L193" s="1"/>
  <c r="H193"/>
  <c r="K271" i="3"/>
  <c r="F272" s="1"/>
  <c r="G272" s="1"/>
  <c r="E151" i="5" l="1"/>
  <c r="G151" s="1"/>
  <c r="Q151"/>
  <c r="I193" i="4"/>
  <c r="J272" i="3"/>
  <c r="L272" s="1"/>
  <c r="H272"/>
  <c r="I272" s="1"/>
  <c r="H151" i="5" l="1"/>
  <c r="R151"/>
  <c r="J151"/>
  <c r="L151" s="1"/>
  <c r="K193" i="4"/>
  <c r="F194" s="1"/>
  <c r="G194" s="1"/>
  <c r="K272" i="3"/>
  <c r="F273" s="1"/>
  <c r="G273" s="1"/>
  <c r="N151" i="5" l="1"/>
  <c r="I151" s="1"/>
  <c r="M152"/>
  <c r="P148"/>
  <c r="H194" i="4"/>
  <c r="J194"/>
  <c r="L194" s="1"/>
  <c r="H273" i="3"/>
  <c r="I273" s="1"/>
  <c r="J273"/>
  <c r="L273" s="1"/>
  <c r="K151" i="5" l="1"/>
  <c r="O151" s="1"/>
  <c r="F152" s="1"/>
  <c r="I194" i="4"/>
  <c r="K273" i="3"/>
  <c r="F274" s="1"/>
  <c r="G274" s="1"/>
  <c r="Q152" i="5" l="1"/>
  <c r="E152"/>
  <c r="G152" s="1"/>
  <c r="K194" i="4"/>
  <c r="F195" s="1"/>
  <c r="G195" s="1"/>
  <c r="H274" i="3"/>
  <c r="I274" s="1"/>
  <c r="J274"/>
  <c r="L274" s="1"/>
  <c r="H152" i="5" l="1"/>
  <c r="R152"/>
  <c r="J152"/>
  <c r="L152" s="1"/>
  <c r="H195" i="4"/>
  <c r="J195"/>
  <c r="L195" s="1"/>
  <c r="K274" i="3"/>
  <c r="F275" s="1"/>
  <c r="G275" s="1"/>
  <c r="N152" i="5" l="1"/>
  <c r="I152" s="1"/>
  <c r="M153"/>
  <c r="P149"/>
  <c r="I195" i="4"/>
  <c r="J275" i="3"/>
  <c r="L275" s="1"/>
  <c r="H275"/>
  <c r="I275" s="1"/>
  <c r="K152" i="5" l="1"/>
  <c r="O152" s="1"/>
  <c r="F153" s="1"/>
  <c r="K195" i="4"/>
  <c r="F196" s="1"/>
  <c r="G196" s="1"/>
  <c r="K275" i="3"/>
  <c r="F276" s="1"/>
  <c r="G276" s="1"/>
  <c r="Q153" i="5" l="1"/>
  <c r="E153"/>
  <c r="G153" s="1"/>
  <c r="J196" i="4"/>
  <c r="L196" s="1"/>
  <c r="H196"/>
  <c r="H276" i="3"/>
  <c r="I276" s="1"/>
  <c r="J276"/>
  <c r="L276" s="1"/>
  <c r="R153" i="5" l="1"/>
  <c r="J153"/>
  <c r="L153" s="1"/>
  <c r="H153"/>
  <c r="I196" i="4"/>
  <c r="K276" i="3"/>
  <c r="F277" s="1"/>
  <c r="G277" s="1"/>
  <c r="N153" i="5" l="1"/>
  <c r="I153" s="1"/>
  <c r="M154"/>
  <c r="P150"/>
  <c r="K196" i="4"/>
  <c r="F197" s="1"/>
  <c r="G197" s="1"/>
  <c r="H277" i="3"/>
  <c r="I277" s="1"/>
  <c r="J277"/>
  <c r="L277" s="1"/>
  <c r="K153" i="5" l="1"/>
  <c r="O153" s="1"/>
  <c r="F154" s="1"/>
  <c r="J197" i="4"/>
  <c r="L197" s="1"/>
  <c r="H197"/>
  <c r="K277" i="3"/>
  <c r="F278" s="1"/>
  <c r="G278" s="1"/>
  <c r="E154" i="5" l="1"/>
  <c r="G154" s="1"/>
  <c r="Q154"/>
  <c r="I197" i="4"/>
  <c r="H278" i="3"/>
  <c r="I278" s="1"/>
  <c r="J278"/>
  <c r="L278" s="1"/>
  <c r="H154" i="5" l="1"/>
  <c r="R154"/>
  <c r="J154"/>
  <c r="L154" s="1"/>
  <c r="K197" i="4"/>
  <c r="F198" s="1"/>
  <c r="G198" s="1"/>
  <c r="K278" i="3"/>
  <c r="F279" s="1"/>
  <c r="G279" s="1"/>
  <c r="N154" i="5" l="1"/>
  <c r="I154" s="1"/>
  <c r="M155"/>
  <c r="P151"/>
  <c r="J198" i="4"/>
  <c r="L198" s="1"/>
  <c r="H198"/>
  <c r="J279" i="3"/>
  <c r="L279" s="1"/>
  <c r="H279"/>
  <c r="I279" s="1"/>
  <c r="K154" i="5" l="1"/>
  <c r="O154" s="1"/>
  <c r="F155" s="1"/>
  <c r="I198" i="4"/>
  <c r="K279" i="3"/>
  <c r="F280" s="1"/>
  <c r="G280" s="1"/>
  <c r="E155" i="5" l="1"/>
  <c r="G155" s="1"/>
  <c r="Q155"/>
  <c r="K198" i="4"/>
  <c r="F199" s="1"/>
  <c r="G199" s="1"/>
  <c r="J280" i="3"/>
  <c r="L280" s="1"/>
  <c r="H280"/>
  <c r="I280" s="1"/>
  <c r="H155" i="5" l="1"/>
  <c r="R155"/>
  <c r="J155"/>
  <c r="L155" s="1"/>
  <c r="J199" i="4"/>
  <c r="L199" s="1"/>
  <c r="H199"/>
  <c r="K280" i="3"/>
  <c r="F281" s="1"/>
  <c r="G281" s="1"/>
  <c r="N155" i="5" l="1"/>
  <c r="I155" s="1"/>
  <c r="M156"/>
  <c r="P152"/>
  <c r="I199" i="4"/>
  <c r="H281" i="3"/>
  <c r="I281" s="1"/>
  <c r="J281"/>
  <c r="L281" s="1"/>
  <c r="K155" i="5" l="1"/>
  <c r="O155" s="1"/>
  <c r="F156" s="1"/>
  <c r="K199" i="4"/>
  <c r="F200" s="1"/>
  <c r="G200" s="1"/>
  <c r="K281" i="3"/>
  <c r="F282" s="1"/>
  <c r="G282" s="1"/>
  <c r="Q156" i="5" l="1"/>
  <c r="E156"/>
  <c r="G156" s="1"/>
  <c r="H200" i="4"/>
  <c r="J200"/>
  <c r="L200" s="1"/>
  <c r="J282" i="3"/>
  <c r="L282" s="1"/>
  <c r="H282"/>
  <c r="I282" s="1"/>
  <c r="H156" i="5" l="1"/>
  <c r="R156"/>
  <c r="J156"/>
  <c r="L156" s="1"/>
  <c r="I200" i="4"/>
  <c r="K282" i="3"/>
  <c r="F283" s="1"/>
  <c r="G283" s="1"/>
  <c r="N156" i="5" l="1"/>
  <c r="I156" s="1"/>
  <c r="M157"/>
  <c r="P153"/>
  <c r="K200" i="4"/>
  <c r="F201" s="1"/>
  <c r="G201" s="1"/>
  <c r="H283" i="3"/>
  <c r="I283" s="1"/>
  <c r="J283"/>
  <c r="L283" s="1"/>
  <c r="K156" i="5" l="1"/>
  <c r="O156" s="1"/>
  <c r="F157" s="1"/>
  <c r="J201" i="4"/>
  <c r="L201" s="1"/>
  <c r="H201"/>
  <c r="K283" i="3"/>
  <c r="F284" s="1"/>
  <c r="G284" s="1"/>
  <c r="Q157" i="5" l="1"/>
  <c r="E157"/>
  <c r="G157" s="1"/>
  <c r="I201" i="4"/>
  <c r="H284" i="3"/>
  <c r="I284" s="1"/>
  <c r="J284"/>
  <c r="L284" s="1"/>
  <c r="R157" i="5" l="1"/>
  <c r="J157"/>
  <c r="L157" s="1"/>
  <c r="H157"/>
  <c r="K201" i="4"/>
  <c r="F202" s="1"/>
  <c r="G202" s="1"/>
  <c r="K284" i="3"/>
  <c r="F285" s="1"/>
  <c r="G285" s="1"/>
  <c r="N157" i="5" l="1"/>
  <c r="I157" s="1"/>
  <c r="M158"/>
  <c r="P154"/>
  <c r="H202" i="4"/>
  <c r="J202"/>
  <c r="L202" s="1"/>
  <c r="H285" i="3"/>
  <c r="I285" s="1"/>
  <c r="J285"/>
  <c r="L285" s="1"/>
  <c r="K157" i="5" l="1"/>
  <c r="O157" s="1"/>
  <c r="F158" s="1"/>
  <c r="I202" i="4"/>
  <c r="K285" i="3"/>
  <c r="F286" s="1"/>
  <c r="G286" s="1"/>
  <c r="E158" i="5" l="1"/>
  <c r="G158" s="1"/>
  <c r="Q158"/>
  <c r="K202" i="4"/>
  <c r="F203" s="1"/>
  <c r="G203" s="1"/>
  <c r="H286" i="3"/>
  <c r="I286" s="1"/>
  <c r="J286"/>
  <c r="L286" s="1"/>
  <c r="H158" i="5" l="1"/>
  <c r="R158"/>
  <c r="J158"/>
  <c r="L158" s="1"/>
  <c r="H203" i="4"/>
  <c r="J203"/>
  <c r="L203" s="1"/>
  <c r="K286" i="3"/>
  <c r="F287" s="1"/>
  <c r="G287" s="1"/>
  <c r="N158" i="5" l="1"/>
  <c r="I158" s="1"/>
  <c r="M159"/>
  <c r="P155"/>
  <c r="I203" i="4"/>
  <c r="J287" i="3"/>
  <c r="L287" s="1"/>
  <c r="H287"/>
  <c r="I287" s="1"/>
  <c r="K158" i="5" l="1"/>
  <c r="O158" s="1"/>
  <c r="F159" s="1"/>
  <c r="K203" i="4"/>
  <c r="F204" s="1"/>
  <c r="G204" s="1"/>
  <c r="K287" i="3"/>
  <c r="F288" s="1"/>
  <c r="G288" s="1"/>
  <c r="E159" i="5" l="1"/>
  <c r="G159" s="1"/>
  <c r="Q159"/>
  <c r="J204" i="4"/>
  <c r="L204" s="1"/>
  <c r="H204"/>
  <c r="H288" i="3"/>
  <c r="I288" s="1"/>
  <c r="J288"/>
  <c r="L288" s="1"/>
  <c r="H159" i="5" l="1"/>
  <c r="R159"/>
  <c r="J159"/>
  <c r="L159" s="1"/>
  <c r="I204" i="4"/>
  <c r="K288" i="3"/>
  <c r="F289" s="1"/>
  <c r="G289" s="1"/>
  <c r="N159" i="5" l="1"/>
  <c r="I159" s="1"/>
  <c r="M160"/>
  <c r="P156"/>
  <c r="K204" i="4"/>
  <c r="F205" s="1"/>
  <c r="G205" s="1"/>
  <c r="H289" i="3"/>
  <c r="I289" s="1"/>
  <c r="J289"/>
  <c r="L289" s="1"/>
  <c r="K159" i="5" l="1"/>
  <c r="O159" s="1"/>
  <c r="F160" s="1"/>
  <c r="J205" i="4"/>
  <c r="L205" s="1"/>
  <c r="H205"/>
  <c r="K289" i="3"/>
  <c r="F290" s="1"/>
  <c r="G290" s="1"/>
  <c r="Q160" i="5" l="1"/>
  <c r="E160"/>
  <c r="G160" s="1"/>
  <c r="I205" i="4"/>
  <c r="H290" i="3"/>
  <c r="I290" s="1"/>
  <c r="J290"/>
  <c r="L290" s="1"/>
  <c r="H160" i="5" l="1"/>
  <c r="R160"/>
  <c r="J160"/>
  <c r="L160" s="1"/>
  <c r="K205" i="4"/>
  <c r="F206" s="1"/>
  <c r="G206" s="1"/>
  <c r="K290" i="3"/>
  <c r="F291" s="1"/>
  <c r="G291" s="1"/>
  <c r="N160" i="5" l="1"/>
  <c r="I160" s="1"/>
  <c r="M161"/>
  <c r="P157"/>
  <c r="J206" i="4"/>
  <c r="L206" s="1"/>
  <c r="H206"/>
  <c r="J291" i="3"/>
  <c r="L291" s="1"/>
  <c r="H291"/>
  <c r="I291" s="1"/>
  <c r="K160" i="5" l="1"/>
  <c r="O160" s="1"/>
  <c r="F161" s="1"/>
  <c r="I206" i="4"/>
  <c r="K291" i="3"/>
  <c r="F292" s="1"/>
  <c r="G292" s="1"/>
  <c r="Q161" i="5" l="1"/>
  <c r="E161"/>
  <c r="G161" s="1"/>
  <c r="K206" i="4"/>
  <c r="F207" s="1"/>
  <c r="G207" s="1"/>
  <c r="H292" i="3"/>
  <c r="I292" s="1"/>
  <c r="J292"/>
  <c r="L292" s="1"/>
  <c r="R161" i="5" l="1"/>
  <c r="J161"/>
  <c r="L161" s="1"/>
  <c r="H161"/>
  <c r="J207" i="4"/>
  <c r="L207" s="1"/>
  <c r="H207"/>
  <c r="K292" i="3"/>
  <c r="F293" s="1"/>
  <c r="G293" s="1"/>
  <c r="N161" i="5" l="1"/>
  <c r="I161" s="1"/>
  <c r="M162"/>
  <c r="P158"/>
  <c r="I207" i="4"/>
  <c r="H293" i="3"/>
  <c r="I293" s="1"/>
  <c r="J293"/>
  <c r="L293" s="1"/>
  <c r="K161" i="5" l="1"/>
  <c r="O161" s="1"/>
  <c r="F162" s="1"/>
  <c r="K207" i="4"/>
  <c r="F208" s="1"/>
  <c r="G208" s="1"/>
  <c r="K293" i="3"/>
  <c r="F294" s="1"/>
  <c r="G294" s="1"/>
  <c r="E162" i="5" l="1"/>
  <c r="G162" s="1"/>
  <c r="Q162"/>
  <c r="H208" i="4"/>
  <c r="J208"/>
  <c r="L208" s="1"/>
  <c r="H294" i="3"/>
  <c r="I294" s="1"/>
  <c r="J294"/>
  <c r="L294" s="1"/>
  <c r="H162" i="5" l="1"/>
  <c r="R162"/>
  <c r="J162"/>
  <c r="L162" s="1"/>
  <c r="I208" i="4"/>
  <c r="K294" i="3"/>
  <c r="F295" s="1"/>
  <c r="G295" s="1"/>
  <c r="N162" i="5" l="1"/>
  <c r="I162" s="1"/>
  <c r="M163"/>
  <c r="P159"/>
  <c r="K208" i="4"/>
  <c r="F209" s="1"/>
  <c r="G209" s="1"/>
  <c r="J295" i="3"/>
  <c r="L295" s="1"/>
  <c r="H295"/>
  <c r="I295" s="1"/>
  <c r="K162" i="5" l="1"/>
  <c r="O162" s="1"/>
  <c r="F163" s="1"/>
  <c r="J209" i="4"/>
  <c r="L209" s="1"/>
  <c r="H209"/>
  <c r="K295" i="3"/>
  <c r="F296" s="1"/>
  <c r="G296" s="1"/>
  <c r="E163" i="5" l="1"/>
  <c r="G163" s="1"/>
  <c r="Q163"/>
  <c r="I209" i="4"/>
  <c r="J296" i="3"/>
  <c r="L296" s="1"/>
  <c r="H296"/>
  <c r="I296" s="1"/>
  <c r="H163" i="5" l="1"/>
  <c r="R163"/>
  <c r="J163"/>
  <c r="L163" s="1"/>
  <c r="K209" i="4"/>
  <c r="F210" s="1"/>
  <c r="G210" s="1"/>
  <c r="K296" i="3"/>
  <c r="F297" s="1"/>
  <c r="G297" s="1"/>
  <c r="N163" i="5" l="1"/>
  <c r="I163" s="1"/>
  <c r="M164"/>
  <c r="P160"/>
  <c r="H210" i="4"/>
  <c r="J210"/>
  <c r="L210" s="1"/>
  <c r="H297" i="3"/>
  <c r="I297" s="1"/>
  <c r="J297"/>
  <c r="L297" s="1"/>
  <c r="K163" i="5" l="1"/>
  <c r="O163" s="1"/>
  <c r="F164" s="1"/>
  <c r="I210" i="4"/>
  <c r="K297" i="3"/>
  <c r="F298" s="1"/>
  <c r="G298" s="1"/>
  <c r="Q164" i="5" l="1"/>
  <c r="E164"/>
  <c r="G164" s="1"/>
  <c r="K210" i="4"/>
  <c r="F211" s="1"/>
  <c r="G211" s="1"/>
  <c r="H298" i="3"/>
  <c r="I298" s="1"/>
  <c r="J298"/>
  <c r="L298" s="1"/>
  <c r="H164" i="5" l="1"/>
  <c r="R164"/>
  <c r="J164"/>
  <c r="L164" s="1"/>
  <c r="H211" i="4"/>
  <c r="J211"/>
  <c r="L211" s="1"/>
  <c r="K298" i="3"/>
  <c r="F299" s="1"/>
  <c r="G299" s="1"/>
  <c r="N164" i="5" l="1"/>
  <c r="I164" s="1"/>
  <c r="M165"/>
  <c r="P161"/>
  <c r="I211" i="4"/>
  <c r="H299" i="3"/>
  <c r="I299" s="1"/>
  <c r="J299"/>
  <c r="L299" s="1"/>
  <c r="K164" i="5" l="1"/>
  <c r="O164" s="1"/>
  <c r="F165" s="1"/>
  <c r="K211" i="4"/>
  <c r="F212" s="1"/>
  <c r="G212" s="1"/>
  <c r="K299" i="3"/>
  <c r="F300" s="1"/>
  <c r="G300" s="1"/>
  <c r="Q165" i="5" l="1"/>
  <c r="E165"/>
  <c r="G165" s="1"/>
  <c r="J212" i="4"/>
  <c r="L212" s="1"/>
  <c r="H212"/>
  <c r="H300" i="3"/>
  <c r="I300" s="1"/>
  <c r="J300"/>
  <c r="L300" s="1"/>
  <c r="R165" i="5" l="1"/>
  <c r="J165"/>
  <c r="L165" s="1"/>
  <c r="H165"/>
  <c r="I212" i="4"/>
  <c r="K300" i="3"/>
  <c r="F301" s="1"/>
  <c r="G301" s="1"/>
  <c r="N165" i="5" l="1"/>
  <c r="I165" s="1"/>
  <c r="M166"/>
  <c r="P162"/>
  <c r="K212" i="4"/>
  <c r="F213" s="1"/>
  <c r="G213" s="1"/>
  <c r="H301" i="3"/>
  <c r="I301" s="1"/>
  <c r="J301"/>
  <c r="L301" s="1"/>
  <c r="K165" i="5" l="1"/>
  <c r="O165" s="1"/>
  <c r="F166" s="1"/>
  <c r="J213" i="4"/>
  <c r="L213" s="1"/>
  <c r="H213"/>
  <c r="K301" i="3"/>
  <c r="F302" s="1"/>
  <c r="G302" s="1"/>
  <c r="E166" i="5" l="1"/>
  <c r="G166" s="1"/>
  <c r="Q166"/>
  <c r="I213" i="4"/>
  <c r="J302" i="3"/>
  <c r="L302" s="1"/>
  <c r="H302"/>
  <c r="I302" s="1"/>
  <c r="H166" i="5" l="1"/>
  <c r="R166"/>
  <c r="J166"/>
  <c r="L166" s="1"/>
  <c r="K213" i="4"/>
  <c r="F214" s="1"/>
  <c r="G214" s="1"/>
  <c r="K302" i="3"/>
  <c r="F303" s="1"/>
  <c r="G303" s="1"/>
  <c r="N166" i="5" l="1"/>
  <c r="I166" s="1"/>
  <c r="M167"/>
  <c r="P163"/>
  <c r="J214" i="4"/>
  <c r="L214" s="1"/>
  <c r="H214"/>
  <c r="J303" i="3"/>
  <c r="L303" s="1"/>
  <c r="H303"/>
  <c r="I303" s="1"/>
  <c r="K166" i="5" l="1"/>
  <c r="O166" s="1"/>
  <c r="F167" s="1"/>
  <c r="I214" i="4"/>
  <c r="K303" i="3"/>
  <c r="F304" s="1"/>
  <c r="G304" s="1"/>
  <c r="E167" i="5" l="1"/>
  <c r="G167" s="1"/>
  <c r="Q167"/>
  <c r="K214" i="4"/>
  <c r="F215" s="1"/>
  <c r="G215" s="1"/>
  <c r="J304" i="3"/>
  <c r="L304" s="1"/>
  <c r="H304"/>
  <c r="I304" s="1"/>
  <c r="H167" i="5" l="1"/>
  <c r="R167"/>
  <c r="J167"/>
  <c r="L167" s="1"/>
  <c r="J215" i="4"/>
  <c r="L215" s="1"/>
  <c r="H215"/>
  <c r="K304" i="3"/>
  <c r="F305" s="1"/>
  <c r="G305" s="1"/>
  <c r="N167" i="5" l="1"/>
  <c r="I167" s="1"/>
  <c r="M168"/>
  <c r="P164"/>
  <c r="I215" i="4"/>
  <c r="H305" i="3"/>
  <c r="I305" s="1"/>
  <c r="J305"/>
  <c r="L305" s="1"/>
  <c r="K167" i="5" l="1"/>
  <c r="O167" s="1"/>
  <c r="F168" s="1"/>
  <c r="K215" i="4"/>
  <c r="F216" s="1"/>
  <c r="G216" s="1"/>
  <c r="K305" i="3"/>
  <c r="F306" s="1"/>
  <c r="G306" s="1"/>
  <c r="Q168" i="5" l="1"/>
  <c r="E168"/>
  <c r="G168" s="1"/>
  <c r="J216" i="4"/>
  <c r="L216" s="1"/>
  <c r="H216"/>
  <c r="H306" i="3"/>
  <c r="I306" s="1"/>
  <c r="J306"/>
  <c r="L306" s="1"/>
  <c r="H168" i="5" l="1"/>
  <c r="R168"/>
  <c r="J168"/>
  <c r="L168" s="1"/>
  <c r="I216" i="4"/>
  <c r="K306" i="3"/>
  <c r="F307" s="1"/>
  <c r="G307" s="1"/>
  <c r="N168" i="5" l="1"/>
  <c r="I168" s="1"/>
  <c r="M169"/>
  <c r="P165"/>
  <c r="K216" i="4"/>
  <c r="F217" s="1"/>
  <c r="G217" s="1"/>
  <c r="H307" i="3"/>
  <c r="I307" s="1"/>
  <c r="J307"/>
  <c r="L307" s="1"/>
  <c r="K168" i="5" l="1"/>
  <c r="O168" s="1"/>
  <c r="F169" s="1"/>
  <c r="J217" i="4"/>
  <c r="L217" s="1"/>
  <c r="H217"/>
  <c r="K307" i="3"/>
  <c r="F308" s="1"/>
  <c r="G308" s="1"/>
  <c r="Q169" i="5" l="1"/>
  <c r="E169"/>
  <c r="G169" s="1"/>
  <c r="I217" i="4"/>
  <c r="H308" i="3"/>
  <c r="I308" s="1"/>
  <c r="J308"/>
  <c r="L308" s="1"/>
  <c r="R169" i="5" l="1"/>
  <c r="J169"/>
  <c r="L169" s="1"/>
  <c r="H169"/>
  <c r="K217" i="4"/>
  <c r="F218" s="1"/>
  <c r="G218" s="1"/>
  <c r="K308" i="3"/>
  <c r="F309" s="1"/>
  <c r="G309" s="1"/>
  <c r="N169" i="5" l="1"/>
  <c r="I169" s="1"/>
  <c r="M170"/>
  <c r="P166"/>
  <c r="H218" i="4"/>
  <c r="J218"/>
  <c r="L218" s="1"/>
  <c r="J309" i="3"/>
  <c r="L309" s="1"/>
  <c r="H309"/>
  <c r="I309" s="1"/>
  <c r="K169" i="5" l="1"/>
  <c r="O169" s="1"/>
  <c r="F170" s="1"/>
  <c r="I218" i="4"/>
  <c r="K309" i="3"/>
  <c r="F310" s="1"/>
  <c r="G310" s="1"/>
  <c r="E170" i="5" l="1"/>
  <c r="G170" s="1"/>
  <c r="Q170"/>
  <c r="K218" i="4"/>
  <c r="F219" s="1"/>
  <c r="G219" s="1"/>
  <c r="H310" i="3"/>
  <c r="I310" s="1"/>
  <c r="J310"/>
  <c r="L310" s="1"/>
  <c r="H170" i="5" l="1"/>
  <c r="R170"/>
  <c r="J170"/>
  <c r="L170" s="1"/>
  <c r="H219" i="4"/>
  <c r="J219"/>
  <c r="L219" s="1"/>
  <c r="K310" i="3"/>
  <c r="F311" s="1"/>
  <c r="G311" s="1"/>
  <c r="N170" i="5" l="1"/>
  <c r="I170" s="1"/>
  <c r="M171"/>
  <c r="P167"/>
  <c r="I219" i="4"/>
  <c r="J311" i="3"/>
  <c r="L311" s="1"/>
  <c r="H311"/>
  <c r="I311" s="1"/>
  <c r="K170" i="5" l="1"/>
  <c r="O170" s="1"/>
  <c r="F171" s="1"/>
  <c r="K219" i="4"/>
  <c r="F220" s="1"/>
  <c r="G220" s="1"/>
  <c r="K311" i="3"/>
  <c r="F312" s="1"/>
  <c r="G312" s="1"/>
  <c r="E171" i="5" l="1"/>
  <c r="G171" s="1"/>
  <c r="Q171"/>
  <c r="J220" i="4"/>
  <c r="L220" s="1"/>
  <c r="H220"/>
  <c r="J312" i="3"/>
  <c r="L312" s="1"/>
  <c r="H312"/>
  <c r="I312" s="1"/>
  <c r="H171" i="5" l="1"/>
  <c r="R171"/>
  <c r="J171"/>
  <c r="L171" s="1"/>
  <c r="I220" i="4"/>
  <c r="K312" i="3"/>
  <c r="F313" s="1"/>
  <c r="G313" s="1"/>
  <c r="N171" i="5" l="1"/>
  <c r="I171" s="1"/>
  <c r="M172"/>
  <c r="P168"/>
  <c r="K220" i="4"/>
  <c r="F221" s="1"/>
  <c r="G221" s="1"/>
  <c r="J313" i="3"/>
  <c r="L313" s="1"/>
  <c r="H313"/>
  <c r="I313" s="1"/>
  <c r="K171" i="5" l="1"/>
  <c r="O171" s="1"/>
  <c r="F172" s="1"/>
  <c r="J221" i="4"/>
  <c r="L221" s="1"/>
  <c r="H221"/>
  <c r="K313" i="3"/>
  <c r="F314" s="1"/>
  <c r="G314" s="1"/>
  <c r="Q172" i="5" l="1"/>
  <c r="E172"/>
  <c r="G172" s="1"/>
  <c r="I221" i="4"/>
  <c r="H314" i="3"/>
  <c r="I314" s="1"/>
  <c r="J314"/>
  <c r="L314" s="1"/>
  <c r="H172" i="5" l="1"/>
  <c r="R172"/>
  <c r="J172"/>
  <c r="L172" s="1"/>
  <c r="K221" i="4"/>
  <c r="F222" s="1"/>
  <c r="G222" s="1"/>
  <c r="K314" i="3"/>
  <c r="F315" s="1"/>
  <c r="G315" s="1"/>
  <c r="N172" i="5" l="1"/>
  <c r="I172" s="1"/>
  <c r="M173"/>
  <c r="P169"/>
  <c r="J222" i="4"/>
  <c r="L222" s="1"/>
  <c r="H222"/>
  <c r="H315" i="3"/>
  <c r="I315" s="1"/>
  <c r="J315"/>
  <c r="L315" s="1"/>
  <c r="K172" i="5" l="1"/>
  <c r="O172" s="1"/>
  <c r="F173" s="1"/>
  <c r="I222" i="4"/>
  <c r="K315" i="3"/>
  <c r="F316" s="1"/>
  <c r="G316" s="1"/>
  <c r="Q173" i="5" l="1"/>
  <c r="E173"/>
  <c r="G173" s="1"/>
  <c r="K222" i="4"/>
  <c r="F223" s="1"/>
  <c r="G223" s="1"/>
  <c r="J316" i="3"/>
  <c r="L316" s="1"/>
  <c r="H316"/>
  <c r="I316" s="1"/>
  <c r="R173" i="5" l="1"/>
  <c r="J173"/>
  <c r="L173" s="1"/>
  <c r="H173"/>
  <c r="J223" i="4"/>
  <c r="L223" s="1"/>
  <c r="H223"/>
  <c r="K316" i="3"/>
  <c r="F317" s="1"/>
  <c r="G317" s="1"/>
  <c r="N173" i="5" l="1"/>
  <c r="I173" s="1"/>
  <c r="M174"/>
  <c r="P170"/>
  <c r="I223" i="4"/>
  <c r="H317" i="3"/>
  <c r="I317" s="1"/>
  <c r="J317"/>
  <c r="L317" s="1"/>
  <c r="K173" i="5" l="1"/>
  <c r="O173" s="1"/>
  <c r="F174" s="1"/>
  <c r="K223" i="4"/>
  <c r="F224" s="1"/>
  <c r="G224" s="1"/>
  <c r="K317" i="3"/>
  <c r="F318" s="1"/>
  <c r="G318" s="1"/>
  <c r="E174" i="5" l="1"/>
  <c r="G174" s="1"/>
  <c r="Q174"/>
  <c r="H224" i="4"/>
  <c r="J224"/>
  <c r="L224" s="1"/>
  <c r="H318" i="3"/>
  <c r="I318" s="1"/>
  <c r="J318"/>
  <c r="L318" s="1"/>
  <c r="H174" i="5" l="1"/>
  <c r="R174"/>
  <c r="J174"/>
  <c r="L174" s="1"/>
  <c r="I224" i="4"/>
  <c r="K318" i="3"/>
  <c r="F319" s="1"/>
  <c r="G319" s="1"/>
  <c r="N174" i="5" l="1"/>
  <c r="I174" s="1"/>
  <c r="M175"/>
  <c r="P171"/>
  <c r="K224" i="4"/>
  <c r="F225" s="1"/>
  <c r="G225" s="1"/>
  <c r="J319" i="3"/>
  <c r="L319" s="1"/>
  <c r="H319"/>
  <c r="I319" s="1"/>
  <c r="K174" i="5" l="1"/>
  <c r="O174" s="1"/>
  <c r="F175" s="1"/>
  <c r="J225" i="4"/>
  <c r="L225" s="1"/>
  <c r="H225"/>
  <c r="K319" i="3"/>
  <c r="F320" s="1"/>
  <c r="G320" s="1"/>
  <c r="E175" i="5" l="1"/>
  <c r="G175" s="1"/>
  <c r="Q175"/>
  <c r="I225" i="4"/>
  <c r="J320" i="3"/>
  <c r="L320" s="1"/>
  <c r="H320"/>
  <c r="I320" s="1"/>
  <c r="H175" i="5" l="1"/>
  <c r="R175"/>
  <c r="J175"/>
  <c r="L175" s="1"/>
  <c r="K225" i="4"/>
  <c r="F226" s="1"/>
  <c r="G226" s="1"/>
  <c r="K320" i="3"/>
  <c r="F321" s="1"/>
  <c r="G321" s="1"/>
  <c r="N175" i="5" l="1"/>
  <c r="I175" s="1"/>
  <c r="M176"/>
  <c r="P172"/>
  <c r="H226" i="4"/>
  <c r="J226"/>
  <c r="L226" s="1"/>
  <c r="H321" i="3"/>
  <c r="I321" s="1"/>
  <c r="J321"/>
  <c r="L321" s="1"/>
  <c r="K175" i="5" l="1"/>
  <c r="O175" s="1"/>
  <c r="F176" s="1"/>
  <c r="I226" i="4"/>
  <c r="K321" i="3"/>
  <c r="F322" s="1"/>
  <c r="G322" s="1"/>
  <c r="Q176" i="5" l="1"/>
  <c r="E176"/>
  <c r="G176" s="1"/>
  <c r="K226" i="4"/>
  <c r="F227" s="1"/>
  <c r="G227" s="1"/>
  <c r="H322" i="3"/>
  <c r="I322" s="1"/>
  <c r="J322"/>
  <c r="L322" s="1"/>
  <c r="H176" i="5" l="1"/>
  <c r="R176"/>
  <c r="J176"/>
  <c r="L176" s="1"/>
  <c r="H227" i="4"/>
  <c r="J227"/>
  <c r="L227" s="1"/>
  <c r="K322" i="3"/>
  <c r="F323" s="1"/>
  <c r="G323" s="1"/>
  <c r="N176" i="5" l="1"/>
  <c r="I176" s="1"/>
  <c r="M177"/>
  <c r="P173"/>
  <c r="I227" i="4"/>
  <c r="H323" i="3"/>
  <c r="I323" s="1"/>
  <c r="J323"/>
  <c r="L323" s="1"/>
  <c r="K176" i="5" l="1"/>
  <c r="O176" s="1"/>
  <c r="F177" s="1"/>
  <c r="K227" i="4"/>
  <c r="F228" s="1"/>
  <c r="G228" s="1"/>
  <c r="K323" i="3"/>
  <c r="F324" s="1"/>
  <c r="G324" s="1"/>
  <c r="Q177" i="5" l="1"/>
  <c r="E177"/>
  <c r="G177" s="1"/>
  <c r="J228" i="4"/>
  <c r="L228" s="1"/>
  <c r="H228"/>
  <c r="H324" i="3"/>
  <c r="I324" s="1"/>
  <c r="J324"/>
  <c r="L324" s="1"/>
  <c r="R177" i="5" l="1"/>
  <c r="J177"/>
  <c r="L177" s="1"/>
  <c r="H177"/>
  <c r="I228" i="4"/>
  <c r="K324" i="3"/>
  <c r="F325" s="1"/>
  <c r="G325" s="1"/>
  <c r="N177" i="5" l="1"/>
  <c r="I177" s="1"/>
  <c r="M178"/>
  <c r="P174"/>
  <c r="K228" i="4"/>
  <c r="F229" s="1"/>
  <c r="G229" s="1"/>
  <c r="H325" i="3"/>
  <c r="I325" s="1"/>
  <c r="J325"/>
  <c r="L325" s="1"/>
  <c r="K177" i="5" l="1"/>
  <c r="O177" s="1"/>
  <c r="F178" s="1"/>
  <c r="J229" i="4"/>
  <c r="L229" s="1"/>
  <c r="H229"/>
  <c r="I229" s="1"/>
  <c r="K229" s="1"/>
  <c r="K325" i="3"/>
  <c r="F326" s="1"/>
  <c r="G326" s="1"/>
  <c r="E178" i="5" l="1"/>
  <c r="G178" s="1"/>
  <c r="Q178"/>
  <c r="H326" i="3"/>
  <c r="I326" s="1"/>
  <c r="J326"/>
  <c r="L326" s="1"/>
  <c r="H178" i="5" l="1"/>
  <c r="R178"/>
  <c r="J178"/>
  <c r="L178" s="1"/>
  <c r="K326" i="3"/>
  <c r="F327" s="1"/>
  <c r="G327" s="1"/>
  <c r="N178" i="5" l="1"/>
  <c r="I178" s="1"/>
  <c r="M179"/>
  <c r="P175"/>
  <c r="J327" i="3"/>
  <c r="L327" s="1"/>
  <c r="H327"/>
  <c r="I327" s="1"/>
  <c r="K178" i="5" l="1"/>
  <c r="O178" s="1"/>
  <c r="F179" s="1"/>
  <c r="K327" i="3"/>
  <c r="F328" s="1"/>
  <c r="G328" s="1"/>
  <c r="E179" i="5" l="1"/>
  <c r="G179" s="1"/>
  <c r="Q179"/>
  <c r="J328" i="3"/>
  <c r="L328" s="1"/>
  <c r="H328"/>
  <c r="I328" s="1"/>
  <c r="H179" i="5" l="1"/>
  <c r="R179"/>
  <c r="J179"/>
  <c r="L179" s="1"/>
  <c r="K328" i="3"/>
  <c r="F329" s="1"/>
  <c r="G329" s="1"/>
  <c r="N179" i="5" l="1"/>
  <c r="I179" s="1"/>
  <c r="M180"/>
  <c r="P176"/>
  <c r="H329" i="3"/>
  <c r="I329" s="1"/>
  <c r="J329"/>
  <c r="L329" s="1"/>
  <c r="K179" i="5" l="1"/>
  <c r="O179" s="1"/>
  <c r="F180" s="1"/>
  <c r="K329" i="3"/>
  <c r="F330" s="1"/>
  <c r="G330" s="1"/>
  <c r="Q180" i="5" l="1"/>
  <c r="E180"/>
  <c r="G180" s="1"/>
  <c r="H330" i="3"/>
  <c r="I330" s="1"/>
  <c r="J330"/>
  <c r="L330" s="1"/>
  <c r="H180" i="5" l="1"/>
  <c r="R180"/>
  <c r="J180"/>
  <c r="L180" s="1"/>
  <c r="K330" i="3"/>
  <c r="F331" s="1"/>
  <c r="G331" s="1"/>
  <c r="N180" i="5" l="1"/>
  <c r="I180" s="1"/>
  <c r="M181"/>
  <c r="P177"/>
  <c r="H331" i="3"/>
  <c r="I331" s="1"/>
  <c r="J331"/>
  <c r="L331" s="1"/>
  <c r="K180" i="5" l="1"/>
  <c r="O180" s="1"/>
  <c r="F181" s="1"/>
  <c r="K331" i="3"/>
  <c r="F332" s="1"/>
  <c r="G332" s="1"/>
  <c r="Q181" i="5" l="1"/>
  <c r="E181"/>
  <c r="G181" s="1"/>
  <c r="H332" i="3"/>
  <c r="I332" s="1"/>
  <c r="J332"/>
  <c r="L332" s="1"/>
  <c r="R181" i="5" l="1"/>
  <c r="J181"/>
  <c r="L181" s="1"/>
  <c r="H181"/>
  <c r="K332" i="3"/>
  <c r="F333" s="1"/>
  <c r="G333" s="1"/>
  <c r="N181" i="5" l="1"/>
  <c r="I181" s="1"/>
  <c r="M182"/>
  <c r="P178"/>
  <c r="H333" i="3"/>
  <c r="I333" s="1"/>
  <c r="J333"/>
  <c r="L333" s="1"/>
  <c r="K181" i="5" l="1"/>
  <c r="O181" s="1"/>
  <c r="F182" s="1"/>
  <c r="K333" i="3"/>
  <c r="F334" s="1"/>
  <c r="G334" s="1"/>
  <c r="E182" i="5" l="1"/>
  <c r="G182" s="1"/>
  <c r="Q182"/>
  <c r="H334" i="3"/>
  <c r="I334" s="1"/>
  <c r="J334"/>
  <c r="L334" s="1"/>
  <c r="H182" i="5" l="1"/>
  <c r="R182"/>
  <c r="J182"/>
  <c r="L182" s="1"/>
  <c r="K334" i="3"/>
  <c r="F335" s="1"/>
  <c r="G335" s="1"/>
  <c r="N182" i="5" l="1"/>
  <c r="I182" s="1"/>
  <c r="M183"/>
  <c r="P179"/>
  <c r="J335" i="3"/>
  <c r="L335" s="1"/>
  <c r="H335"/>
  <c r="I335" s="1"/>
  <c r="K182" i="5" l="1"/>
  <c r="O182" s="1"/>
  <c r="F183" s="1"/>
  <c r="K335" i="3"/>
  <c r="F336" s="1"/>
  <c r="G336" s="1"/>
  <c r="E183" i="5" l="1"/>
  <c r="G183" s="1"/>
  <c r="Q183"/>
  <c r="J336" i="3"/>
  <c r="L336" s="1"/>
  <c r="H336"/>
  <c r="I336" s="1"/>
  <c r="H183" i="5" l="1"/>
  <c r="R183"/>
  <c r="J183"/>
  <c r="L183" s="1"/>
  <c r="K336" i="3"/>
  <c r="F337" s="1"/>
  <c r="G337" s="1"/>
  <c r="N183" i="5" l="1"/>
  <c r="I183" s="1"/>
  <c r="M184"/>
  <c r="P180"/>
  <c r="H337" i="3"/>
  <c r="I337" s="1"/>
  <c r="J337"/>
  <c r="L337" s="1"/>
  <c r="K183" i="5" l="1"/>
  <c r="O183" s="1"/>
  <c r="F184" s="1"/>
  <c r="K337" i="3"/>
  <c r="F338" s="1"/>
  <c r="G338" s="1"/>
  <c r="Q184" i="5" l="1"/>
  <c r="E184"/>
  <c r="G184" s="1"/>
  <c r="H338" i="3"/>
  <c r="I338" s="1"/>
  <c r="J338"/>
  <c r="L338" s="1"/>
  <c r="H184" i="5" l="1"/>
  <c r="R184"/>
  <c r="J184"/>
  <c r="L184" s="1"/>
  <c r="K338" i="3"/>
  <c r="F339" s="1"/>
  <c r="G339" s="1"/>
  <c r="N184" i="5" l="1"/>
  <c r="I184" s="1"/>
  <c r="M185"/>
  <c r="P181"/>
  <c r="H339" i="3"/>
  <c r="I339" s="1"/>
  <c r="J339"/>
  <c r="L339" s="1"/>
  <c r="K184" i="5" l="1"/>
  <c r="O184" s="1"/>
  <c r="F185" s="1"/>
  <c r="K339" i="3"/>
  <c r="F340" s="1"/>
  <c r="G340" s="1"/>
  <c r="Q185" i="5" l="1"/>
  <c r="E185"/>
  <c r="G185" s="1"/>
  <c r="H340" i="3"/>
  <c r="I340" s="1"/>
  <c r="J340"/>
  <c r="L340" s="1"/>
  <c r="R185" i="5" l="1"/>
  <c r="J185"/>
  <c r="L185" s="1"/>
  <c r="H185"/>
  <c r="K340" i="3"/>
  <c r="F341" s="1"/>
  <c r="G341" s="1"/>
  <c r="N185" i="5" l="1"/>
  <c r="I185" s="1"/>
  <c r="M186"/>
  <c r="P182"/>
  <c r="H341" i="3"/>
  <c r="I341" s="1"/>
  <c r="J341"/>
  <c r="L341" s="1"/>
  <c r="K185" i="5" l="1"/>
  <c r="O185" s="1"/>
  <c r="F186" s="1"/>
  <c r="K341" i="3"/>
  <c r="F342" s="1"/>
  <c r="G342" s="1"/>
  <c r="E186" i="5" l="1"/>
  <c r="G186" s="1"/>
  <c r="Q186"/>
  <c r="H342" i="3"/>
  <c r="I342" s="1"/>
  <c r="J342"/>
  <c r="L342" s="1"/>
  <c r="H186" i="5" l="1"/>
  <c r="R186"/>
  <c r="J186"/>
  <c r="L186" s="1"/>
  <c r="K342" i="3"/>
  <c r="F343" s="1"/>
  <c r="G343" s="1"/>
  <c r="N186" i="5" l="1"/>
  <c r="I186" s="1"/>
  <c r="M187"/>
  <c r="P183"/>
  <c r="J343" i="3"/>
  <c r="L343" s="1"/>
  <c r="H343"/>
  <c r="I343" s="1"/>
  <c r="K186" i="5" l="1"/>
  <c r="O186" s="1"/>
  <c r="F187" s="1"/>
  <c r="K343" i="3"/>
  <c r="F344" s="1"/>
  <c r="G344" s="1"/>
  <c r="E187" i="5" l="1"/>
  <c r="G187" s="1"/>
  <c r="Q187"/>
  <c r="J344" i="3"/>
  <c r="L344" s="1"/>
  <c r="H344"/>
  <c r="I344" s="1"/>
  <c r="H187" i="5" l="1"/>
  <c r="R187"/>
  <c r="J187"/>
  <c r="L187" s="1"/>
  <c r="K344" i="3"/>
  <c r="F345" s="1"/>
  <c r="G345" s="1"/>
  <c r="N187" i="5" l="1"/>
  <c r="I187" s="1"/>
  <c r="M188"/>
  <c r="P184"/>
  <c r="H345" i="3"/>
  <c r="I345" s="1"/>
  <c r="K345" s="1"/>
  <c r="F346" s="1"/>
  <c r="G346" s="1"/>
  <c r="J345"/>
  <c r="L345" s="1"/>
  <c r="K187" i="5" l="1"/>
  <c r="O187" s="1"/>
  <c r="F188" s="1"/>
  <c r="H346" i="3"/>
  <c r="I346" s="1"/>
  <c r="K346" s="1"/>
  <c r="J346"/>
  <c r="L346" s="1"/>
  <c r="Q188" i="5" l="1"/>
  <c r="E188"/>
  <c r="G188" s="1"/>
  <c r="M12" i="6"/>
  <c r="J11"/>
  <c r="L11" s="1"/>
  <c r="H188" i="5" l="1"/>
  <c r="R188"/>
  <c r="J188"/>
  <c r="L188" s="1"/>
  <c r="K11" i="6"/>
  <c r="O11" s="1"/>
  <c r="F12" s="1"/>
  <c r="N188" i="5" l="1"/>
  <c r="I188" s="1"/>
  <c r="M189"/>
  <c r="P185"/>
  <c r="Q12" i="6"/>
  <c r="E12"/>
  <c r="G12" s="1"/>
  <c r="K188" i="5" l="1"/>
  <c r="O188" s="1"/>
  <c r="F189" s="1"/>
  <c r="R12" i="6"/>
  <c r="J12"/>
  <c r="L12" s="1"/>
  <c r="H12"/>
  <c r="Q189" i="5" l="1"/>
  <c r="E189"/>
  <c r="G189" s="1"/>
  <c r="I12" i="6"/>
  <c r="K12" s="1"/>
  <c r="O12" s="1"/>
  <c r="F13" s="1"/>
  <c r="M13"/>
  <c r="R189" i="5" l="1"/>
  <c r="J189"/>
  <c r="L189" s="1"/>
  <c r="H189"/>
  <c r="Q13" i="6"/>
  <c r="E13"/>
  <c r="G13" s="1"/>
  <c r="N189" i="5" l="1"/>
  <c r="I189" s="1"/>
  <c r="M190"/>
  <c r="P186"/>
  <c r="J13" i="6"/>
  <c r="L13" s="1"/>
  <c r="R13"/>
  <c r="H13"/>
  <c r="K189" i="5" l="1"/>
  <c r="O189" s="1"/>
  <c r="F190" s="1"/>
  <c r="I13" i="6"/>
  <c r="M14"/>
  <c r="E190" i="5" l="1"/>
  <c r="G190" s="1"/>
  <c r="Q190"/>
  <c r="K13" i="6"/>
  <c r="O13" s="1"/>
  <c r="F14" s="1"/>
  <c r="H190" i="5" l="1"/>
  <c r="R190"/>
  <c r="J190"/>
  <c r="L190" s="1"/>
  <c r="E14" i="6"/>
  <c r="G14" s="1"/>
  <c r="Q14"/>
  <c r="N190" i="5" l="1"/>
  <c r="I190" s="1"/>
  <c r="M191"/>
  <c r="P187"/>
  <c r="J14" i="6"/>
  <c r="L14" s="1"/>
  <c r="H14"/>
  <c r="R14"/>
  <c r="K190" i="5" l="1"/>
  <c r="O190" s="1"/>
  <c r="F191" s="1"/>
  <c r="I14" i="6"/>
  <c r="M15"/>
  <c r="P11"/>
  <c r="E191" i="5" l="1"/>
  <c r="G191" s="1"/>
  <c r="Q191"/>
  <c r="K14" i="6"/>
  <c r="O14" s="1"/>
  <c r="F15" s="1"/>
  <c r="H191" i="5" l="1"/>
  <c r="R191"/>
  <c r="J191"/>
  <c r="L191" s="1"/>
  <c r="E15" i="6"/>
  <c r="G15" s="1"/>
  <c r="Q15"/>
  <c r="N191" i="5" l="1"/>
  <c r="I191" s="1"/>
  <c r="M192"/>
  <c r="P188"/>
  <c r="J15" i="6"/>
  <c r="L15" s="1"/>
  <c r="R15"/>
  <c r="H15"/>
  <c r="K191" i="5" l="1"/>
  <c r="O191" s="1"/>
  <c r="F192" s="1"/>
  <c r="I15" i="6"/>
  <c r="M16"/>
  <c r="P12"/>
  <c r="Q192" i="5" l="1"/>
  <c r="E192"/>
  <c r="G192" s="1"/>
  <c r="K15" i="6"/>
  <c r="O15" s="1"/>
  <c r="F16" s="1"/>
  <c r="H192" i="5" l="1"/>
  <c r="R192"/>
  <c r="J192"/>
  <c r="L192" s="1"/>
  <c r="E16" i="6"/>
  <c r="G16" s="1"/>
  <c r="Q16"/>
  <c r="N192" i="5" l="1"/>
  <c r="I192" s="1"/>
  <c r="M193"/>
  <c r="P189"/>
  <c r="R16" i="6"/>
  <c r="J16"/>
  <c r="L16" s="1"/>
  <c r="H16"/>
  <c r="K192" i="5" l="1"/>
  <c r="O192" s="1"/>
  <c r="F193" s="1"/>
  <c r="I16" i="6"/>
  <c r="K16" s="1"/>
  <c r="M17"/>
  <c r="P13"/>
  <c r="Q193" i="5" l="1"/>
  <c r="E193"/>
  <c r="G193" s="1"/>
  <c r="O16" i="6"/>
  <c r="F17" s="1"/>
  <c r="R193" i="5" l="1"/>
  <c r="J193"/>
  <c r="L193" s="1"/>
  <c r="H193"/>
  <c r="Q17" i="6"/>
  <c r="E17"/>
  <c r="G17" s="1"/>
  <c r="N193" i="5" l="1"/>
  <c r="I193" s="1"/>
  <c r="M194"/>
  <c r="P190"/>
  <c r="H17" i="6"/>
  <c r="J17"/>
  <c r="L17" s="1"/>
  <c r="R17"/>
  <c r="K193" i="5" l="1"/>
  <c r="O193" s="1"/>
  <c r="F194" s="1"/>
  <c r="I17" i="6"/>
  <c r="M18"/>
  <c r="P14"/>
  <c r="E194" i="5" l="1"/>
  <c r="G194" s="1"/>
  <c r="Q194"/>
  <c r="K17" i="6"/>
  <c r="O17" s="1"/>
  <c r="F18" s="1"/>
  <c r="H194" i="5" l="1"/>
  <c r="R194"/>
  <c r="J194"/>
  <c r="L194" s="1"/>
  <c r="E18" i="6"/>
  <c r="G18" s="1"/>
  <c r="Q18"/>
  <c r="N194" i="5" l="1"/>
  <c r="I194" s="1"/>
  <c r="M195"/>
  <c r="P191"/>
  <c r="R18" i="6"/>
  <c r="H18"/>
  <c r="J18"/>
  <c r="L18" s="1"/>
  <c r="K194" i="5" l="1"/>
  <c r="O194" s="1"/>
  <c r="F195" s="1"/>
  <c r="I18" i="6"/>
  <c r="M19"/>
  <c r="P15"/>
  <c r="E195" i="5" l="1"/>
  <c r="G195" s="1"/>
  <c r="Q195"/>
  <c r="K18" i="6"/>
  <c r="O18" s="1"/>
  <c r="F19" s="1"/>
  <c r="H195" i="5" l="1"/>
  <c r="R195"/>
  <c r="J195"/>
  <c r="L195" s="1"/>
  <c r="E19" i="6"/>
  <c r="G19" s="1"/>
  <c r="Q19"/>
  <c r="N195" i="5" l="1"/>
  <c r="I195" s="1"/>
  <c r="M196"/>
  <c r="P192"/>
  <c r="H19" i="6"/>
  <c r="R19"/>
  <c r="J19"/>
  <c r="L19" s="1"/>
  <c r="K195" i="5" l="1"/>
  <c r="O195" s="1"/>
  <c r="F196" s="1"/>
  <c r="I19" i="6"/>
  <c r="M20"/>
  <c r="P16"/>
  <c r="Q196" i="5" l="1"/>
  <c r="E196"/>
  <c r="G196" s="1"/>
  <c r="K19" i="6"/>
  <c r="O19" s="1"/>
  <c r="F20" s="1"/>
  <c r="H196" i="5" l="1"/>
  <c r="R196"/>
  <c r="J196"/>
  <c r="L196" s="1"/>
  <c r="Q20" i="6"/>
  <c r="E20"/>
  <c r="G20" s="1"/>
  <c r="N196" i="5" l="1"/>
  <c r="I196" s="1"/>
  <c r="M197"/>
  <c r="P193"/>
  <c r="R20" i="6"/>
  <c r="H20"/>
  <c r="J20"/>
  <c r="L20" s="1"/>
  <c r="K196" i="5" l="1"/>
  <c r="O196" s="1"/>
  <c r="F197" s="1"/>
  <c r="I20" i="6"/>
  <c r="M21"/>
  <c r="P17"/>
  <c r="Q197" i="5" l="1"/>
  <c r="E197"/>
  <c r="G197" s="1"/>
  <c r="K20" i="6"/>
  <c r="O20" s="1"/>
  <c r="F21" s="1"/>
  <c r="R197" i="5" l="1"/>
  <c r="J197"/>
  <c r="L197" s="1"/>
  <c r="H197"/>
  <c r="E21" i="6"/>
  <c r="G21" s="1"/>
  <c r="Q21"/>
  <c r="N197" i="5" l="1"/>
  <c r="I197" s="1"/>
  <c r="M198"/>
  <c r="P194"/>
  <c r="R21" i="6"/>
  <c r="H21"/>
  <c r="J21"/>
  <c r="L21" s="1"/>
  <c r="K197" i="5" l="1"/>
  <c r="O197" s="1"/>
  <c r="F198" s="1"/>
  <c r="I21" i="6"/>
  <c r="M22"/>
  <c r="P18"/>
  <c r="E198" i="5" l="1"/>
  <c r="G198" s="1"/>
  <c r="Q198"/>
  <c r="K21" i="6"/>
  <c r="O21" s="1"/>
  <c r="F22" s="1"/>
  <c r="H198" i="5" l="1"/>
  <c r="R198"/>
  <c r="J198"/>
  <c r="L198" s="1"/>
  <c r="E22" i="6"/>
  <c r="G22" s="1"/>
  <c r="Q22"/>
  <c r="N198" i="5" l="1"/>
  <c r="I198" s="1"/>
  <c r="M199"/>
  <c r="P195"/>
  <c r="H22" i="6"/>
  <c r="R22"/>
  <c r="J22"/>
  <c r="L22" s="1"/>
  <c r="K198" i="5" l="1"/>
  <c r="O198" s="1"/>
  <c r="F199" s="1"/>
  <c r="I22" i="6"/>
  <c r="M23"/>
  <c r="P19"/>
  <c r="E199" i="5" l="1"/>
  <c r="G199" s="1"/>
  <c r="Q199"/>
  <c r="K22" i="6"/>
  <c r="O22" s="1"/>
  <c r="F23" s="1"/>
  <c r="H199" i="5" l="1"/>
  <c r="R199"/>
  <c r="J199"/>
  <c r="L199" s="1"/>
  <c r="E23" i="6"/>
  <c r="G23" s="1"/>
  <c r="Q23"/>
  <c r="N199" i="5" l="1"/>
  <c r="I199" s="1"/>
  <c r="M200"/>
  <c r="P196"/>
  <c r="J23" i="6"/>
  <c r="L23" s="1"/>
  <c r="H23"/>
  <c r="R23"/>
  <c r="K199" i="5" l="1"/>
  <c r="O199" s="1"/>
  <c r="F200" s="1"/>
  <c r="I23" i="6"/>
  <c r="M24"/>
  <c r="P20"/>
  <c r="Q200" i="5" l="1"/>
  <c r="E200"/>
  <c r="G200" s="1"/>
  <c r="K23" i="6"/>
  <c r="O23" s="1"/>
  <c r="F24" s="1"/>
  <c r="H200" i="5" l="1"/>
  <c r="R200"/>
  <c r="J200"/>
  <c r="L200" s="1"/>
  <c r="E24" i="6"/>
  <c r="G24" s="1"/>
  <c r="Q24"/>
  <c r="N200" i="5" l="1"/>
  <c r="I200" s="1"/>
  <c r="M201"/>
  <c r="P197"/>
  <c r="J24" i="6"/>
  <c r="L24" s="1"/>
  <c r="R24"/>
  <c r="H24"/>
  <c r="K200" i="5" l="1"/>
  <c r="O200" s="1"/>
  <c r="F201" s="1"/>
  <c r="I24" i="6"/>
  <c r="M25"/>
  <c r="P21"/>
  <c r="Q201" i="5" l="1"/>
  <c r="E201"/>
  <c r="G201" s="1"/>
  <c r="K24" i="6"/>
  <c r="O24" s="1"/>
  <c r="F25" s="1"/>
  <c r="R201" i="5" l="1"/>
  <c r="J201"/>
  <c r="L201" s="1"/>
  <c r="H201"/>
  <c r="Q25" i="6"/>
  <c r="E25"/>
  <c r="G25" s="1"/>
  <c r="N201" i="5" l="1"/>
  <c r="I201" s="1"/>
  <c r="M202"/>
  <c r="P198"/>
  <c r="H25" i="6"/>
  <c r="R25"/>
  <c r="J25"/>
  <c r="L25" s="1"/>
  <c r="K201" i="5" l="1"/>
  <c r="O201" s="1"/>
  <c r="F202" s="1"/>
  <c r="I25" i="6"/>
  <c r="M26"/>
  <c r="P22"/>
  <c r="E202" i="5" l="1"/>
  <c r="G202" s="1"/>
  <c r="Q202"/>
  <c r="K25" i="6"/>
  <c r="O25" s="1"/>
  <c r="F26" s="1"/>
  <c r="H202" i="5" l="1"/>
  <c r="R202"/>
  <c r="J202"/>
  <c r="L202" s="1"/>
  <c r="Q26" i="6"/>
  <c r="E26"/>
  <c r="G26" s="1"/>
  <c r="N202" i="5" l="1"/>
  <c r="I202" s="1"/>
  <c r="M203"/>
  <c r="P199"/>
  <c r="J26" i="6"/>
  <c r="L26" s="1"/>
  <c r="R26"/>
  <c r="H26"/>
  <c r="K202" i="5" l="1"/>
  <c r="O202" s="1"/>
  <c r="F203" s="1"/>
  <c r="I26" i="6"/>
  <c r="M27"/>
  <c r="P23"/>
  <c r="E203" i="5" l="1"/>
  <c r="G203" s="1"/>
  <c r="Q203"/>
  <c r="K26" i="6"/>
  <c r="O26" s="1"/>
  <c r="F27" s="1"/>
  <c r="H203" i="5" l="1"/>
  <c r="R203"/>
  <c r="J203"/>
  <c r="L203" s="1"/>
  <c r="E27" i="6"/>
  <c r="G27" s="1"/>
  <c r="Q27"/>
  <c r="N203" i="5" l="1"/>
  <c r="I203" s="1"/>
  <c r="M204"/>
  <c r="P200"/>
  <c r="R27" i="6"/>
  <c r="J27"/>
  <c r="L27" s="1"/>
  <c r="H27"/>
  <c r="K203" i="5" l="1"/>
  <c r="O203" s="1"/>
  <c r="F204" s="1"/>
  <c r="I27" i="6"/>
  <c r="M28"/>
  <c r="P24"/>
  <c r="Q204" i="5" l="1"/>
  <c r="E204"/>
  <c r="G204" s="1"/>
  <c r="K27" i="6"/>
  <c r="O27" s="1"/>
  <c r="F28" s="1"/>
  <c r="H204" i="5" l="1"/>
  <c r="R204"/>
  <c r="J204"/>
  <c r="L204" s="1"/>
  <c r="Q28" i="6"/>
  <c r="E28"/>
  <c r="G28" s="1"/>
  <c r="N204" i="5" l="1"/>
  <c r="I204" s="1"/>
  <c r="M205"/>
  <c r="P201"/>
  <c r="H28" i="6"/>
  <c r="J28"/>
  <c r="L28" s="1"/>
  <c r="R28"/>
  <c r="K204" i="5" l="1"/>
  <c r="O204" s="1"/>
  <c r="F205" s="1"/>
  <c r="I28" i="6"/>
  <c r="M29"/>
  <c r="P25"/>
  <c r="Q205" i="5" l="1"/>
  <c r="E205"/>
  <c r="G205" s="1"/>
  <c r="K28" i="6"/>
  <c r="O28" s="1"/>
  <c r="F29" s="1"/>
  <c r="R205" i="5" l="1"/>
  <c r="J205"/>
  <c r="L205" s="1"/>
  <c r="H205"/>
  <c r="E29" i="6"/>
  <c r="G29" s="1"/>
  <c r="Q29"/>
  <c r="N205" i="5" l="1"/>
  <c r="I205" s="1"/>
  <c r="M206"/>
  <c r="P202"/>
  <c r="H29" i="6"/>
  <c r="J29"/>
  <c r="L29" s="1"/>
  <c r="R29"/>
  <c r="K205" i="5" l="1"/>
  <c r="O205" s="1"/>
  <c r="F206" s="1"/>
  <c r="I29" i="6"/>
  <c r="M30"/>
  <c r="P26"/>
  <c r="E206" i="5" l="1"/>
  <c r="G206" s="1"/>
  <c r="Q206"/>
  <c r="K29" i="6"/>
  <c r="O29" s="1"/>
  <c r="F30" s="1"/>
  <c r="H206" i="5" l="1"/>
  <c r="R206"/>
  <c r="J206"/>
  <c r="L206" s="1"/>
  <c r="E30" i="6"/>
  <c r="G30" s="1"/>
  <c r="Q30"/>
  <c r="N206" i="5" l="1"/>
  <c r="I206" s="1"/>
  <c r="M207"/>
  <c r="P203"/>
  <c r="R30" i="6"/>
  <c r="J30"/>
  <c r="L30" s="1"/>
  <c r="H30"/>
  <c r="K206" i="5" l="1"/>
  <c r="O206" s="1"/>
  <c r="F207" s="1"/>
  <c r="I30" i="6"/>
  <c r="M31"/>
  <c r="P27"/>
  <c r="E207" i="5" l="1"/>
  <c r="G207" s="1"/>
  <c r="Q207"/>
  <c r="K30" i="6"/>
  <c r="O30" s="1"/>
  <c r="F31" s="1"/>
  <c r="H207" i="5" l="1"/>
  <c r="R207"/>
  <c r="J207"/>
  <c r="L207" s="1"/>
  <c r="Q31" i="6"/>
  <c r="E31"/>
  <c r="G31" s="1"/>
  <c r="N207" i="5" l="1"/>
  <c r="I207" s="1"/>
  <c r="M208"/>
  <c r="P204"/>
  <c r="R31" i="6"/>
  <c r="H31"/>
  <c r="J31"/>
  <c r="L31" s="1"/>
  <c r="K207" i="5" l="1"/>
  <c r="O207" s="1"/>
  <c r="F208" s="1"/>
  <c r="I31" i="6"/>
  <c r="M32"/>
  <c r="P28"/>
  <c r="Q208" i="5" l="1"/>
  <c r="E208"/>
  <c r="G208" s="1"/>
  <c r="K31" i="6"/>
  <c r="O31" s="1"/>
  <c r="F32" s="1"/>
  <c r="H208" i="5" l="1"/>
  <c r="R208"/>
  <c r="J208"/>
  <c r="L208" s="1"/>
  <c r="E32" i="6"/>
  <c r="G32" s="1"/>
  <c r="Q32"/>
  <c r="N208" i="5" l="1"/>
  <c r="I208" s="1"/>
  <c r="M209"/>
  <c r="P205"/>
  <c r="R32" i="6"/>
  <c r="H32"/>
  <c r="J32"/>
  <c r="L32" s="1"/>
  <c r="K208" i="5" l="1"/>
  <c r="O208" s="1"/>
  <c r="F209" s="1"/>
  <c r="I32" i="6"/>
  <c r="M33"/>
  <c r="P29"/>
  <c r="Q209" i="5" l="1"/>
  <c r="E209"/>
  <c r="G209" s="1"/>
  <c r="K32" i="6"/>
  <c r="O32" s="1"/>
  <c r="F33" s="1"/>
  <c r="R209" i="5" l="1"/>
  <c r="J209"/>
  <c r="L209" s="1"/>
  <c r="H209"/>
  <c r="Q33" i="6"/>
  <c r="E33"/>
  <c r="G33" s="1"/>
  <c r="N209" i="5" l="1"/>
  <c r="I209" s="1"/>
  <c r="M210"/>
  <c r="P206"/>
  <c r="H33" i="6"/>
  <c r="J33"/>
  <c r="L33" s="1"/>
  <c r="R33"/>
  <c r="K209" i="5" l="1"/>
  <c r="O209" s="1"/>
  <c r="F210" s="1"/>
  <c r="I33" i="6"/>
  <c r="M34"/>
  <c r="P30"/>
  <c r="E210" i="5" l="1"/>
  <c r="G210" s="1"/>
  <c r="Q210"/>
  <c r="K33" i="6"/>
  <c r="O33" s="1"/>
  <c r="F34" s="1"/>
  <c r="H210" i="5" l="1"/>
  <c r="R210"/>
  <c r="J210"/>
  <c r="L210" s="1"/>
  <c r="Q34" i="6"/>
  <c r="E34"/>
  <c r="G34" s="1"/>
  <c r="N210" i="5" l="1"/>
  <c r="I210" s="1"/>
  <c r="M211"/>
  <c r="P207"/>
  <c r="R34" i="6"/>
  <c r="H34"/>
  <c r="J34"/>
  <c r="L34" s="1"/>
  <c r="K210" i="5" l="1"/>
  <c r="O210" s="1"/>
  <c r="F211" s="1"/>
  <c r="I34" i="6"/>
  <c r="M35"/>
  <c r="P31"/>
  <c r="E211" i="5" l="1"/>
  <c r="G211" s="1"/>
  <c r="Q211"/>
  <c r="K34" i="6"/>
  <c r="O34" s="1"/>
  <c r="F35" s="1"/>
  <c r="H211" i="5" l="1"/>
  <c r="R211"/>
  <c r="J211"/>
  <c r="L211" s="1"/>
  <c r="E35" i="6"/>
  <c r="G35" s="1"/>
  <c r="Q35"/>
  <c r="N211" i="5" l="1"/>
  <c r="I211" s="1"/>
  <c r="M212"/>
  <c r="P208"/>
  <c r="J35" i="6"/>
  <c r="L35" s="1"/>
  <c r="R35"/>
  <c r="H35"/>
  <c r="K211" i="5" l="1"/>
  <c r="O211" s="1"/>
  <c r="F212" s="1"/>
  <c r="I35" i="6"/>
  <c r="M36"/>
  <c r="P32"/>
  <c r="Q212" i="5" l="1"/>
  <c r="E212"/>
  <c r="G212" s="1"/>
  <c r="K35" i="6"/>
  <c r="O35" s="1"/>
  <c r="F36" s="1"/>
  <c r="H212" i="5" l="1"/>
  <c r="R212"/>
  <c r="J212"/>
  <c r="L212" s="1"/>
  <c r="Q36" i="6"/>
  <c r="E36"/>
  <c r="G36" s="1"/>
  <c r="N212" i="5" l="1"/>
  <c r="I212" s="1"/>
  <c r="M213"/>
  <c r="P209"/>
  <c r="H36" i="6"/>
  <c r="J36"/>
  <c r="L36" s="1"/>
  <c r="R36"/>
  <c r="K212" i="5" l="1"/>
  <c r="O212" s="1"/>
  <c r="F213" s="1"/>
  <c r="I36" i="6"/>
  <c r="M37"/>
  <c r="P33"/>
  <c r="Q213" i="5" l="1"/>
  <c r="E213"/>
  <c r="G213" s="1"/>
  <c r="K36" i="6"/>
  <c r="O36" s="1"/>
  <c r="F37" s="1"/>
  <c r="R213" i="5" l="1"/>
  <c r="J213"/>
  <c r="L213" s="1"/>
  <c r="H213"/>
  <c r="E37" i="6"/>
  <c r="G37" s="1"/>
  <c r="Q37"/>
  <c r="N213" i="5" l="1"/>
  <c r="I213" s="1"/>
  <c r="M214"/>
  <c r="P210"/>
  <c r="R37" i="6"/>
  <c r="H37"/>
  <c r="J37"/>
  <c r="L37" s="1"/>
  <c r="K213" i="5" l="1"/>
  <c r="O213" s="1"/>
  <c r="F214" s="1"/>
  <c r="I37" i="6"/>
  <c r="M38"/>
  <c r="P34"/>
  <c r="E214" i="5" l="1"/>
  <c r="G214" s="1"/>
  <c r="Q214"/>
  <c r="K37" i="6"/>
  <c r="O37" s="1"/>
  <c r="F38" s="1"/>
  <c r="H214" i="5" l="1"/>
  <c r="R214"/>
  <c r="J214"/>
  <c r="L214" s="1"/>
  <c r="E38" i="6"/>
  <c r="G38" s="1"/>
  <c r="Q38"/>
  <c r="N214" i="5" l="1"/>
  <c r="I214" s="1"/>
  <c r="M215"/>
  <c r="P211"/>
  <c r="J38" i="6"/>
  <c r="L38" s="1"/>
  <c r="H38"/>
  <c r="R38"/>
  <c r="K214" i="5" l="1"/>
  <c r="O214" s="1"/>
  <c r="F215" s="1"/>
  <c r="I38" i="6"/>
  <c r="M39"/>
  <c r="P35"/>
  <c r="E215" i="5" l="1"/>
  <c r="G215" s="1"/>
  <c r="Q215"/>
  <c r="K38" i="6"/>
  <c r="O38" s="1"/>
  <c r="F39" s="1"/>
  <c r="H215" i="5" l="1"/>
  <c r="R215"/>
  <c r="J215"/>
  <c r="L215" s="1"/>
  <c r="Q39" i="6"/>
  <c r="E39"/>
  <c r="G39" s="1"/>
  <c r="N215" i="5" l="1"/>
  <c r="I215" s="1"/>
  <c r="M216"/>
  <c r="P212"/>
  <c r="J39" i="6"/>
  <c r="L39" s="1"/>
  <c r="R39"/>
  <c r="H39"/>
  <c r="K215" i="5" l="1"/>
  <c r="O215" s="1"/>
  <c r="F216" s="1"/>
  <c r="I39" i="6"/>
  <c r="M40"/>
  <c r="P36"/>
  <c r="Q216" i="5" l="1"/>
  <c r="E216"/>
  <c r="G216" s="1"/>
  <c r="K39" i="6"/>
  <c r="O39" s="1"/>
  <c r="F40" s="1"/>
  <c r="H216" i="5" l="1"/>
  <c r="R216"/>
  <c r="J216"/>
  <c r="L216" s="1"/>
  <c r="E40" i="6"/>
  <c r="G40" s="1"/>
  <c r="Q40"/>
  <c r="N216" i="5" l="1"/>
  <c r="I216" s="1"/>
  <c r="M217"/>
  <c r="P213"/>
  <c r="R40" i="6"/>
  <c r="H40"/>
  <c r="J40"/>
  <c r="L40" s="1"/>
  <c r="K216" i="5" l="1"/>
  <c r="O216" s="1"/>
  <c r="F217" s="1"/>
  <c r="M41" i="6"/>
  <c r="P37"/>
  <c r="I40"/>
  <c r="Q217" i="5" l="1"/>
  <c r="E217"/>
  <c r="G217" s="1"/>
  <c r="K40" i="6"/>
  <c r="O40" s="1"/>
  <c r="F41" s="1"/>
  <c r="R217" i="5" l="1"/>
  <c r="J217"/>
  <c r="L217" s="1"/>
  <c r="H217"/>
  <c r="E41" i="6"/>
  <c r="G41" s="1"/>
  <c r="Q41"/>
  <c r="N217" i="5" l="1"/>
  <c r="I217" s="1"/>
  <c r="M218"/>
  <c r="P214"/>
  <c r="J41" i="6"/>
  <c r="L41" s="1"/>
  <c r="H41"/>
  <c r="R41"/>
  <c r="K217" i="5" l="1"/>
  <c r="O217" s="1"/>
  <c r="F218" s="1"/>
  <c r="I41" i="6"/>
  <c r="M42"/>
  <c r="P38"/>
  <c r="E218" i="5" l="1"/>
  <c r="G218" s="1"/>
  <c r="Q218"/>
  <c r="K41" i="6"/>
  <c r="O41" s="1"/>
  <c r="F42" s="1"/>
  <c r="H218" i="5" l="1"/>
  <c r="R218"/>
  <c r="J218"/>
  <c r="L218" s="1"/>
  <c r="Q42" i="6"/>
  <c r="E42"/>
  <c r="G42" s="1"/>
  <c r="N218" i="5" l="1"/>
  <c r="I218" s="1"/>
  <c r="M219"/>
  <c r="P215"/>
  <c r="J42" i="6"/>
  <c r="L42" s="1"/>
  <c r="R42"/>
  <c r="H42"/>
  <c r="K218" i="5" l="1"/>
  <c r="O218" s="1"/>
  <c r="F219" s="1"/>
  <c r="M43" i="6"/>
  <c r="P39"/>
  <c r="I42"/>
  <c r="E219" i="5" l="1"/>
  <c r="G219" s="1"/>
  <c r="Q219"/>
  <c r="K42" i="6"/>
  <c r="O42" s="1"/>
  <c r="F43" s="1"/>
  <c r="H219" i="5" l="1"/>
  <c r="R219"/>
  <c r="J219"/>
  <c r="L219" s="1"/>
  <c r="E43" i="6"/>
  <c r="G43" s="1"/>
  <c r="Q43"/>
  <c r="N219" i="5" l="1"/>
  <c r="I219" s="1"/>
  <c r="M220"/>
  <c r="P216"/>
  <c r="R43" i="6"/>
  <c r="H43"/>
  <c r="J43"/>
  <c r="L43" s="1"/>
  <c r="K219" i="5" l="1"/>
  <c r="O219" s="1"/>
  <c r="F220" s="1"/>
  <c r="M44" i="6"/>
  <c r="P40"/>
  <c r="I43"/>
  <c r="Q220" i="5" l="1"/>
  <c r="E220"/>
  <c r="G220" s="1"/>
  <c r="K43" i="6"/>
  <c r="O43" s="1"/>
  <c r="F44" s="1"/>
  <c r="H220" i="5" l="1"/>
  <c r="R220"/>
  <c r="J220"/>
  <c r="L220" s="1"/>
  <c r="Q44" i="6"/>
  <c r="E44"/>
  <c r="G44" s="1"/>
  <c r="N220" i="5" l="1"/>
  <c r="I220" s="1"/>
  <c r="M221"/>
  <c r="P217"/>
  <c r="R44" i="6"/>
  <c r="H44"/>
  <c r="J44"/>
  <c r="L44" s="1"/>
  <c r="K220" i="5" l="1"/>
  <c r="O220" s="1"/>
  <c r="F221" s="1"/>
  <c r="I44" i="6"/>
  <c r="M45"/>
  <c r="P41"/>
  <c r="Q221" i="5" l="1"/>
  <c r="E221"/>
  <c r="G221" s="1"/>
  <c r="K44" i="6"/>
  <c r="O44" s="1"/>
  <c r="F45" s="1"/>
  <c r="R221" i="5" l="1"/>
  <c r="J221"/>
  <c r="L221" s="1"/>
  <c r="H221"/>
  <c r="E45" i="6"/>
  <c r="G45" s="1"/>
  <c r="Q45"/>
  <c r="N221" i="5" l="1"/>
  <c r="I221" s="1"/>
  <c r="M222"/>
  <c r="P218"/>
  <c r="H45" i="6"/>
  <c r="J45"/>
  <c r="L45" s="1"/>
  <c r="R45"/>
  <c r="K221" i="5" l="1"/>
  <c r="O221" s="1"/>
  <c r="F222" s="1"/>
  <c r="M46" i="6"/>
  <c r="P42"/>
  <c r="I45"/>
  <c r="E222" i="5" l="1"/>
  <c r="G222" s="1"/>
  <c r="Q222"/>
  <c r="K45" i="6"/>
  <c r="O45" s="1"/>
  <c r="F46" s="1"/>
  <c r="H222" i="5" l="1"/>
  <c r="R222"/>
  <c r="J222"/>
  <c r="L222" s="1"/>
  <c r="Q46" i="6"/>
  <c r="E46"/>
  <c r="G46" s="1"/>
  <c r="N222" i="5" l="1"/>
  <c r="I222" s="1"/>
  <c r="M223"/>
  <c r="P219"/>
  <c r="H46" i="6"/>
  <c r="R46"/>
  <c r="J46"/>
  <c r="L46" s="1"/>
  <c r="K222" i="5" l="1"/>
  <c r="O222" s="1"/>
  <c r="F223" s="1"/>
  <c r="I46" i="6"/>
  <c r="M47"/>
  <c r="P43"/>
  <c r="E223" i="5" l="1"/>
  <c r="G223" s="1"/>
  <c r="Q223"/>
  <c r="K46" i="6"/>
  <c r="O46" s="1"/>
  <c r="F47" s="1"/>
  <c r="H223" i="5" l="1"/>
  <c r="R223"/>
  <c r="J223"/>
  <c r="L223" s="1"/>
  <c r="Q47" i="6"/>
  <c r="E47"/>
  <c r="G47" s="1"/>
  <c r="N223" i="5" l="1"/>
  <c r="I223" s="1"/>
  <c r="M224"/>
  <c r="P220"/>
  <c r="H47" i="6"/>
  <c r="R47"/>
  <c r="J47"/>
  <c r="L47" s="1"/>
  <c r="K223" i="5" l="1"/>
  <c r="O223" s="1"/>
  <c r="F224" s="1"/>
  <c r="I47" i="6"/>
  <c r="M48"/>
  <c r="P44"/>
  <c r="Q224" i="5" l="1"/>
  <c r="E224"/>
  <c r="G224" s="1"/>
  <c r="K47" i="6"/>
  <c r="O47" s="1"/>
  <c r="F48" s="1"/>
  <c r="H224" i="5" l="1"/>
  <c r="R224"/>
  <c r="J224"/>
  <c r="L224" s="1"/>
  <c r="E48" i="6"/>
  <c r="G48" s="1"/>
  <c r="Q48"/>
  <c r="N224" i="5" l="1"/>
  <c r="I224" s="1"/>
  <c r="M225"/>
  <c r="P221"/>
  <c r="H48" i="6"/>
  <c r="J48"/>
  <c r="L48" s="1"/>
  <c r="R48"/>
  <c r="K224" i="5" l="1"/>
  <c r="O224" s="1"/>
  <c r="F225" s="1"/>
  <c r="M49" i="6"/>
  <c r="P45"/>
  <c r="I48"/>
  <c r="Q225" i="5" l="1"/>
  <c r="E225"/>
  <c r="G225" s="1"/>
  <c r="K48" i="6"/>
  <c r="O48" s="1"/>
  <c r="F49" s="1"/>
  <c r="R225" i="5" l="1"/>
  <c r="J225"/>
  <c r="L225" s="1"/>
  <c r="H225"/>
  <c r="E49" i="6"/>
  <c r="G49" s="1"/>
  <c r="Q49"/>
  <c r="N225" i="5" l="1"/>
  <c r="I225" s="1"/>
  <c r="M226"/>
  <c r="P222"/>
  <c r="H49" i="6"/>
  <c r="R49"/>
  <c r="J49"/>
  <c r="L49" s="1"/>
  <c r="K225" i="5" l="1"/>
  <c r="O225" s="1"/>
  <c r="F226" s="1"/>
  <c r="I49" i="6"/>
  <c r="M50"/>
  <c r="P46"/>
  <c r="E226" i="5" l="1"/>
  <c r="G226" s="1"/>
  <c r="Q226"/>
  <c r="K49" i="6"/>
  <c r="O49" s="1"/>
  <c r="F50" s="1"/>
  <c r="H226" i="5" l="1"/>
  <c r="R226"/>
  <c r="J226"/>
  <c r="L226" s="1"/>
  <c r="Q50" i="6"/>
  <c r="E50"/>
  <c r="G50" s="1"/>
  <c r="N226" i="5" l="1"/>
  <c r="I226" s="1"/>
  <c r="M227"/>
  <c r="P223"/>
  <c r="R50" i="6"/>
  <c r="H50"/>
  <c r="J50"/>
  <c r="L50" s="1"/>
  <c r="K226" i="5" l="1"/>
  <c r="O226" s="1"/>
  <c r="F227" s="1"/>
  <c r="I50" i="6"/>
  <c r="M51"/>
  <c r="P47"/>
  <c r="E227" i="5" l="1"/>
  <c r="G227" s="1"/>
  <c r="Q227"/>
  <c r="K50" i="6"/>
  <c r="O50" s="1"/>
  <c r="F51" s="1"/>
  <c r="H227" i="5" l="1"/>
  <c r="R227"/>
  <c r="J227"/>
  <c r="L227" s="1"/>
  <c r="E51" i="6"/>
  <c r="G51" s="1"/>
  <c r="Q51"/>
  <c r="N227" i="5" l="1"/>
  <c r="I227" s="1"/>
  <c r="M228"/>
  <c r="P224"/>
  <c r="H51" i="6"/>
  <c r="J51"/>
  <c r="L51" s="1"/>
  <c r="R51"/>
  <c r="K227" i="5" l="1"/>
  <c r="O227" s="1"/>
  <c r="F228" s="1"/>
  <c r="I51" i="6"/>
  <c r="M52"/>
  <c r="P48"/>
  <c r="Q228" i="5" l="1"/>
  <c r="E228"/>
  <c r="G228" s="1"/>
  <c r="K51" i="6"/>
  <c r="O51" s="1"/>
  <c r="F52" s="1"/>
  <c r="H228" i="5" l="1"/>
  <c r="R228"/>
  <c r="J228"/>
  <c r="L228" s="1"/>
  <c r="Q52" i="6"/>
  <c r="E52"/>
  <c r="G52" s="1"/>
  <c r="N228" i="5" l="1"/>
  <c r="I228" s="1"/>
  <c r="M229"/>
  <c r="P225"/>
  <c r="J52" i="6"/>
  <c r="L52" s="1"/>
  <c r="H52"/>
  <c r="R52"/>
  <c r="K228" i="5" l="1"/>
  <c r="O228" s="1"/>
  <c r="F229" s="1"/>
  <c r="I52" i="6"/>
  <c r="M53"/>
  <c r="P49"/>
  <c r="Q229" i="5" l="1"/>
  <c r="E229"/>
  <c r="G229" s="1"/>
  <c r="K52" i="6"/>
  <c r="O52" s="1"/>
  <c r="F53" s="1"/>
  <c r="R229" i="5" l="1"/>
  <c r="J229"/>
  <c r="L229" s="1"/>
  <c r="H229"/>
  <c r="Q53" i="6"/>
  <c r="E53"/>
  <c r="G53" s="1"/>
  <c r="N229" i="5" l="1"/>
  <c r="I229" s="1"/>
  <c r="M230"/>
  <c r="P226"/>
  <c r="R53" i="6"/>
  <c r="H53"/>
  <c r="J53"/>
  <c r="L53" s="1"/>
  <c r="K229" i="5" l="1"/>
  <c r="O229" s="1"/>
  <c r="F230" s="1"/>
  <c r="I53" i="6"/>
  <c r="M54"/>
  <c r="P50"/>
  <c r="E230" i="5" l="1"/>
  <c r="G230" s="1"/>
  <c r="Q230"/>
  <c r="K53" i="6"/>
  <c r="O53" s="1"/>
  <c r="F54" s="1"/>
  <c r="H230" i="5" l="1"/>
  <c r="R230"/>
  <c r="J230"/>
  <c r="L230" s="1"/>
  <c r="E54" i="6"/>
  <c r="G54" s="1"/>
  <c r="Q54"/>
  <c r="N230" i="5" l="1"/>
  <c r="I230" s="1"/>
  <c r="M231"/>
  <c r="P227"/>
  <c r="H54" i="6"/>
  <c r="R54"/>
  <c r="J54"/>
  <c r="L54" s="1"/>
  <c r="K230" i="5" l="1"/>
  <c r="O230" s="1"/>
  <c r="F231" s="1"/>
  <c r="I54" i="6"/>
  <c r="M55"/>
  <c r="P51"/>
  <c r="E231" i="5" l="1"/>
  <c r="G231" s="1"/>
  <c r="Q231"/>
  <c r="K54" i="6"/>
  <c r="O54" s="1"/>
  <c r="F55" s="1"/>
  <c r="H231" i="5" l="1"/>
  <c r="R231"/>
  <c r="J231"/>
  <c r="L231" s="1"/>
  <c r="Q55" i="6"/>
  <c r="E55"/>
  <c r="G55" s="1"/>
  <c r="N231" i="5" l="1"/>
  <c r="I231" s="1"/>
  <c r="M232"/>
  <c r="P228"/>
  <c r="H55" i="6"/>
  <c r="J55"/>
  <c r="L55" s="1"/>
  <c r="R55"/>
  <c r="K231" i="5" l="1"/>
  <c r="O231" s="1"/>
  <c r="F232" s="1"/>
  <c r="I55" i="6"/>
  <c r="M56"/>
  <c r="P52"/>
  <c r="Q232" i="5" l="1"/>
  <c r="E232"/>
  <c r="G232" s="1"/>
  <c r="K55" i="6"/>
  <c r="O55" s="1"/>
  <c r="F56" s="1"/>
  <c r="H232" i="5" l="1"/>
  <c r="R232"/>
  <c r="J232"/>
  <c r="L232" s="1"/>
  <c r="E56" i="6"/>
  <c r="G56" s="1"/>
  <c r="Q56"/>
  <c r="N232" i="5" l="1"/>
  <c r="I232" s="1"/>
  <c r="M233"/>
  <c r="P229"/>
  <c r="J56" i="6"/>
  <c r="L56" s="1"/>
  <c r="R56"/>
  <c r="H56"/>
  <c r="K232" i="5" l="1"/>
  <c r="O232" s="1"/>
  <c r="F233" s="1"/>
  <c r="M57" i="6"/>
  <c r="P53"/>
  <c r="I56"/>
  <c r="Q233" i="5" l="1"/>
  <c r="E233"/>
  <c r="G233" s="1"/>
  <c r="K56" i="6"/>
  <c r="O56" s="1"/>
  <c r="F57" s="1"/>
  <c r="R233" i="5" l="1"/>
  <c r="J233"/>
  <c r="L233" s="1"/>
  <c r="H233"/>
  <c r="Q57" i="6"/>
  <c r="E57"/>
  <c r="G57" s="1"/>
  <c r="N233" i="5" l="1"/>
  <c r="I233" s="1"/>
  <c r="M234"/>
  <c r="P230"/>
  <c r="R57" i="6"/>
  <c r="J57"/>
  <c r="L57" s="1"/>
  <c r="H57"/>
  <c r="K233" i="5" l="1"/>
  <c r="O233" s="1"/>
  <c r="F234" s="1"/>
  <c r="I57" i="6"/>
  <c r="M58"/>
  <c r="P54"/>
  <c r="E234" i="5" l="1"/>
  <c r="G234" s="1"/>
  <c r="Q234"/>
  <c r="K57" i="6"/>
  <c r="O57" s="1"/>
  <c r="F58" s="1"/>
  <c r="H234" i="5" l="1"/>
  <c r="R234"/>
  <c r="J234"/>
  <c r="L234" s="1"/>
  <c r="N234" s="1"/>
  <c r="Q58" i="6"/>
  <c r="E58"/>
  <c r="G58" s="1"/>
  <c r="P234" i="5" l="1"/>
  <c r="P232"/>
  <c r="P233"/>
  <c r="P231"/>
  <c r="I234"/>
  <c r="K234" s="1"/>
  <c r="O234" s="1"/>
  <c r="J58" i="6"/>
  <c r="L58" s="1"/>
  <c r="R58"/>
  <c r="H58"/>
  <c r="I58" l="1"/>
  <c r="M59"/>
  <c r="P55"/>
  <c r="K58" l="1"/>
  <c r="O58" s="1"/>
  <c r="F59" s="1"/>
  <c r="E59" l="1"/>
  <c r="G59" s="1"/>
  <c r="Q59"/>
  <c r="R59" l="1"/>
  <c r="J59"/>
  <c r="L59" s="1"/>
  <c r="H59"/>
  <c r="I59" l="1"/>
  <c r="M60"/>
  <c r="P56"/>
  <c r="K59" l="1"/>
  <c r="O59" s="1"/>
  <c r="F60" s="1"/>
  <c r="Q60" l="1"/>
  <c r="E60"/>
  <c r="G60" s="1"/>
  <c r="J60" l="1"/>
  <c r="L60" s="1"/>
  <c r="R60"/>
  <c r="H60"/>
  <c r="I60" l="1"/>
  <c r="M61"/>
  <c r="P57"/>
  <c r="K60" l="1"/>
  <c r="O60" s="1"/>
  <c r="F61" s="1"/>
  <c r="Q61" l="1"/>
  <c r="E61"/>
  <c r="G61" s="1"/>
  <c r="H61" l="1"/>
  <c r="J61"/>
  <c r="L61" s="1"/>
  <c r="R61"/>
  <c r="I61" l="1"/>
  <c r="M62"/>
  <c r="P58"/>
  <c r="K61" l="1"/>
  <c r="O61" s="1"/>
  <c r="F62" s="1"/>
  <c r="E62" l="1"/>
  <c r="G62" s="1"/>
  <c r="Q62"/>
  <c r="R62" l="1"/>
  <c r="J62"/>
  <c r="L62" s="1"/>
  <c r="H62"/>
  <c r="I62" l="1"/>
  <c r="M63"/>
  <c r="P59"/>
  <c r="K62" l="1"/>
  <c r="O62" s="1"/>
  <c r="F63" s="1"/>
  <c r="Q63" l="1"/>
  <c r="E63"/>
  <c r="G63" s="1"/>
  <c r="R63" l="1"/>
  <c r="J63"/>
  <c r="L63" s="1"/>
  <c r="H63"/>
  <c r="I63" l="1"/>
  <c r="M64"/>
  <c r="P60"/>
  <c r="K63" l="1"/>
  <c r="O63" s="1"/>
  <c r="F64" s="1"/>
  <c r="E64" l="1"/>
  <c r="G64" s="1"/>
  <c r="Q64"/>
  <c r="R64" l="1"/>
  <c r="H64"/>
  <c r="J64"/>
  <c r="L64" s="1"/>
  <c r="I64" l="1"/>
  <c r="M65"/>
  <c r="P61"/>
  <c r="K64" l="1"/>
  <c r="O64" s="1"/>
  <c r="F65" s="1"/>
  <c r="E65" l="1"/>
  <c r="G65" s="1"/>
  <c r="Q65"/>
  <c r="J65" l="1"/>
  <c r="L65" s="1"/>
  <c r="R65"/>
  <c r="H65"/>
  <c r="I65" l="1"/>
  <c r="M66"/>
  <c r="P62"/>
  <c r="K65" l="1"/>
  <c r="O65" s="1"/>
  <c r="F66" s="1"/>
  <c r="Q66" l="1"/>
  <c r="E66"/>
  <c r="G66" s="1"/>
  <c r="R66" l="1"/>
  <c r="H66"/>
  <c r="J66"/>
  <c r="L66" s="1"/>
  <c r="I66" l="1"/>
  <c r="M67"/>
  <c r="P63"/>
  <c r="K66" l="1"/>
  <c r="O66" s="1"/>
  <c r="F67" s="1"/>
  <c r="E67" l="1"/>
  <c r="G67" s="1"/>
  <c r="Q67"/>
  <c r="J67" l="1"/>
  <c r="L67" s="1"/>
  <c r="R67"/>
  <c r="H67"/>
  <c r="I67" l="1"/>
  <c r="M68"/>
  <c r="P64"/>
  <c r="K67" l="1"/>
  <c r="O67" s="1"/>
  <c r="F68" s="1"/>
  <c r="Q68" l="1"/>
  <c r="E68"/>
  <c r="G68" s="1"/>
  <c r="J68" l="1"/>
  <c r="L68" s="1"/>
  <c r="R68"/>
  <c r="H68"/>
  <c r="I68" l="1"/>
  <c r="M69"/>
  <c r="P65"/>
  <c r="K68" l="1"/>
  <c r="O68" s="1"/>
  <c r="F69" s="1"/>
  <c r="Q69" l="1"/>
  <c r="E69"/>
  <c r="G69" s="1"/>
  <c r="R69" l="1"/>
  <c r="J69"/>
  <c r="L69" s="1"/>
  <c r="H69"/>
  <c r="I69" l="1"/>
  <c r="M70"/>
  <c r="P66"/>
  <c r="K69" l="1"/>
  <c r="O69" s="1"/>
  <c r="F70" s="1"/>
  <c r="E70" l="1"/>
  <c r="G70" s="1"/>
  <c r="Q70"/>
  <c r="J70" l="1"/>
  <c r="L70" s="1"/>
  <c r="H70"/>
  <c r="R70"/>
  <c r="I70" l="1"/>
  <c r="M71"/>
  <c r="P67"/>
  <c r="K70" l="1"/>
  <c r="O70" s="1"/>
  <c r="F71" s="1"/>
  <c r="Q71" l="1"/>
  <c r="E71"/>
  <c r="G71" s="1"/>
  <c r="J71" l="1"/>
  <c r="L71" s="1"/>
  <c r="R71"/>
  <c r="H71"/>
  <c r="I71" l="1"/>
  <c r="M72"/>
  <c r="P68"/>
  <c r="K71" l="1"/>
  <c r="O71" s="1"/>
  <c r="F72" s="1"/>
  <c r="E72" l="1"/>
  <c r="G72" s="1"/>
  <c r="Q72"/>
  <c r="R72" l="1"/>
  <c r="H72"/>
  <c r="J72"/>
  <c r="L72" s="1"/>
  <c r="I72" l="1"/>
  <c r="M73"/>
  <c r="P69"/>
  <c r="K72" l="1"/>
  <c r="O72" s="1"/>
  <c r="F73" s="1"/>
  <c r="Q73" l="1"/>
  <c r="E73"/>
  <c r="G73" s="1"/>
  <c r="J73" l="1"/>
  <c r="L73" s="1"/>
  <c r="R73"/>
  <c r="H73"/>
  <c r="I73" l="1"/>
  <c r="M74"/>
  <c r="P70"/>
  <c r="K73" l="1"/>
  <c r="O73" s="1"/>
  <c r="F74" s="1"/>
  <c r="Q74" l="1"/>
  <c r="E74"/>
  <c r="G74" s="1"/>
  <c r="R74" l="1"/>
  <c r="H74"/>
  <c r="J74"/>
  <c r="L74" s="1"/>
  <c r="I74" l="1"/>
  <c r="M75"/>
  <c r="P71"/>
  <c r="K74" l="1"/>
  <c r="O74" s="1"/>
  <c r="F75" s="1"/>
  <c r="E75" l="1"/>
  <c r="G75" s="1"/>
  <c r="Q75"/>
  <c r="R75" l="1"/>
  <c r="H75"/>
  <c r="J75"/>
  <c r="L75" s="1"/>
  <c r="I75" l="1"/>
  <c r="M76"/>
  <c r="P72"/>
  <c r="K75" l="1"/>
  <c r="O75" s="1"/>
  <c r="F76" s="1"/>
  <c r="Q76" l="1"/>
  <c r="E76"/>
  <c r="G76" s="1"/>
  <c r="R76" l="1"/>
  <c r="H76"/>
  <c r="J76"/>
  <c r="L76" s="1"/>
  <c r="I76" l="1"/>
  <c r="M77"/>
  <c r="P73"/>
  <c r="K76" l="1"/>
  <c r="O76" s="1"/>
  <c r="F77" s="1"/>
  <c r="Q77" l="1"/>
  <c r="E77"/>
  <c r="G77" s="1"/>
  <c r="H77" l="1"/>
  <c r="J77"/>
  <c r="L77" s="1"/>
  <c r="R77"/>
  <c r="I77" l="1"/>
  <c r="M78"/>
  <c r="P74"/>
  <c r="K77" l="1"/>
  <c r="O77" s="1"/>
  <c r="F78" s="1"/>
  <c r="Q78" l="1"/>
  <c r="E78"/>
  <c r="G78" s="1"/>
  <c r="H78" l="1"/>
  <c r="R78"/>
  <c r="J78"/>
  <c r="L78" s="1"/>
  <c r="I78" l="1"/>
  <c r="M79"/>
  <c r="P75"/>
  <c r="K78" l="1"/>
  <c r="O78" s="1"/>
  <c r="F79" s="1"/>
  <c r="Q79" l="1"/>
  <c r="E79"/>
  <c r="G79" s="1"/>
  <c r="J79" l="1"/>
  <c r="L79" s="1"/>
  <c r="R79"/>
  <c r="H79"/>
  <c r="I79" l="1"/>
  <c r="M80"/>
  <c r="P76"/>
  <c r="K79" l="1"/>
  <c r="O79" s="1"/>
  <c r="F80" s="1"/>
  <c r="E80" l="1"/>
  <c r="G80" s="1"/>
  <c r="Q80"/>
  <c r="H80" l="1"/>
  <c r="J80"/>
  <c r="L80" s="1"/>
  <c r="R80"/>
  <c r="I80" l="1"/>
  <c r="M81"/>
  <c r="P77"/>
  <c r="K80" l="1"/>
  <c r="O80" s="1"/>
  <c r="F81" s="1"/>
  <c r="E81" l="1"/>
  <c r="G81" s="1"/>
  <c r="Q81"/>
  <c r="J81" l="1"/>
  <c r="L81" s="1"/>
  <c r="H81"/>
  <c r="R81"/>
  <c r="I81" l="1"/>
  <c r="M82"/>
  <c r="P78"/>
  <c r="K81" l="1"/>
  <c r="O81" s="1"/>
  <c r="F82" s="1"/>
  <c r="Q82" l="1"/>
  <c r="E82"/>
  <c r="G82" s="1"/>
  <c r="H82" l="1"/>
  <c r="J82"/>
  <c r="L82" s="1"/>
  <c r="R82"/>
  <c r="I82" l="1"/>
  <c r="M83"/>
  <c r="P79"/>
  <c r="K82" l="1"/>
  <c r="O82" s="1"/>
  <c r="F83" s="1"/>
  <c r="E83" l="1"/>
  <c r="G83" s="1"/>
  <c r="Q83"/>
  <c r="H83" l="1"/>
  <c r="R83"/>
  <c r="J83"/>
  <c r="L83" s="1"/>
  <c r="I83" l="1"/>
  <c r="M84"/>
  <c r="P80"/>
  <c r="K83" l="1"/>
  <c r="O83" s="1"/>
  <c r="F84" s="1"/>
  <c r="Q84" l="1"/>
  <c r="E84"/>
  <c r="G84" s="1"/>
  <c r="J84" l="1"/>
  <c r="L84" s="1"/>
  <c r="R84"/>
  <c r="H84"/>
  <c r="I84" l="1"/>
  <c r="M85"/>
  <c r="P81"/>
  <c r="K84" l="1"/>
  <c r="O84" s="1"/>
  <c r="F85" s="1"/>
  <c r="E85" l="1"/>
  <c r="G85" s="1"/>
  <c r="Q85"/>
  <c r="R85" l="1"/>
  <c r="J85"/>
  <c r="L85" s="1"/>
  <c r="H85"/>
  <c r="I85" l="1"/>
  <c r="M86"/>
  <c r="P82"/>
  <c r="K85" l="1"/>
  <c r="O85" s="1"/>
  <c r="F86" s="1"/>
  <c r="E86" l="1"/>
  <c r="G86" s="1"/>
  <c r="Q86"/>
  <c r="H86" l="1"/>
  <c r="R86"/>
  <c r="J86"/>
  <c r="L86" s="1"/>
  <c r="I86" l="1"/>
  <c r="M87"/>
  <c r="P83"/>
  <c r="K86" l="1"/>
  <c r="O86" s="1"/>
  <c r="F87" s="1"/>
  <c r="Q87" l="1"/>
  <c r="E87"/>
  <c r="G87" s="1"/>
  <c r="J87" l="1"/>
  <c r="L87" s="1"/>
  <c r="H87"/>
  <c r="R87"/>
  <c r="I87" l="1"/>
  <c r="M88"/>
  <c r="P84"/>
  <c r="K87" l="1"/>
  <c r="O87" s="1"/>
  <c r="F88" s="1"/>
  <c r="Q88" l="1"/>
  <c r="E88"/>
  <c r="G88" s="1"/>
  <c r="J88" l="1"/>
  <c r="L88" s="1"/>
  <c r="R88"/>
  <c r="H88"/>
  <c r="I88" l="1"/>
  <c r="M89"/>
  <c r="P85"/>
  <c r="K88" l="1"/>
  <c r="O88" s="1"/>
  <c r="F89" s="1"/>
  <c r="Q89" l="1"/>
  <c r="E89"/>
  <c r="G89" s="1"/>
  <c r="R89" l="1"/>
  <c r="J89"/>
  <c r="L89" s="1"/>
  <c r="H89"/>
  <c r="I89" l="1"/>
  <c r="M90"/>
  <c r="P86"/>
  <c r="K89" l="1"/>
  <c r="O89" s="1"/>
  <c r="F90" s="1"/>
  <c r="Q90" l="1"/>
  <c r="E90"/>
  <c r="G90" s="1"/>
  <c r="R90" l="1"/>
  <c r="H90"/>
  <c r="J90"/>
  <c r="L90" s="1"/>
  <c r="I90" l="1"/>
  <c r="M91"/>
  <c r="P87"/>
  <c r="K90" l="1"/>
  <c r="O90" s="1"/>
  <c r="F91" s="1"/>
  <c r="E91" l="1"/>
  <c r="G91" s="1"/>
  <c r="Q91"/>
  <c r="R91" l="1"/>
  <c r="J91"/>
  <c r="L91" s="1"/>
  <c r="H91"/>
  <c r="I91" l="1"/>
  <c r="M92"/>
  <c r="P88"/>
  <c r="K91" l="1"/>
  <c r="O91" s="1"/>
  <c r="F92" s="1"/>
  <c r="Q92" l="1"/>
  <c r="E92"/>
  <c r="G92" s="1"/>
  <c r="J92" l="1"/>
  <c r="L92" s="1"/>
  <c r="R92"/>
  <c r="H92"/>
  <c r="I92" l="1"/>
  <c r="M93"/>
  <c r="P89"/>
  <c r="K92" l="1"/>
  <c r="O92" s="1"/>
  <c r="F93" s="1"/>
  <c r="E93" l="1"/>
  <c r="G93" s="1"/>
  <c r="Q93"/>
  <c r="H93" l="1"/>
  <c r="J93"/>
  <c r="L93" s="1"/>
  <c r="R93"/>
  <c r="I93" l="1"/>
  <c r="M94"/>
  <c r="P90"/>
  <c r="K93" l="1"/>
  <c r="O93" s="1"/>
  <c r="F94" s="1"/>
  <c r="E94" l="1"/>
  <c r="G94" s="1"/>
  <c r="Q94"/>
  <c r="R94" l="1"/>
  <c r="J94"/>
  <c r="L94" s="1"/>
  <c r="H94"/>
  <c r="I94" l="1"/>
  <c r="M95"/>
  <c r="P91"/>
  <c r="K94" l="1"/>
  <c r="O94" s="1"/>
  <c r="F95" s="1"/>
  <c r="Q95" l="1"/>
  <c r="E95"/>
  <c r="G95" s="1"/>
  <c r="J95" l="1"/>
  <c r="L95" s="1"/>
  <c r="H95"/>
  <c r="R95"/>
  <c r="I95" l="1"/>
  <c r="M96"/>
  <c r="P92"/>
  <c r="K95" l="1"/>
  <c r="O95" s="1"/>
  <c r="F96" s="1"/>
  <c r="E96" l="1"/>
  <c r="G96" s="1"/>
  <c r="Q96"/>
  <c r="J96" l="1"/>
  <c r="L96" s="1"/>
  <c r="R96"/>
  <c r="H96"/>
  <c r="I96" l="1"/>
  <c r="M97"/>
  <c r="P93"/>
  <c r="K96" l="1"/>
  <c r="O96" s="1"/>
  <c r="F97" s="1"/>
  <c r="E97" l="1"/>
  <c r="G97" s="1"/>
  <c r="Q97"/>
  <c r="J97" l="1"/>
  <c r="L97" s="1"/>
  <c r="H97"/>
  <c r="R97"/>
  <c r="I97" l="1"/>
  <c r="M98"/>
  <c r="P94"/>
  <c r="K97" l="1"/>
  <c r="O97" s="1"/>
  <c r="F98" s="1"/>
  <c r="Q98" l="1"/>
  <c r="E98"/>
  <c r="G98" s="1"/>
  <c r="J98" l="1"/>
  <c r="L98" s="1"/>
  <c r="R98"/>
  <c r="H98"/>
  <c r="I98" l="1"/>
  <c r="M99"/>
  <c r="P95"/>
  <c r="K98" l="1"/>
  <c r="O98" s="1"/>
  <c r="F99" s="1"/>
  <c r="E99" l="1"/>
  <c r="G99" s="1"/>
  <c r="Q99"/>
  <c r="J99" l="1"/>
  <c r="L99" s="1"/>
  <c r="R99"/>
  <c r="H99"/>
  <c r="I99" l="1"/>
  <c r="M100"/>
  <c r="P96"/>
  <c r="K99" l="1"/>
  <c r="O99" s="1"/>
  <c r="F100" s="1"/>
  <c r="E100" l="1"/>
  <c r="G100" s="1"/>
  <c r="Q100"/>
  <c r="J100" l="1"/>
  <c r="L100" s="1"/>
  <c r="H100"/>
  <c r="R100"/>
  <c r="I100" l="1"/>
  <c r="M101"/>
  <c r="P97"/>
  <c r="K100" l="1"/>
  <c r="O100" s="1"/>
  <c r="F101" s="1"/>
  <c r="Q101" l="1"/>
  <c r="E101"/>
  <c r="G101" s="1"/>
  <c r="J101" l="1"/>
  <c r="L101" s="1"/>
  <c r="R101"/>
  <c r="H101"/>
  <c r="I101" l="1"/>
  <c r="M102"/>
  <c r="P98"/>
  <c r="K101" l="1"/>
  <c r="O101" s="1"/>
  <c r="F102" s="1"/>
  <c r="E102" l="1"/>
  <c r="G102" s="1"/>
  <c r="Q102"/>
  <c r="J102" l="1"/>
  <c r="L102" s="1"/>
  <c r="H102"/>
  <c r="R102"/>
  <c r="I102" l="1"/>
  <c r="M103"/>
  <c r="P99"/>
  <c r="K102" l="1"/>
  <c r="O102" s="1"/>
  <c r="F103" s="1"/>
  <c r="Q103" l="1"/>
  <c r="E103"/>
  <c r="G103" s="1"/>
  <c r="H103" l="1"/>
  <c r="J103"/>
  <c r="L103" s="1"/>
  <c r="R103"/>
  <c r="I103" l="1"/>
  <c r="M104"/>
  <c r="P100"/>
  <c r="K103" l="1"/>
  <c r="O103" s="1"/>
  <c r="F104" s="1"/>
  <c r="E104" l="1"/>
  <c r="G104" s="1"/>
  <c r="Q104"/>
  <c r="R104" l="1"/>
  <c r="H104"/>
  <c r="J104"/>
  <c r="L104" s="1"/>
  <c r="I104" l="1"/>
  <c r="M105"/>
  <c r="P101"/>
  <c r="K104" l="1"/>
  <c r="O104" s="1"/>
  <c r="F105" s="1"/>
  <c r="Q105" l="1"/>
  <c r="E105"/>
  <c r="G105" s="1"/>
  <c r="J105" l="1"/>
  <c r="L105" s="1"/>
  <c r="R105"/>
  <c r="H105"/>
  <c r="I105" l="1"/>
  <c r="M106"/>
  <c r="P102"/>
  <c r="K105" l="1"/>
  <c r="O105" s="1"/>
  <c r="F106" s="1"/>
  <c r="Q106" l="1"/>
  <c r="E106"/>
  <c r="G106" s="1"/>
  <c r="R106" l="1"/>
  <c r="H106"/>
  <c r="J106"/>
  <c r="L106" s="1"/>
  <c r="I106" l="1"/>
  <c r="M107"/>
  <c r="P103"/>
  <c r="K106" l="1"/>
  <c r="O106" s="1"/>
  <c r="F107" s="1"/>
  <c r="E107" l="1"/>
  <c r="G107" s="1"/>
  <c r="Q107"/>
  <c r="R107" l="1"/>
  <c r="J107"/>
  <c r="L107" s="1"/>
  <c r="H107"/>
  <c r="I107" l="1"/>
  <c r="M108"/>
  <c r="P104"/>
  <c r="K107" l="1"/>
  <c r="O107" s="1"/>
  <c r="F108" s="1"/>
  <c r="Q108" l="1"/>
  <c r="E108"/>
  <c r="G108" s="1"/>
  <c r="R108" l="1"/>
  <c r="H108"/>
  <c r="J108"/>
  <c r="L108" s="1"/>
  <c r="I108" l="1"/>
  <c r="M109"/>
  <c r="P105"/>
  <c r="K108" l="1"/>
  <c r="O108" s="1"/>
  <c r="F109" s="1"/>
  <c r="Q109" l="1"/>
  <c r="E109"/>
  <c r="G109" s="1"/>
  <c r="R109" l="1"/>
  <c r="J109"/>
  <c r="L109" s="1"/>
  <c r="H109"/>
  <c r="I109" l="1"/>
  <c r="M110"/>
  <c r="P106"/>
  <c r="K109" l="1"/>
  <c r="O109" s="1"/>
  <c r="F110" s="1"/>
  <c r="Q110" l="1"/>
  <c r="E110"/>
  <c r="G110" s="1"/>
  <c r="J110" l="1"/>
  <c r="L110" s="1"/>
  <c r="H110"/>
  <c r="R110"/>
  <c r="I110" l="1"/>
  <c r="M111"/>
  <c r="P107"/>
  <c r="K110" l="1"/>
  <c r="O110" s="1"/>
  <c r="F111" s="1"/>
  <c r="Q111" l="1"/>
  <c r="E111"/>
  <c r="G111" s="1"/>
  <c r="J111" l="1"/>
  <c r="L111" s="1"/>
  <c r="R111"/>
  <c r="H111"/>
  <c r="I111" l="1"/>
  <c r="M112"/>
  <c r="P108"/>
  <c r="K111" l="1"/>
  <c r="O111" s="1"/>
  <c r="F112" s="1"/>
  <c r="E112" l="1"/>
  <c r="G112" s="1"/>
  <c r="Q112"/>
  <c r="H112" l="1"/>
  <c r="R112"/>
  <c r="J112"/>
  <c r="L112" s="1"/>
  <c r="I112" l="1"/>
  <c r="M113"/>
  <c r="P109"/>
  <c r="K112" l="1"/>
  <c r="O112" s="1"/>
  <c r="F113" s="1"/>
  <c r="E113" l="1"/>
  <c r="G113" s="1"/>
  <c r="Q113"/>
  <c r="H113" l="1"/>
  <c r="J113"/>
  <c r="L113" s="1"/>
  <c r="R113"/>
  <c r="I113" l="1"/>
  <c r="M114"/>
  <c r="P110"/>
  <c r="K113" l="1"/>
  <c r="O113" s="1"/>
  <c r="F114" s="1"/>
  <c r="Q114" l="1"/>
  <c r="E114"/>
  <c r="G114" s="1"/>
  <c r="J114" l="1"/>
  <c r="L114" s="1"/>
  <c r="R114"/>
  <c r="H114"/>
  <c r="I114" l="1"/>
  <c r="M115"/>
  <c r="P111"/>
  <c r="K114" l="1"/>
  <c r="O114" s="1"/>
  <c r="F115" s="1"/>
  <c r="E115" l="1"/>
  <c r="G115" s="1"/>
  <c r="Q115"/>
  <c r="H115" l="1"/>
  <c r="J115"/>
  <c r="L115" s="1"/>
  <c r="R115"/>
  <c r="I115" l="1"/>
  <c r="M116"/>
  <c r="P112"/>
  <c r="K115" l="1"/>
  <c r="O115" s="1"/>
  <c r="F116" s="1"/>
  <c r="E116" l="1"/>
  <c r="G116" s="1"/>
  <c r="Q116"/>
  <c r="H116" l="1"/>
  <c r="J116"/>
  <c r="L116" s="1"/>
  <c r="R116"/>
  <c r="I116" l="1"/>
  <c r="M117"/>
  <c r="P113"/>
  <c r="K116" l="1"/>
  <c r="O116" s="1"/>
  <c r="F117" s="1"/>
  <c r="Q117" l="1"/>
  <c r="E117"/>
  <c r="G117" s="1"/>
  <c r="J117" l="1"/>
  <c r="L117" s="1"/>
  <c r="R117"/>
  <c r="H117"/>
  <c r="I117" l="1"/>
  <c r="M118"/>
  <c r="P114"/>
  <c r="K117" l="1"/>
  <c r="O117" s="1"/>
  <c r="F118" s="1"/>
  <c r="E118" l="1"/>
  <c r="G118" s="1"/>
  <c r="Q118"/>
  <c r="H118" l="1"/>
  <c r="R118"/>
  <c r="J118"/>
  <c r="L118" s="1"/>
  <c r="I118" l="1"/>
  <c r="M119"/>
  <c r="P115"/>
  <c r="K118" l="1"/>
  <c r="O118" s="1"/>
  <c r="F119" s="1"/>
  <c r="Q119" l="1"/>
  <c r="E119"/>
  <c r="G119" s="1"/>
  <c r="J119" l="1"/>
  <c r="L119" s="1"/>
  <c r="H119"/>
  <c r="R119"/>
  <c r="I119" l="1"/>
  <c r="M120"/>
  <c r="P116"/>
  <c r="K119" l="1"/>
  <c r="O119" s="1"/>
  <c r="F120" s="1"/>
  <c r="E120" l="1"/>
  <c r="G120" s="1"/>
  <c r="Q120"/>
  <c r="R120" l="1"/>
  <c r="J120"/>
  <c r="L120" s="1"/>
  <c r="H120"/>
  <c r="I120" l="1"/>
  <c r="M121"/>
  <c r="P117"/>
  <c r="K120" l="1"/>
  <c r="O120" s="1"/>
  <c r="F121" s="1"/>
  <c r="Q121" l="1"/>
  <c r="E121"/>
  <c r="G121" s="1"/>
  <c r="R121" l="1"/>
  <c r="J121"/>
  <c r="L121" s="1"/>
  <c r="H121"/>
  <c r="I121" l="1"/>
  <c r="M122"/>
  <c r="P118"/>
  <c r="K121" l="1"/>
  <c r="O121" s="1"/>
  <c r="F122" s="1"/>
  <c r="Q122" l="1"/>
  <c r="E122"/>
  <c r="G122" s="1"/>
  <c r="R122" l="1"/>
  <c r="H122"/>
  <c r="J122"/>
  <c r="L122" s="1"/>
  <c r="I122" l="1"/>
  <c r="M123"/>
  <c r="P119"/>
  <c r="K122" l="1"/>
  <c r="O122" s="1"/>
  <c r="F123" s="1"/>
  <c r="E123" l="1"/>
  <c r="G123" s="1"/>
  <c r="Q123"/>
  <c r="R123" l="1"/>
  <c r="J123"/>
  <c r="L123" s="1"/>
  <c r="H123"/>
  <c r="I123" l="1"/>
  <c r="M124"/>
  <c r="P120"/>
  <c r="K123" l="1"/>
  <c r="O123" s="1"/>
  <c r="F124" s="1"/>
  <c r="Q124" l="1"/>
  <c r="E124"/>
  <c r="G124" s="1"/>
  <c r="H124" l="1"/>
  <c r="J124"/>
  <c r="L124" s="1"/>
  <c r="R124"/>
  <c r="I124" l="1"/>
  <c r="M125"/>
  <c r="P121"/>
  <c r="K124" l="1"/>
  <c r="O124" s="1"/>
  <c r="F125" s="1"/>
  <c r="Q125" l="1"/>
  <c r="E125"/>
  <c r="G125" s="1"/>
  <c r="R125" l="1"/>
  <c r="J125"/>
  <c r="L125" s="1"/>
  <c r="H125"/>
  <c r="I125" l="1"/>
  <c r="M126"/>
  <c r="P122"/>
  <c r="K125" l="1"/>
  <c r="O125" s="1"/>
  <c r="F126" s="1"/>
  <c r="E126" l="1"/>
  <c r="G126" s="1"/>
  <c r="Q126"/>
  <c r="R126" l="1"/>
  <c r="J126"/>
  <c r="L126" s="1"/>
  <c r="H126"/>
  <c r="I126" l="1"/>
  <c r="M127"/>
  <c r="P123"/>
  <c r="K126" l="1"/>
  <c r="O126" s="1"/>
  <c r="F127" s="1"/>
  <c r="Q127" l="1"/>
  <c r="E127"/>
  <c r="G127" s="1"/>
  <c r="J127" l="1"/>
  <c r="L127" s="1"/>
  <c r="R127"/>
  <c r="H127"/>
  <c r="I127" l="1"/>
  <c r="M128"/>
  <c r="P124"/>
  <c r="K127" l="1"/>
  <c r="O127" s="1"/>
  <c r="F128" s="1"/>
  <c r="E128" l="1"/>
  <c r="G128" s="1"/>
  <c r="Q128"/>
  <c r="R128" l="1"/>
  <c r="H128"/>
  <c r="J128"/>
  <c r="L128" s="1"/>
  <c r="I128" l="1"/>
  <c r="M129"/>
  <c r="P125"/>
  <c r="K128" l="1"/>
  <c r="O128" s="1"/>
  <c r="F129" s="1"/>
  <c r="E129" l="1"/>
  <c r="G129" s="1"/>
  <c r="Q129"/>
  <c r="J129" l="1"/>
  <c r="L129" s="1"/>
  <c r="H129"/>
  <c r="R129"/>
  <c r="I129" l="1"/>
  <c r="M130"/>
  <c r="P126"/>
  <c r="K129" l="1"/>
  <c r="O129" s="1"/>
  <c r="F130" s="1"/>
  <c r="Q130" l="1"/>
  <c r="E130"/>
  <c r="G130" s="1"/>
  <c r="H130" l="1"/>
  <c r="J130"/>
  <c r="L130" s="1"/>
  <c r="R130"/>
  <c r="I130" l="1"/>
  <c r="M131"/>
  <c r="P127"/>
  <c r="K130" l="1"/>
  <c r="O130" s="1"/>
  <c r="F131" s="1"/>
  <c r="Q131" l="1"/>
  <c r="E131"/>
  <c r="G131" s="1"/>
  <c r="R131" l="1"/>
  <c r="H131"/>
  <c r="J131"/>
  <c r="L131" s="1"/>
  <c r="I131" l="1"/>
  <c r="M132"/>
  <c r="P128"/>
  <c r="K131" l="1"/>
  <c r="O131" s="1"/>
  <c r="F132" s="1"/>
  <c r="E132" l="1"/>
  <c r="G132" s="1"/>
  <c r="Q132"/>
  <c r="J132" l="1"/>
  <c r="L132" s="1"/>
  <c r="H132"/>
  <c r="R132"/>
  <c r="I132" l="1"/>
  <c r="M133"/>
  <c r="P129"/>
  <c r="K132" l="1"/>
  <c r="O132" s="1"/>
  <c r="F133" s="1"/>
  <c r="E133" l="1"/>
  <c r="G133" s="1"/>
  <c r="Q133"/>
  <c r="J133" l="1"/>
  <c r="L133" s="1"/>
  <c r="R133"/>
  <c r="H133"/>
  <c r="I133" l="1"/>
  <c r="M134"/>
  <c r="P130"/>
  <c r="K133" l="1"/>
  <c r="O133" s="1"/>
  <c r="F134" s="1"/>
  <c r="E134" l="1"/>
  <c r="G134" s="1"/>
  <c r="Q134"/>
  <c r="H134" l="1"/>
  <c r="J134"/>
  <c r="L134" s="1"/>
  <c r="R134"/>
  <c r="I134" l="1"/>
  <c r="M135"/>
  <c r="P131"/>
  <c r="K134" l="1"/>
  <c r="O134" s="1"/>
  <c r="F135" s="1"/>
  <c r="Q135" l="1"/>
  <c r="E135"/>
  <c r="G135" s="1"/>
  <c r="J135" l="1"/>
  <c r="L135" s="1"/>
  <c r="H135"/>
  <c r="R135"/>
  <c r="I135" l="1"/>
  <c r="M136"/>
  <c r="P132"/>
  <c r="K135" l="1"/>
  <c r="O135" s="1"/>
  <c r="F136" s="1"/>
  <c r="E136" l="1"/>
  <c r="G136" s="1"/>
  <c r="Q136"/>
  <c r="R136" l="1"/>
  <c r="H136"/>
  <c r="J136"/>
  <c r="L136" s="1"/>
  <c r="I136" l="1"/>
  <c r="M137"/>
  <c r="P133"/>
  <c r="K136" l="1"/>
  <c r="O136" s="1"/>
  <c r="F137" s="1"/>
  <c r="E137" l="1"/>
  <c r="G137" s="1"/>
  <c r="Q137"/>
  <c r="J137" l="1"/>
  <c r="L137" s="1"/>
  <c r="R137"/>
  <c r="H137"/>
  <c r="I137" l="1"/>
  <c r="M138"/>
  <c r="P134"/>
  <c r="K137" l="1"/>
  <c r="O137" s="1"/>
  <c r="F138" s="1"/>
  <c r="Q138" l="1"/>
  <c r="E138"/>
  <c r="G138" s="1"/>
  <c r="J138" l="1"/>
  <c r="L138" s="1"/>
  <c r="R138"/>
  <c r="H138"/>
  <c r="I138" l="1"/>
  <c r="M139"/>
  <c r="P135"/>
  <c r="K138" l="1"/>
  <c r="O138" s="1"/>
  <c r="F139" s="1"/>
  <c r="E139" l="1"/>
  <c r="G139" s="1"/>
  <c r="Q139"/>
  <c r="R139" l="1"/>
  <c r="H139"/>
  <c r="J139"/>
  <c r="L139" s="1"/>
  <c r="I139" l="1"/>
  <c r="M140"/>
  <c r="P136"/>
  <c r="K139" l="1"/>
  <c r="O139" s="1"/>
  <c r="F140" s="1"/>
  <c r="Q140" l="1"/>
  <c r="E140"/>
  <c r="G140" s="1"/>
  <c r="R140" l="1"/>
  <c r="H140"/>
  <c r="J140"/>
  <c r="L140" s="1"/>
  <c r="I140" l="1"/>
  <c r="M141"/>
  <c r="P137"/>
  <c r="K140" l="1"/>
  <c r="O140" s="1"/>
  <c r="F141" s="1"/>
  <c r="E141" l="1"/>
  <c r="G141" s="1"/>
  <c r="Q141"/>
  <c r="J141" l="1"/>
  <c r="L141" s="1"/>
  <c r="R141"/>
  <c r="H141"/>
  <c r="I141" l="1"/>
  <c r="M142"/>
  <c r="P138"/>
  <c r="K141" l="1"/>
  <c r="O141" s="1"/>
  <c r="F142" s="1"/>
  <c r="Q142" l="1"/>
  <c r="E142"/>
  <c r="G142" s="1"/>
  <c r="J142" l="1"/>
  <c r="L142" s="1"/>
  <c r="H142"/>
  <c r="R142"/>
  <c r="I142" l="1"/>
  <c r="M143"/>
  <c r="P139"/>
  <c r="K142" l="1"/>
  <c r="O142" s="1"/>
  <c r="F143" s="1"/>
  <c r="Q143" l="1"/>
  <c r="E143"/>
  <c r="G143" s="1"/>
  <c r="J143" l="1"/>
  <c r="L143" s="1"/>
  <c r="H143"/>
  <c r="R143"/>
  <c r="I143" l="1"/>
  <c r="M144"/>
  <c r="P140"/>
  <c r="K143" l="1"/>
  <c r="O143" s="1"/>
  <c r="F144" s="1"/>
  <c r="E144" l="1"/>
  <c r="G144" s="1"/>
  <c r="Q144"/>
  <c r="H144" l="1"/>
  <c r="J144"/>
  <c r="L144" s="1"/>
  <c r="R144"/>
  <c r="I144" l="1"/>
  <c r="M145"/>
  <c r="P141"/>
  <c r="K144" l="1"/>
  <c r="O144" s="1"/>
  <c r="F145" s="1"/>
  <c r="E145" l="1"/>
  <c r="G145" s="1"/>
  <c r="Q145"/>
  <c r="H145" l="1"/>
  <c r="R145"/>
  <c r="J145"/>
  <c r="L145" s="1"/>
  <c r="I145" l="1"/>
  <c r="M146"/>
  <c r="P142"/>
  <c r="K145" l="1"/>
  <c r="O145" s="1"/>
  <c r="F146" s="1"/>
  <c r="Q146" l="1"/>
  <c r="E146"/>
  <c r="G146" s="1"/>
  <c r="R146" l="1"/>
  <c r="J146"/>
  <c r="L146" s="1"/>
  <c r="H146"/>
  <c r="I146" l="1"/>
  <c r="M147"/>
  <c r="P143"/>
  <c r="K146" l="1"/>
  <c r="O146" s="1"/>
  <c r="F147" s="1"/>
  <c r="E147" l="1"/>
  <c r="G147" s="1"/>
  <c r="Q147"/>
  <c r="H147" l="1"/>
  <c r="J147"/>
  <c r="L147" s="1"/>
  <c r="R147"/>
  <c r="I147" l="1"/>
  <c r="M148"/>
  <c r="P144"/>
  <c r="K147" l="1"/>
  <c r="O147" s="1"/>
  <c r="F148" s="1"/>
  <c r="Q148" l="1"/>
  <c r="E148"/>
  <c r="G148" s="1"/>
  <c r="H148" l="1"/>
  <c r="J148"/>
  <c r="L148" s="1"/>
  <c r="R148"/>
  <c r="I148" l="1"/>
  <c r="M149"/>
  <c r="P145"/>
  <c r="K148" l="1"/>
  <c r="O148" s="1"/>
  <c r="F149" s="1"/>
  <c r="Q149" l="1"/>
  <c r="E149"/>
  <c r="G149" s="1"/>
  <c r="H149" l="1"/>
  <c r="J149"/>
  <c r="L149" s="1"/>
  <c r="R149"/>
  <c r="I149" l="1"/>
  <c r="M150"/>
  <c r="P146"/>
  <c r="K149" l="1"/>
  <c r="O149" s="1"/>
  <c r="F150" s="1"/>
  <c r="E150" l="1"/>
  <c r="G150" s="1"/>
  <c r="Q150"/>
  <c r="H150" l="1"/>
  <c r="R150"/>
  <c r="J150"/>
  <c r="L150" s="1"/>
  <c r="I150" l="1"/>
  <c r="M151"/>
  <c r="P147"/>
  <c r="K150" l="1"/>
  <c r="O150" s="1"/>
  <c r="F151" s="1"/>
  <c r="Q151" l="1"/>
  <c r="E151"/>
  <c r="G151" s="1"/>
  <c r="H151" l="1"/>
  <c r="R151"/>
  <c r="J151"/>
  <c r="L151" s="1"/>
  <c r="I151" l="1"/>
  <c r="M152"/>
  <c r="P148"/>
  <c r="K151" l="1"/>
  <c r="O151" s="1"/>
  <c r="F152" s="1"/>
  <c r="E152" l="1"/>
  <c r="G152" s="1"/>
  <c r="Q152"/>
  <c r="R152" l="1"/>
  <c r="J152"/>
  <c r="L152" s="1"/>
  <c r="H152"/>
  <c r="I152" l="1"/>
  <c r="M153"/>
  <c r="P149"/>
  <c r="K152" l="1"/>
  <c r="O152" s="1"/>
  <c r="F153" s="1"/>
  <c r="Q153" l="1"/>
  <c r="E153"/>
  <c r="G153" s="1"/>
  <c r="R153" l="1"/>
  <c r="J153"/>
  <c r="L153" s="1"/>
  <c r="H153"/>
  <c r="I153" l="1"/>
  <c r="M154"/>
  <c r="P150"/>
  <c r="K153" l="1"/>
  <c r="O153" s="1"/>
  <c r="F154" s="1"/>
  <c r="Q154" l="1"/>
  <c r="E154"/>
  <c r="G154" s="1"/>
  <c r="J154" l="1"/>
  <c r="L154" s="1"/>
  <c r="R154"/>
  <c r="H154"/>
  <c r="I154" l="1"/>
  <c r="M155"/>
  <c r="P151"/>
  <c r="K154" l="1"/>
  <c r="O154" s="1"/>
  <c r="F155" s="1"/>
  <c r="E155" l="1"/>
  <c r="G155" s="1"/>
  <c r="Q155"/>
  <c r="R155" l="1"/>
  <c r="J155"/>
  <c r="L155" s="1"/>
  <c r="H155"/>
  <c r="I155" l="1"/>
  <c r="M156"/>
  <c r="P152"/>
  <c r="K155" l="1"/>
  <c r="O155" s="1"/>
  <c r="F156" s="1"/>
  <c r="Q156" l="1"/>
  <c r="E156"/>
  <c r="G156" s="1"/>
  <c r="H156" l="1"/>
  <c r="J156"/>
  <c r="L156" s="1"/>
  <c r="R156"/>
  <c r="I156" l="1"/>
  <c r="M157"/>
  <c r="P153"/>
  <c r="K156" l="1"/>
  <c r="O156" s="1"/>
  <c r="F157" s="1"/>
  <c r="Q157" l="1"/>
  <c r="E157"/>
  <c r="G157" s="1"/>
  <c r="J157" l="1"/>
  <c r="L157" s="1"/>
  <c r="R157"/>
  <c r="H157"/>
  <c r="I157" l="1"/>
  <c r="M158"/>
  <c r="P154"/>
  <c r="K157" l="1"/>
  <c r="O157" s="1"/>
  <c r="F158" s="1"/>
  <c r="E158" l="1"/>
  <c r="G158" s="1"/>
  <c r="Q158"/>
  <c r="R158" l="1"/>
  <c r="J158"/>
  <c r="L158" s="1"/>
  <c r="H158"/>
  <c r="I158" l="1"/>
  <c r="M159"/>
  <c r="P155"/>
  <c r="K158" l="1"/>
  <c r="O158" s="1"/>
  <c r="F159" s="1"/>
  <c r="Q159" l="1"/>
  <c r="E159"/>
  <c r="G159" s="1"/>
  <c r="R159" l="1"/>
  <c r="H159"/>
  <c r="J159"/>
  <c r="L159" s="1"/>
  <c r="I159" l="1"/>
  <c r="M160"/>
  <c r="P156"/>
  <c r="K159" l="1"/>
  <c r="O159" s="1"/>
  <c r="F160" s="1"/>
  <c r="E160" l="1"/>
  <c r="G160" s="1"/>
  <c r="Q160"/>
  <c r="R160" l="1"/>
  <c r="H160"/>
  <c r="J160"/>
  <c r="L160" s="1"/>
  <c r="I160" l="1"/>
  <c r="M161"/>
  <c r="P157"/>
  <c r="K160" l="1"/>
  <c r="O160" s="1"/>
  <c r="F161" s="1"/>
  <c r="E161" l="1"/>
  <c r="G161" s="1"/>
  <c r="Q161"/>
  <c r="H161" l="1"/>
  <c r="J161"/>
  <c r="L161" s="1"/>
  <c r="R161"/>
  <c r="I161" l="1"/>
  <c r="M162"/>
  <c r="P158"/>
  <c r="K161" l="1"/>
  <c r="O161" s="1"/>
  <c r="F162" s="1"/>
  <c r="Q162" l="1"/>
  <c r="E162"/>
  <c r="G162" s="1"/>
  <c r="R162" l="1"/>
  <c r="H162"/>
  <c r="J162"/>
  <c r="L162" s="1"/>
  <c r="I162" l="1"/>
  <c r="M163"/>
  <c r="P159"/>
  <c r="K162" l="1"/>
  <c r="O162" s="1"/>
  <c r="F163" s="1"/>
  <c r="Q163" l="1"/>
  <c r="E163"/>
  <c r="G163" s="1"/>
  <c r="J163" l="1"/>
  <c r="L163" s="1"/>
  <c r="R163"/>
  <c r="H163"/>
  <c r="I163" l="1"/>
  <c r="M164"/>
  <c r="P160"/>
  <c r="K163" l="1"/>
  <c r="O163" s="1"/>
  <c r="F164" s="1"/>
  <c r="E164" l="1"/>
  <c r="G164" s="1"/>
  <c r="Q164"/>
  <c r="H164" l="1"/>
  <c r="R164"/>
  <c r="J164"/>
  <c r="L164" s="1"/>
  <c r="I164" l="1"/>
  <c r="M165"/>
  <c r="P161"/>
  <c r="K164" l="1"/>
  <c r="O164" s="1"/>
  <c r="F165" s="1"/>
  <c r="Q165" l="1"/>
  <c r="E165"/>
  <c r="G165" s="1"/>
  <c r="J165" l="1"/>
  <c r="L165" s="1"/>
  <c r="R165"/>
  <c r="H165"/>
  <c r="I165" l="1"/>
  <c r="M166"/>
  <c r="P162"/>
  <c r="K165" l="1"/>
  <c r="O165" s="1"/>
  <c r="F166" s="1"/>
  <c r="Q166" l="1"/>
  <c r="E166"/>
  <c r="G166" s="1"/>
  <c r="R166" l="1"/>
  <c r="J166"/>
  <c r="L166" s="1"/>
  <c r="H166"/>
  <c r="I166" l="1"/>
  <c r="M167"/>
  <c r="P163"/>
  <c r="K166" l="1"/>
  <c r="O166" s="1"/>
  <c r="F167" s="1"/>
  <c r="E167" l="1"/>
  <c r="G167" s="1"/>
  <c r="Q167"/>
  <c r="H167" l="1"/>
  <c r="J167"/>
  <c r="L167" s="1"/>
  <c r="R167"/>
  <c r="I167" l="1"/>
  <c r="M168"/>
  <c r="P164"/>
  <c r="K167" l="1"/>
  <c r="O167" s="1"/>
  <c r="F168" s="1"/>
  <c r="Q168" l="1"/>
  <c r="E168"/>
  <c r="G168" s="1"/>
  <c r="H168" l="1"/>
  <c r="R168"/>
  <c r="J168"/>
  <c r="L168" s="1"/>
  <c r="I168" l="1"/>
  <c r="M169"/>
  <c r="P165"/>
  <c r="K168" l="1"/>
  <c r="O168" s="1"/>
  <c r="F169" s="1"/>
  <c r="E169" l="1"/>
  <c r="G169" s="1"/>
  <c r="Q169"/>
  <c r="J169" l="1"/>
  <c r="L169" s="1"/>
  <c r="H169"/>
  <c r="R169"/>
  <c r="I169" l="1"/>
  <c r="M170"/>
  <c r="P166"/>
  <c r="K169" l="1"/>
  <c r="O169" s="1"/>
  <c r="F170" s="1"/>
  <c r="E170" l="1"/>
  <c r="G170" s="1"/>
  <c r="Q170"/>
  <c r="J170" l="1"/>
  <c r="L170" s="1"/>
  <c r="R170"/>
  <c r="H170"/>
  <c r="I170" l="1"/>
  <c r="M171"/>
  <c r="P167"/>
  <c r="K170" l="1"/>
  <c r="O170" s="1"/>
  <c r="F171" s="1"/>
  <c r="E171" l="1"/>
  <c r="G171" s="1"/>
  <c r="Q171"/>
  <c r="R171" l="1"/>
  <c r="H171"/>
  <c r="J171"/>
  <c r="L171" s="1"/>
  <c r="I171" l="1"/>
  <c r="M172"/>
  <c r="P168"/>
  <c r="K171" l="1"/>
  <c r="O171" s="1"/>
  <c r="F172" s="1"/>
  <c r="Q172" l="1"/>
  <c r="E172"/>
  <c r="G172" s="1"/>
  <c r="H172" l="1"/>
  <c r="J172"/>
  <c r="L172" s="1"/>
  <c r="R172"/>
  <c r="I172" l="1"/>
  <c r="M173"/>
  <c r="P169"/>
  <c r="K172" l="1"/>
  <c r="O172" s="1"/>
  <c r="F173" s="1"/>
  <c r="E173" l="1"/>
  <c r="G173" s="1"/>
  <c r="Q173"/>
  <c r="R173" l="1"/>
  <c r="J173"/>
  <c r="L173" s="1"/>
  <c r="H173"/>
  <c r="I173" l="1"/>
  <c r="M174"/>
  <c r="P170"/>
  <c r="K173" l="1"/>
  <c r="O173" s="1"/>
  <c r="F174" s="1"/>
  <c r="E174" l="1"/>
  <c r="G174" s="1"/>
  <c r="Q174"/>
  <c r="R174" l="1"/>
  <c r="H174"/>
  <c r="J174"/>
  <c r="L174" s="1"/>
  <c r="I174" l="1"/>
  <c r="M175"/>
  <c r="P171"/>
  <c r="K174" l="1"/>
  <c r="O174" s="1"/>
  <c r="F175" s="1"/>
  <c r="Q175" l="1"/>
  <c r="E175"/>
  <c r="G175" s="1"/>
  <c r="H175" l="1"/>
  <c r="J175"/>
  <c r="L175" s="1"/>
  <c r="R175"/>
  <c r="I175" l="1"/>
  <c r="M176"/>
  <c r="P172"/>
  <c r="K175" l="1"/>
  <c r="O175" s="1"/>
  <c r="F176" s="1"/>
  <c r="Q176" l="1"/>
  <c r="E176"/>
  <c r="G176" s="1"/>
  <c r="H176" l="1"/>
  <c r="J176"/>
  <c r="L176" s="1"/>
  <c r="R176"/>
  <c r="I176" l="1"/>
  <c r="M177"/>
  <c r="P173"/>
  <c r="K176" l="1"/>
  <c r="O176" s="1"/>
  <c r="F177" s="1"/>
  <c r="E177" l="1"/>
  <c r="G177" s="1"/>
  <c r="Q177"/>
  <c r="R177" l="1"/>
  <c r="H177"/>
  <c r="J177"/>
  <c r="L177" s="1"/>
  <c r="I177" l="1"/>
  <c r="M178"/>
  <c r="P174"/>
  <c r="K177" l="1"/>
  <c r="O177" s="1"/>
  <c r="F178" s="1"/>
  <c r="Q178" l="1"/>
  <c r="E178"/>
  <c r="G178" s="1"/>
  <c r="R178" l="1"/>
  <c r="H178"/>
  <c r="J178"/>
  <c r="L178" s="1"/>
  <c r="I178" l="1"/>
  <c r="M179"/>
  <c r="P175"/>
  <c r="K178" l="1"/>
  <c r="O178" s="1"/>
  <c r="F179" s="1"/>
  <c r="E179" l="1"/>
  <c r="G179" s="1"/>
  <c r="Q179"/>
  <c r="J179" l="1"/>
  <c r="L179" s="1"/>
  <c r="R179"/>
  <c r="H179"/>
  <c r="I179" l="1"/>
  <c r="M180"/>
  <c r="P176"/>
  <c r="K179" l="1"/>
  <c r="O179" s="1"/>
  <c r="F180" s="1"/>
  <c r="Q180" l="1"/>
  <c r="E180"/>
  <c r="G180" s="1"/>
  <c r="R180" l="1"/>
  <c r="J180"/>
  <c r="L180" s="1"/>
  <c r="H180"/>
  <c r="I180" l="1"/>
  <c r="M181"/>
  <c r="P177"/>
  <c r="K180" l="1"/>
  <c r="O180" s="1"/>
  <c r="F181" s="1"/>
  <c r="Q181" l="1"/>
  <c r="E181"/>
  <c r="G181" s="1"/>
  <c r="R181" l="1"/>
  <c r="H181"/>
  <c r="J181"/>
  <c r="L181" s="1"/>
  <c r="I181" l="1"/>
  <c r="M182"/>
  <c r="P178"/>
  <c r="K181" l="1"/>
  <c r="O181" s="1"/>
  <c r="F182" s="1"/>
  <c r="Q182" l="1"/>
  <c r="E182"/>
  <c r="G182" s="1"/>
  <c r="R182" l="1"/>
  <c r="J182"/>
  <c r="L182" s="1"/>
  <c r="H182"/>
  <c r="I182" l="1"/>
  <c r="M183"/>
  <c r="P179"/>
  <c r="K182" l="1"/>
  <c r="O182" s="1"/>
  <c r="F183" s="1"/>
  <c r="E183" l="1"/>
  <c r="G183" s="1"/>
  <c r="Q183"/>
  <c r="H183" l="1"/>
  <c r="J183"/>
  <c r="L183" s="1"/>
  <c r="R183"/>
  <c r="I183" l="1"/>
  <c r="M184"/>
  <c r="P180"/>
  <c r="K183" l="1"/>
  <c r="O183" s="1"/>
  <c r="F184" s="1"/>
  <c r="E184" l="1"/>
  <c r="G184" s="1"/>
  <c r="Q184"/>
  <c r="H184" l="1"/>
  <c r="R184"/>
  <c r="J184"/>
  <c r="L184" s="1"/>
  <c r="I184" l="1"/>
  <c r="M185"/>
  <c r="P181"/>
  <c r="K184" l="1"/>
  <c r="O184" s="1"/>
  <c r="F185" s="1"/>
  <c r="E185" l="1"/>
  <c r="G185" s="1"/>
  <c r="Q185"/>
  <c r="R185" l="1"/>
  <c r="J185"/>
  <c r="L185" s="1"/>
  <c r="H185"/>
  <c r="I185" l="1"/>
  <c r="M186"/>
  <c r="P182"/>
  <c r="K185" l="1"/>
  <c r="O185" s="1"/>
  <c r="F186" s="1"/>
  <c r="E186" l="1"/>
  <c r="G186" s="1"/>
  <c r="Q186"/>
  <c r="J186" l="1"/>
  <c r="L186" s="1"/>
  <c r="R186"/>
  <c r="H186"/>
  <c r="I186" l="1"/>
  <c r="M187"/>
  <c r="P183"/>
  <c r="K186" l="1"/>
  <c r="O186" s="1"/>
  <c r="F187" s="1"/>
  <c r="Q187" l="1"/>
  <c r="E187"/>
  <c r="G187" s="1"/>
  <c r="R187" l="1"/>
  <c r="J187"/>
  <c r="L187" s="1"/>
  <c r="H187"/>
  <c r="I187" l="1"/>
  <c r="M188"/>
  <c r="P184"/>
  <c r="K187" l="1"/>
  <c r="O187" s="1"/>
  <c r="F188" s="1"/>
  <c r="Q188" l="1"/>
  <c r="E188"/>
  <c r="G188" s="1"/>
  <c r="R188" l="1"/>
  <c r="H188"/>
  <c r="J188"/>
  <c r="L188" s="1"/>
  <c r="I188" l="1"/>
  <c r="M189"/>
  <c r="P185"/>
  <c r="K188" l="1"/>
  <c r="O188" s="1"/>
  <c r="F189" s="1"/>
  <c r="E189" l="1"/>
  <c r="G189" s="1"/>
  <c r="Q189"/>
  <c r="R189" l="1"/>
  <c r="J189"/>
  <c r="L189" s="1"/>
  <c r="H189"/>
  <c r="I189" l="1"/>
  <c r="M190"/>
  <c r="P186"/>
  <c r="K189" l="1"/>
  <c r="O189" s="1"/>
  <c r="F190" s="1"/>
  <c r="E190" l="1"/>
  <c r="G190" s="1"/>
  <c r="Q190"/>
  <c r="J190" l="1"/>
  <c r="L190" s="1"/>
  <c r="R190"/>
  <c r="H190"/>
  <c r="I190" l="1"/>
  <c r="M191"/>
  <c r="P187"/>
  <c r="K190" l="1"/>
  <c r="O190" s="1"/>
  <c r="F191" s="1"/>
  <c r="E191" l="1"/>
  <c r="G191" s="1"/>
  <c r="Q191"/>
  <c r="J191" l="1"/>
  <c r="L191" s="1"/>
  <c r="R191"/>
  <c r="H191"/>
  <c r="I191" l="1"/>
  <c r="M192"/>
  <c r="P188"/>
  <c r="K191" l="1"/>
  <c r="O191" s="1"/>
  <c r="F192" s="1"/>
  <c r="E192" l="1"/>
  <c r="G192" s="1"/>
  <c r="Q192"/>
  <c r="J192" l="1"/>
  <c r="L192" s="1"/>
  <c r="R192"/>
  <c r="H192"/>
  <c r="I192" l="1"/>
  <c r="M193"/>
  <c r="P189"/>
  <c r="K192" l="1"/>
  <c r="O192" s="1"/>
  <c r="F193" s="1"/>
  <c r="Q193" l="1"/>
  <c r="E193"/>
  <c r="G193" s="1"/>
  <c r="H193" l="1"/>
  <c r="J193"/>
  <c r="L193" s="1"/>
  <c r="R193"/>
  <c r="I193" l="1"/>
  <c r="M194"/>
  <c r="P190"/>
  <c r="K193" l="1"/>
  <c r="O193" s="1"/>
  <c r="F194" s="1"/>
  <c r="Q194" l="1"/>
  <c r="E194"/>
  <c r="G194" s="1"/>
  <c r="R194" l="1"/>
  <c r="H194"/>
  <c r="J194"/>
  <c r="L194" s="1"/>
  <c r="I194" l="1"/>
  <c r="M195"/>
  <c r="P191"/>
  <c r="K194" l="1"/>
  <c r="O194" s="1"/>
  <c r="F195" s="1"/>
  <c r="E195" l="1"/>
  <c r="G195" s="1"/>
  <c r="Q195"/>
  <c r="R195" l="1"/>
  <c r="H195"/>
  <c r="J195"/>
  <c r="L195" s="1"/>
  <c r="I195" l="1"/>
  <c r="M196"/>
  <c r="P192"/>
  <c r="K195" l="1"/>
  <c r="O195" s="1"/>
  <c r="F196" s="1"/>
  <c r="E196" l="1"/>
  <c r="G196" s="1"/>
  <c r="Q196"/>
  <c r="J196" l="1"/>
  <c r="L196" s="1"/>
  <c r="H196"/>
  <c r="R196"/>
  <c r="I196" l="1"/>
  <c r="M197"/>
  <c r="P193"/>
  <c r="K196" l="1"/>
  <c r="O196" s="1"/>
  <c r="F197" s="1"/>
  <c r="E197" l="1"/>
  <c r="G197" s="1"/>
  <c r="Q197"/>
  <c r="J197" l="1"/>
  <c r="L197" s="1"/>
  <c r="R197"/>
  <c r="H197"/>
  <c r="I197" l="1"/>
  <c r="M198"/>
  <c r="P194"/>
  <c r="K197" l="1"/>
  <c r="O197" s="1"/>
  <c r="F198" s="1"/>
  <c r="Q198" l="1"/>
  <c r="E198"/>
  <c r="G198" s="1"/>
  <c r="R198" l="1"/>
  <c r="H198"/>
  <c r="J198"/>
  <c r="L198" s="1"/>
  <c r="I198" l="1"/>
  <c r="M199"/>
  <c r="P195"/>
  <c r="K198" l="1"/>
  <c r="O198" s="1"/>
  <c r="F199" s="1"/>
  <c r="Q199" l="1"/>
  <c r="E199"/>
  <c r="G199" s="1"/>
  <c r="R199" l="1"/>
  <c r="J199"/>
  <c r="L199" s="1"/>
  <c r="H199"/>
  <c r="I199" l="1"/>
  <c r="M200"/>
  <c r="P196"/>
  <c r="K199" l="1"/>
  <c r="O199" s="1"/>
  <c r="F200" s="1"/>
  <c r="E200" l="1"/>
  <c r="G200" s="1"/>
  <c r="Q200"/>
  <c r="H200" l="1"/>
  <c r="J200"/>
  <c r="L200" s="1"/>
  <c r="R200"/>
  <c r="I200" l="1"/>
  <c r="M201"/>
  <c r="P197"/>
  <c r="K200" l="1"/>
  <c r="O200" s="1"/>
  <c r="F201" s="1"/>
  <c r="Q201" l="1"/>
  <c r="E201"/>
  <c r="G201" s="1"/>
  <c r="J201" l="1"/>
  <c r="L201" s="1"/>
  <c r="H201"/>
  <c r="R201"/>
  <c r="I201" l="1"/>
  <c r="M202"/>
  <c r="P198"/>
  <c r="K201" l="1"/>
  <c r="O201" s="1"/>
  <c r="F202" s="1"/>
  <c r="Q202" l="1"/>
  <c r="E202"/>
  <c r="G202" s="1"/>
  <c r="H202" l="1"/>
  <c r="R202"/>
  <c r="J202"/>
  <c r="L202" s="1"/>
  <c r="I202" l="1"/>
  <c r="M203"/>
  <c r="P199"/>
  <c r="K202" l="1"/>
  <c r="O202" s="1"/>
  <c r="F203" s="1"/>
  <c r="E203" l="1"/>
  <c r="G203" s="1"/>
  <c r="Q203"/>
  <c r="R203" l="1"/>
  <c r="J203"/>
  <c r="L203" s="1"/>
  <c r="H203"/>
  <c r="I203" l="1"/>
  <c r="M204"/>
  <c r="P200"/>
  <c r="K203" l="1"/>
  <c r="O203" s="1"/>
  <c r="F204" s="1"/>
  <c r="E204" l="1"/>
  <c r="G204" s="1"/>
  <c r="Q204"/>
  <c r="J204" l="1"/>
  <c r="L204" s="1"/>
  <c r="R204"/>
  <c r="H204"/>
  <c r="I204" l="1"/>
  <c r="M205"/>
  <c r="P201"/>
  <c r="K204" l="1"/>
  <c r="O204" s="1"/>
  <c r="F205" s="1"/>
  <c r="E205" l="1"/>
  <c r="G205" s="1"/>
  <c r="Q205"/>
  <c r="R205" l="1"/>
  <c r="J205"/>
  <c r="L205" s="1"/>
  <c r="H205"/>
  <c r="I205" l="1"/>
  <c r="M206"/>
  <c r="P202"/>
  <c r="K205" l="1"/>
  <c r="O205" s="1"/>
  <c r="F206" s="1"/>
  <c r="Q206" l="1"/>
  <c r="E206"/>
  <c r="G206" s="1"/>
  <c r="R206" l="1"/>
  <c r="J206"/>
  <c r="L206" s="1"/>
  <c r="H206"/>
  <c r="I206" l="1"/>
  <c r="M207"/>
  <c r="P203"/>
  <c r="K206" l="1"/>
  <c r="O206" s="1"/>
  <c r="F207" s="1"/>
  <c r="Q207" l="1"/>
  <c r="E207"/>
  <c r="G207" s="1"/>
  <c r="H207" l="1"/>
  <c r="R207"/>
  <c r="J207"/>
  <c r="L207" s="1"/>
  <c r="I207" l="1"/>
  <c r="M208"/>
  <c r="P204"/>
  <c r="K207" l="1"/>
  <c r="O207" s="1"/>
  <c r="F208" s="1"/>
  <c r="Q208" l="1"/>
  <c r="E208"/>
  <c r="G208" s="1"/>
  <c r="H208" l="1"/>
  <c r="J208"/>
  <c r="L208" s="1"/>
  <c r="R208"/>
  <c r="I208" l="1"/>
  <c r="M209"/>
  <c r="P205"/>
  <c r="K208" l="1"/>
  <c r="O208" s="1"/>
  <c r="F209" s="1"/>
  <c r="Q209" l="1"/>
  <c r="E209"/>
  <c r="G209" s="1"/>
  <c r="R209" l="1"/>
  <c r="H209"/>
  <c r="J209"/>
  <c r="L209" s="1"/>
  <c r="I209" l="1"/>
  <c r="M210"/>
  <c r="P206"/>
  <c r="K209" l="1"/>
  <c r="O209" s="1"/>
  <c r="F210" s="1"/>
  <c r="E210" l="1"/>
  <c r="G210" s="1"/>
  <c r="Q210"/>
  <c r="H210" l="1"/>
  <c r="R210"/>
  <c r="J210"/>
  <c r="L210" s="1"/>
  <c r="I210" l="1"/>
  <c r="M211"/>
  <c r="P207"/>
  <c r="K210" l="1"/>
  <c r="O210" s="1"/>
  <c r="F211" s="1"/>
  <c r="E211" l="1"/>
  <c r="G211" s="1"/>
  <c r="Q211"/>
  <c r="R211" l="1"/>
  <c r="H211"/>
  <c r="J211"/>
  <c r="L211" s="1"/>
  <c r="I211" l="1"/>
  <c r="M212"/>
  <c r="P208"/>
  <c r="K211" l="1"/>
  <c r="O211" s="1"/>
  <c r="F212" s="1"/>
  <c r="E212" l="1"/>
  <c r="G212" s="1"/>
  <c r="Q212"/>
  <c r="J212" l="1"/>
  <c r="L212" s="1"/>
  <c r="R212"/>
  <c r="H212"/>
  <c r="I212" l="1"/>
  <c r="M213"/>
  <c r="P209"/>
  <c r="K212" l="1"/>
  <c r="O212" s="1"/>
  <c r="F213" s="1"/>
  <c r="E213" l="1"/>
  <c r="G213" s="1"/>
  <c r="Q213"/>
  <c r="R213" l="1"/>
  <c r="H213"/>
  <c r="J213"/>
  <c r="L213" s="1"/>
  <c r="I213" l="1"/>
  <c r="M214"/>
  <c r="P210"/>
  <c r="K213" l="1"/>
  <c r="O213" s="1"/>
  <c r="F214" s="1"/>
  <c r="E214" l="1"/>
  <c r="G214" s="1"/>
  <c r="Q214"/>
  <c r="H214" l="1"/>
  <c r="J214"/>
  <c r="L214" s="1"/>
  <c r="R214"/>
  <c r="I214" l="1"/>
  <c r="M215"/>
  <c r="P211"/>
  <c r="K214" l="1"/>
  <c r="O214" s="1"/>
  <c r="F215" s="1"/>
  <c r="Q215" l="1"/>
  <c r="E215"/>
  <c r="G215" s="1"/>
  <c r="R215" l="1"/>
  <c r="H215"/>
  <c r="J215"/>
  <c r="L215" s="1"/>
  <c r="I215" l="1"/>
  <c r="M216"/>
  <c r="P212"/>
  <c r="K215" l="1"/>
  <c r="O215" s="1"/>
  <c r="F216" s="1"/>
  <c r="Q216" l="1"/>
  <c r="E216"/>
  <c r="G216" s="1"/>
  <c r="R216" l="1"/>
  <c r="J216"/>
  <c r="L216" s="1"/>
  <c r="H216"/>
  <c r="I216" l="1"/>
  <c r="M217"/>
  <c r="P213"/>
  <c r="K216" l="1"/>
  <c r="O216" s="1"/>
  <c r="F217" s="1"/>
  <c r="E217" l="1"/>
  <c r="G217" s="1"/>
  <c r="Q217"/>
  <c r="J217" l="1"/>
  <c r="L217" s="1"/>
  <c r="H217"/>
  <c r="R217"/>
  <c r="I217" l="1"/>
  <c r="M218"/>
  <c r="P214"/>
  <c r="K217" l="1"/>
  <c r="O217" s="1"/>
  <c r="F218" s="1"/>
  <c r="Q218" l="1"/>
  <c r="E218"/>
  <c r="G218" s="1"/>
  <c r="R218" l="1"/>
  <c r="J218"/>
  <c r="L218" s="1"/>
  <c r="H218"/>
  <c r="I218" l="1"/>
  <c r="M219"/>
  <c r="P215"/>
  <c r="K218" l="1"/>
  <c r="O218" s="1"/>
  <c r="F219" s="1"/>
  <c r="E219" l="1"/>
  <c r="G219" s="1"/>
  <c r="Q219"/>
  <c r="H219" l="1"/>
  <c r="R219"/>
  <c r="J219"/>
  <c r="L219" s="1"/>
  <c r="I219" l="1"/>
  <c r="M220"/>
  <c r="P216"/>
  <c r="K219" l="1"/>
  <c r="O219" s="1"/>
  <c r="F220" s="1"/>
  <c r="E220" l="1"/>
  <c r="G220" s="1"/>
  <c r="Q220"/>
  <c r="J220" l="1"/>
  <c r="L220" s="1"/>
  <c r="R220"/>
  <c r="H220"/>
  <c r="I220" l="1"/>
  <c r="M221"/>
  <c r="P217"/>
  <c r="K220" l="1"/>
  <c r="O220" s="1"/>
  <c r="F221" s="1"/>
  <c r="E221" l="1"/>
  <c r="G221" s="1"/>
  <c r="Q221"/>
  <c r="R221" l="1"/>
  <c r="H221"/>
  <c r="J221"/>
  <c r="L221" s="1"/>
  <c r="I221" l="1"/>
  <c r="M222"/>
  <c r="P218"/>
  <c r="K221" l="1"/>
  <c r="O221" s="1"/>
  <c r="F222" s="1"/>
  <c r="E222" l="1"/>
  <c r="G222" s="1"/>
  <c r="Q222"/>
  <c r="J222" l="1"/>
  <c r="L222" s="1"/>
  <c r="R222"/>
  <c r="H222"/>
  <c r="I222" l="1"/>
  <c r="M223"/>
  <c r="P219"/>
  <c r="K222" l="1"/>
  <c r="O222" s="1"/>
  <c r="F223" s="1"/>
  <c r="Q223" l="1"/>
  <c r="E223"/>
  <c r="G223" s="1"/>
  <c r="J223" l="1"/>
  <c r="L223" s="1"/>
  <c r="H223"/>
  <c r="R223"/>
  <c r="I223" l="1"/>
  <c r="M224"/>
  <c r="P220"/>
  <c r="K223" l="1"/>
  <c r="O223" s="1"/>
  <c r="F224" s="1"/>
  <c r="Q224" l="1"/>
  <c r="E224"/>
  <c r="G224" s="1"/>
  <c r="R224" l="1"/>
  <c r="J224"/>
  <c r="L224" s="1"/>
  <c r="H224"/>
  <c r="I224" l="1"/>
  <c r="M225"/>
  <c r="P221"/>
  <c r="K224" l="1"/>
  <c r="O224" s="1"/>
  <c r="F225" s="1"/>
  <c r="E225" l="1"/>
  <c r="G225" s="1"/>
  <c r="Q225"/>
  <c r="R225" l="1"/>
  <c r="H225"/>
  <c r="J225"/>
  <c r="L225" s="1"/>
  <c r="I225" l="1"/>
  <c r="M226"/>
  <c r="P222"/>
  <c r="K225" l="1"/>
  <c r="O225" s="1"/>
  <c r="F226" s="1"/>
  <c r="Q226" l="1"/>
  <c r="E226"/>
  <c r="G226" s="1"/>
  <c r="R226" l="1"/>
  <c r="J226"/>
  <c r="L226" s="1"/>
  <c r="H226"/>
  <c r="I226" l="1"/>
  <c r="M227"/>
  <c r="P223"/>
  <c r="K226" l="1"/>
  <c r="O226" s="1"/>
  <c r="F227" s="1"/>
  <c r="E227" l="1"/>
  <c r="G227" s="1"/>
  <c r="Q227"/>
  <c r="R227" l="1"/>
  <c r="H227"/>
  <c r="J227"/>
  <c r="L227" s="1"/>
  <c r="I227" l="1"/>
  <c r="M228"/>
  <c r="P224"/>
  <c r="K227" l="1"/>
  <c r="O227" s="1"/>
  <c r="F228" s="1"/>
  <c r="E228" l="1"/>
  <c r="G228" s="1"/>
  <c r="Q228"/>
  <c r="J228" l="1"/>
  <c r="L228" s="1"/>
  <c r="R228"/>
  <c r="H228"/>
  <c r="I228" l="1"/>
  <c r="M229"/>
  <c r="P225"/>
  <c r="K228" l="1"/>
  <c r="O228" s="1"/>
  <c r="F229" s="1"/>
  <c r="Q229" l="1"/>
  <c r="E229"/>
  <c r="G229" s="1"/>
  <c r="R229" l="1"/>
  <c r="H229"/>
  <c r="J229"/>
  <c r="L229" s="1"/>
  <c r="I229" l="1"/>
  <c r="M230"/>
  <c r="P226"/>
  <c r="K229" l="1"/>
  <c r="O229" s="1"/>
  <c r="F230" s="1"/>
  <c r="E230" l="1"/>
  <c r="G230" s="1"/>
  <c r="Q230"/>
  <c r="J230" l="1"/>
  <c r="L230" s="1"/>
  <c r="R230"/>
  <c r="H230"/>
  <c r="I230" l="1"/>
  <c r="M231"/>
  <c r="P227"/>
  <c r="K230" l="1"/>
  <c r="O230" s="1"/>
  <c r="F231" s="1"/>
  <c r="Q231" l="1"/>
  <c r="E231"/>
  <c r="G231" s="1"/>
  <c r="R231" l="1"/>
  <c r="J231"/>
  <c r="L231" s="1"/>
  <c r="H231"/>
  <c r="I231" l="1"/>
  <c r="M232"/>
  <c r="P228"/>
  <c r="K231" l="1"/>
  <c r="O231" s="1"/>
  <c r="F232" s="1"/>
  <c r="Q232" l="1"/>
  <c r="E232"/>
  <c r="G232" s="1"/>
  <c r="R232" l="1"/>
  <c r="J232"/>
  <c r="L232" s="1"/>
  <c r="H232"/>
  <c r="I232" l="1"/>
  <c r="M233"/>
  <c r="P229"/>
  <c r="K232" l="1"/>
  <c r="O232" s="1"/>
  <c r="F233" s="1"/>
  <c r="Q233" l="1"/>
  <c r="E233"/>
  <c r="G233" s="1"/>
  <c r="J233" l="1"/>
  <c r="L233" s="1"/>
  <c r="H233"/>
  <c r="R233"/>
  <c r="I233" l="1"/>
  <c r="M234"/>
  <c r="P230"/>
  <c r="K233" l="1"/>
  <c r="O233" s="1"/>
  <c r="F234" s="1"/>
  <c r="E234" l="1"/>
  <c r="G234" s="1"/>
  <c r="Q234"/>
  <c r="H234" l="1"/>
  <c r="J234"/>
  <c r="L234" s="1"/>
  <c r="R234"/>
  <c r="P234" l="1"/>
  <c r="P232"/>
  <c r="P231"/>
  <c r="P233"/>
  <c r="I234"/>
  <c r="K234" s="1"/>
  <c r="O234" s="1"/>
</calcChain>
</file>

<file path=xl/sharedStrings.xml><?xml version="1.0" encoding="utf-8"?>
<sst xmlns="http://schemas.openxmlformats.org/spreadsheetml/2006/main" count="133" uniqueCount="43">
  <si>
    <t>위치</t>
    <phoneticPr fontId="1" type="noConversion"/>
  </si>
  <si>
    <t>rpm</t>
    <phoneticPr fontId="1" type="noConversion"/>
  </si>
  <si>
    <t>Process
value</t>
    <phoneticPr fontId="1" type="noConversion"/>
  </si>
  <si>
    <t>manuplated
value</t>
    <phoneticPr fontId="1" type="noConversion"/>
  </si>
  <si>
    <t>타겟(m)</t>
    <phoneticPr fontId="1" type="noConversion"/>
  </si>
  <si>
    <t>Kp</t>
    <phoneticPr fontId="1" type="noConversion"/>
  </si>
  <si>
    <t>Ki</t>
    <phoneticPr fontId="1" type="noConversion"/>
  </si>
  <si>
    <t>Kd</t>
    <phoneticPr fontId="1" type="noConversion"/>
  </si>
  <si>
    <t>유지 rpm</t>
    <phoneticPr fontId="1" type="noConversion"/>
  </si>
  <si>
    <t>dt(초)</t>
    <phoneticPr fontId="1" type="noConversion"/>
  </si>
  <si>
    <t>setpoint</t>
    <phoneticPr fontId="1" type="noConversion"/>
  </si>
  <si>
    <t>누적 error</t>
    <phoneticPr fontId="1" type="noConversion"/>
  </si>
  <si>
    <t>초기치</t>
    <phoneticPr fontId="1" type="noConversion"/>
  </si>
  <si>
    <t>현재 error</t>
    <phoneticPr fontId="1" type="noConversion"/>
  </si>
  <si>
    <t>차이</t>
    <phoneticPr fontId="1" type="noConversion"/>
  </si>
  <si>
    <t>누적error</t>
    <phoneticPr fontId="1" type="noConversion"/>
  </si>
  <si>
    <t>Process
value(rpm과 위치 모델링)</t>
    <phoneticPr fontId="1" type="noConversion"/>
  </si>
  <si>
    <t>적분</t>
    <phoneticPr fontId="1" type="noConversion"/>
  </si>
  <si>
    <t>미분</t>
    <phoneticPr fontId="1" type="noConversion"/>
  </si>
  <si>
    <t>현재와
이전 차이</t>
    <phoneticPr fontId="1" type="noConversion"/>
  </si>
  <si>
    <t>적분곱셈</t>
    <phoneticPr fontId="1" type="noConversion"/>
  </si>
  <si>
    <t>미분곱셈</t>
    <phoneticPr fontId="1" type="noConversion"/>
  </si>
  <si>
    <t>지연 오차 보상</t>
    <phoneticPr fontId="1" type="noConversion"/>
  </si>
  <si>
    <t>위치(rpm과 위치 모델링의 결과)</t>
    <phoneticPr fontId="1" type="noConversion"/>
  </si>
  <si>
    <t>PWM</t>
    <phoneticPr fontId="1" type="noConversion"/>
  </si>
  <si>
    <t>타겟(C`)</t>
    <phoneticPr fontId="1" type="noConversion"/>
  </si>
  <si>
    <t>pwm</t>
    <phoneticPr fontId="1" type="noConversion"/>
  </si>
  <si>
    <t>1/10간격으로 조정</t>
    <phoneticPr fontId="1" type="noConversion"/>
  </si>
  <si>
    <t>온도</t>
    <phoneticPr fontId="1" type="noConversion"/>
  </si>
  <si>
    <t>Process
value(모델링)</t>
    <phoneticPr fontId="1" type="noConversion"/>
  </si>
  <si>
    <t>pwm</t>
    <phoneticPr fontId="1" type="noConversion"/>
  </si>
  <si>
    <t>현재
에러 곱셈</t>
    <phoneticPr fontId="1" type="noConversion"/>
  </si>
  <si>
    <t>sec delay</t>
    <phoneticPr fontId="1" type="noConversion"/>
  </si>
  <si>
    <t>모델</t>
    <phoneticPr fontId="1" type="noConversion"/>
  </si>
  <si>
    <t>제어 관점</t>
    <phoneticPr fontId="1" type="noConversion"/>
  </si>
  <si>
    <t>MLK</t>
    <phoneticPr fontId="1" type="noConversion"/>
  </si>
  <si>
    <t>미래 에러4</t>
    <phoneticPr fontId="1" type="noConversion"/>
  </si>
  <si>
    <t>적분 보정값</t>
    <phoneticPr fontId="1" type="noConversion"/>
  </si>
  <si>
    <t>제어신호</t>
    <phoneticPr fontId="1" type="noConversion"/>
  </si>
  <si>
    <t>관측값</t>
    <phoneticPr fontId="1" type="noConversion"/>
  </si>
  <si>
    <t>미분</t>
    <phoneticPr fontId="1" type="noConversion"/>
  </si>
  <si>
    <t>적분</t>
    <phoneticPr fontId="1" type="noConversion"/>
  </si>
  <si>
    <t>현재와
이전 온도 차이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</si>
</sst>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3" fillId="4" borderId="0" xfId="1">
      <alignment vertical="center"/>
    </xf>
    <xf numFmtId="0" fontId="4" fillId="5" borderId="0" xfId="2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미적분추가!$G$4:$G$346</c:f>
              <c:numCache>
                <c:formatCode>General</c:formatCode>
                <c:ptCount val="343"/>
                <c:pt idx="0">
                  <c:v>0</c:v>
                </c:pt>
                <c:pt idx="1">
                  <c:v>5</c:v>
                </c:pt>
                <c:pt idx="2">
                  <c:v>9.25</c:v>
                </c:pt>
                <c:pt idx="3">
                  <c:v>18.532499999999999</c:v>
                </c:pt>
                <c:pt idx="4">
                  <c:v>27.948924999999999</c:v>
                </c:pt>
                <c:pt idx="5">
                  <c:v>36.567493249999998</c:v>
                </c:pt>
                <c:pt idx="6">
                  <c:v>43.993094492499999</c:v>
                </c:pt>
                <c:pt idx="7">
                  <c:v>49.997833793325</c:v>
                </c:pt>
                <c:pt idx="8">
                  <c:v>54.474092934609253</c:v>
                </c:pt>
                <c:pt idx="9">
                  <c:v>57.417645343611738</c:v>
                </c:pt>
                <c:pt idx="10">
                  <c:v>58.910839018177903</c:v>
                </c:pt>
                <c:pt idx="11">
                  <c:v>59.103979404550977</c:v>
                </c:pt>
                <c:pt idx="12">
                  <c:v>58.195944966803161</c:v>
                </c:pt>
                <c:pt idx="13">
                  <c:v>56.415212712206483</c:v>
                </c:pt>
                <c:pt idx="14">
                  <c:v>54.002286856672583</c:v>
                </c:pt>
                <c:pt idx="15">
                  <c:v>51.194288112550794</c:v>
                </c:pt>
                <c:pt idx="16">
                  <c:v>48.212218214446821</c:v>
                </c:pt>
                <c:pt idx="17">
                  <c:v>45.251181486477705</c:v>
                </c:pt>
                <c:pt idx="18">
                  <c:v>42.473634178692208</c:v>
                </c:pt>
                <c:pt idx="19">
                  <c:v>40.005551305956452</c:v>
                </c:pt>
                <c:pt idx="20">
                  <c:v>37.935255097987714</c:v>
                </c:pt>
                <c:pt idx="21">
                  <c:v>36.314541366143928</c:v>
                </c:pt>
                <c:pt idx="22">
                  <c:v>35.161670048620763</c:v>
                </c:pt>
                <c:pt idx="23">
                  <c:v>34.465751743583887</c:v>
                </c:pt>
                <c:pt idx="24">
                  <c:v>34.192059368247115</c:v>
                </c:pt>
                <c:pt idx="25">
                  <c:v>34.287818214471514</c:v>
                </c:pt>
                <c:pt idx="26">
                  <c:v>34.688072932979182</c:v>
                </c:pt>
                <c:pt idx="27">
                  <c:v>35.321290425567234</c:v>
                </c:pt>
                <c:pt idx="28">
                  <c:v>36.11442742265595</c:v>
                </c:pt>
                <c:pt idx="29">
                  <c:v>36.997265254453623</c:v>
                </c:pt>
                <c:pt idx="30">
                  <c:v>37.905887223882772</c:v>
                </c:pt>
                <c:pt idx="31">
                  <c:v>38.785242109090241</c:v>
                </c:pt>
                <c:pt idx="32">
                  <c:v>39.590797618482128</c:v>
                </c:pt>
                <c:pt idx="33">
                  <c:v>40.289337976717725</c:v>
                </c:pt>
                <c:pt idx="34">
                  <c:v>40.858999018778029</c:v>
                </c:pt>
                <c:pt idx="35">
                  <c:v>41.28866181513461</c:v>
                </c:pt>
                <c:pt idx="36">
                  <c:v>41.576842259167634</c:v>
                </c:pt>
                <c:pt idx="37">
                  <c:v>41.730220111928205</c:v>
                </c:pt>
                <c:pt idx="38">
                  <c:v>41.761948047963756</c:v>
                </c:pt>
                <c:pt idx="39">
                  <c:v>41.689870898690536</c:v>
                </c:pt>
                <c:pt idx="40">
                  <c:v>41.534769319195988</c:v>
                </c:pt>
                <c:pt idx="41">
                  <c:v>41.318722311945898</c:v>
                </c:pt>
                <c:pt idx="42">
                  <c:v>41.063661151688031</c:v>
                </c:pt>
                <c:pt idx="43">
                  <c:v>40.790164834113739</c:v>
                </c:pt>
                <c:pt idx="44">
                  <c:v>40.516525558311429</c:v>
                </c:pt>
                <c:pt idx="45">
                  <c:v>40.258093029723369</c:v>
                </c:pt>
                <c:pt idx="46">
                  <c:v>40.026889336186635</c:v>
                </c:pt>
                <c:pt idx="47">
                  <c:v>39.8314723250257</c:v>
                </c:pt>
                <c:pt idx="48">
                  <c:v>39.677015050701442</c:v>
                </c:pt>
                <c:pt idx="49">
                  <c:v>39.565561991306048</c:v>
                </c:pt>
                <c:pt idx="50">
                  <c:v>39.496419170598259</c:v>
                </c:pt>
                <c:pt idx="51">
                  <c:v>39.46663473594861</c:v>
                </c:pt>
                <c:pt idx="52">
                  <c:v>39.471528484444214</c:v>
                </c:pt>
                <c:pt idx="53">
                  <c:v>39.505232782926335</c:v>
                </c:pt>
                <c:pt idx="54">
                  <c:v>39.561212746988609</c:v>
                </c:pt>
                <c:pt idx="55">
                  <c:v>39.63273988899433</c:v>
                </c:pt>
                <c:pt idx="56">
                  <c:v>39.713300211264382</c:v>
                </c:pt>
                <c:pt idx="57">
                  <c:v>39.796924460854498</c:v>
                </c:pt>
                <c:pt idx="58">
                  <c:v>39.878434603422178</c:v>
                </c:pt>
                <c:pt idx="59">
                  <c:v>39.953606224801575</c:v>
                </c:pt>
                <c:pt idx="60">
                  <c:v>40.019251324827039</c:v>
                </c:pt>
                <c:pt idx="61">
                  <c:v>40.073229706685481</c:v>
                </c:pt>
                <c:pt idx="62">
                  <c:v>40.11439984129585</c:v>
                </c:pt>
                <c:pt idx="63">
                  <c:v>40.142521721397543</c:v>
                </c:pt>
                <c:pt idx="64">
                  <c:v>40.158124890508326</c:v>
                </c:pt>
                <c:pt idx="65">
                  <c:v>40.162354655737893</c:v>
                </c:pt>
                <c:pt idx="66">
                  <c:v>40.156808617046821</c:v>
                </c:pt>
                <c:pt idx="67">
                  <c:v>40.143374230954208</c:v>
                </c:pt>
                <c:pt idx="68">
                  <c:v>40.12407633996164</c:v>
                </c:pt>
                <c:pt idx="69">
                  <c:v>40.100941600178878</c:v>
                </c:pt>
                <c:pt idx="70">
                  <c:v>40.075884674963469</c:v>
                </c:pt>
                <c:pt idx="71">
                  <c:v>40.050619058093261</c:v>
                </c:pt>
                <c:pt idx="72">
                  <c:v>40.02659354859999</c:v>
                </c:pt>
                <c:pt idx="73">
                  <c:v>40.004953797764635</c:v>
                </c:pt>
                <c:pt idx="74">
                  <c:v>39.986527037945564</c:v>
                </c:pt>
                <c:pt idx="75">
                  <c:v>39.971827109393537</c:v>
                </c:pt>
                <c:pt idx="76">
                  <c:v>39.961076229468674</c:v>
                </c:pt>
                <c:pt idx="77">
                  <c:v>39.954239584435548</c:v>
                </c:pt>
                <c:pt idx="78">
                  <c:v>39.951068738075875</c:v>
                </c:pt>
                <c:pt idx="79">
                  <c:v>39.951150003646966</c:v>
                </c:pt>
                <c:pt idx="80">
                  <c:v>39.953954269273815</c:v>
                </c:pt>
                <c:pt idx="81">
                  <c:v>39.958885251597962</c:v>
                </c:pt>
                <c:pt idx="82">
                  <c:v>39.965323728496351</c:v>
                </c:pt>
                <c:pt idx="83">
                  <c:v>39.972665921946842</c:v>
                </c:pt>
                <c:pt idx="84">
                  <c:v>39.980354824772107</c:v>
                </c:pt>
                <c:pt idx="85">
                  <c:v>39.987903854778708</c:v>
                </c:pt>
                <c:pt idx="86">
                  <c:v>39.994912748991702</c:v>
                </c:pt>
                <c:pt idx="87">
                  <c:v>40.00107605940174</c:v>
                </c:pt>
                <c:pt idx="88">
                  <c:v>40.006184967737916</c:v>
                </c:pt>
                <c:pt idx="89">
                  <c:v>40.010123395250126</c:v>
                </c:pt>
                <c:pt idx="90">
                  <c:v>40.012859545598836</c:v>
                </c:pt>
                <c:pt idx="91">
                  <c:v>40.014434091170585</c:v>
                </c:pt>
                <c:pt idx="92">
                  <c:v>40.014946205918115</c:v>
                </c:pt>
                <c:pt idx="93">
                  <c:v>40.01453857438343</c:v>
                </c:pt>
                <c:pt idx="94">
                  <c:v>40.013382381694377</c:v>
                </c:pt>
                <c:pt idx="95">
                  <c:v>40.011663128320073</c:v>
                </c:pt>
                <c:pt idx="96">
                  <c:v>40.009567931074237</c:v>
                </c:pt>
                <c:pt idx="97">
                  <c:v>40.007274781913125</c:v>
                </c:pt>
                <c:pt idx="98">
                  <c:v>40.004944050358148</c:v>
                </c:pt>
                <c:pt idx="99">
                  <c:v>40.002712343603065</c:v>
                </c:pt>
                <c:pt idx="100">
                  <c:v>40.000688687913083</c:v>
                </c:pt>
                <c:pt idx="101">
                  <c:v>39.998952870776805</c:v>
                </c:pt>
                <c:pt idx="102">
                  <c:v>39.997555688141958</c:v>
                </c:pt>
                <c:pt idx="103">
                  <c:v>39.996520775600366</c:v>
                </c:pt>
                <c:pt idx="104">
                  <c:v>39.995847665468389</c:v>
                </c:pt>
                <c:pt idx="105">
                  <c:v>39.995515700799658</c:v>
                </c:pt>
                <c:pt idx="106">
                  <c:v>39.995488448882945</c:v>
                </c:pt>
                <c:pt idx="107">
                  <c:v>39.995718286457269</c:v>
                </c:pt>
                <c:pt idx="108">
                  <c:v>39.996150872126776</c:v>
                </c:pt>
                <c:pt idx="109">
                  <c:v>39.996729273668088</c:v>
                </c:pt>
                <c:pt idx="110">
                  <c:v>39.997397574723259</c:v>
                </c:pt>
                <c:pt idx="111">
                  <c:v>39.998103842840237</c:v>
                </c:pt>
                <c:pt idx="112">
                  <c:v>39.99880239563322</c:v>
                </c:pt>
                <c:pt idx="113">
                  <c:v>39.999455351346434</c:v>
                </c:pt>
                <c:pt idx="114">
                  <c:v>40.000033492398167</c:v>
                </c:pt>
                <c:pt idx="115">
                  <c:v>40.000516504352696</c:v>
                </c:pt>
                <c:pt idx="116">
                  <c:v>40.000892677677662</c:v>
                </c:pt>
                <c:pt idx="117">
                  <c:v>40.00115817564334</c:v>
                </c:pt>
                <c:pt idx="118">
                  <c:v>40.001315979349663</c:v>
                </c:pt>
                <c:pt idx="119">
                  <c:v>40.001374621049216</c:v>
                </c:pt>
                <c:pt idx="120">
                  <c:v>40.001346810860767</c:v>
                </c:pt>
                <c:pt idx="121">
                  <c:v>40.001248050987627</c:v>
                </c:pt>
                <c:pt idx="122">
                  <c:v>40.001095317074451</c:v>
                </c:pt>
                <c:pt idx="123">
                  <c:v>40.000905869730929</c:v>
                </c:pt>
                <c:pt idx="124">
                  <c:v>40.000696241793655</c:v>
                </c:pt>
                <c:pt idx="125">
                  <c:v>40.000481429703854</c:v>
                </c:pt>
                <c:pt idx="126">
                  <c:v>40.000274301368599</c:v>
                </c:pt>
                <c:pt idx="127">
                  <c:v>40.000085218753114</c:v>
                </c:pt>
                <c:pt idx="128">
                  <c:v>39.999921861707072</c:v>
                </c:pt>
                <c:pt idx="129">
                  <c:v>39.999789230433834</c:v>
                </c:pt>
                <c:pt idx="130">
                  <c:v>39.999689797649445</c:v>
                </c:pt>
                <c:pt idx="131">
                  <c:v>39.999623777764235</c:v>
                </c:pt>
                <c:pt idx="132">
                  <c:v>39.999589479134521</c:v>
                </c:pt>
                <c:pt idx="133">
                  <c:v>39.999583706255535</c:v>
                </c:pt>
                <c:pt idx="134">
                  <c:v>39.999602181313186</c:v>
                </c:pt>
                <c:pt idx="135">
                  <c:v>39.999639958360824</c:v>
                </c:pt>
                <c:pt idx="136">
                  <c:v>39.999691808112374</c:v>
                </c:pt>
                <c:pt idx="137">
                  <c:v>39.99975255653893</c:v>
                </c:pt>
                <c:pt idx="138">
                  <c:v>39.999817365755305</c:v>
                </c:pt>
                <c:pt idx="139">
                  <c:v>39.99988195077254</c:v>
                </c:pt>
                <c:pt idx="140">
                  <c:v>39.99994273032064</c:v>
                </c:pt>
                <c:pt idx="141">
                  <c:v>39.999996913928271</c:v>
                </c:pt>
                <c:pt idx="142">
                  <c:v>40.000042530663706</c:v>
                </c:pt>
                <c:pt idx="143">
                  <c:v>40.000078407337142</c:v>
                </c:pt>
                <c:pt idx="144">
                  <c:v>40.000104105537126</c:v>
                </c:pt>
                <c:pt idx="145">
                  <c:v>40.000119827667646</c:v>
                </c:pt>
                <c:pt idx="146">
                  <c:v>40.000126302248951</c:v>
                </c:pt>
                <c:pt idx="147">
                  <c:v>40.000124658251181</c:v>
                </c:pt>
                <c:pt idx="148">
                  <c:v>40.000116297268406</c:v>
                </c:pt>
                <c:pt idx="149">
                  <c:v>40.000102771040972</c:v>
                </c:pt>
                <c:pt idx="150">
                  <c:v>40.000085670323585</c:v>
                </c:pt>
                <c:pt idx="151">
                  <c:v>40.00006652949353</c:v>
                </c:pt>
                <c:pt idx="152">
                  <c:v>40.000046749703166</c:v>
                </c:pt>
                <c:pt idx="153">
                  <c:v>40.000027541889771</c:v>
                </c:pt>
                <c:pt idx="154">
                  <c:v>40.000009889631826</c:v>
                </c:pt>
                <c:pt idx="155">
                  <c:v>39.999994530730973</c:v>
                </c:pt>
                <c:pt idx="156">
                  <c:v>39.999981955530835</c:v>
                </c:pt>
                <c:pt idx="157">
                  <c:v>39.999972419367239</c:v>
                </c:pt>
                <c:pt idx="158">
                  <c:v>39.999965966173114</c:v>
                </c:pt>
                <c:pt idx="159">
                  <c:v>39.999962460116706</c:v>
                </c:pt>
                <c:pt idx="160">
                  <c:v>39.999961622205312</c:v>
                </c:pt>
                <c:pt idx="161">
                  <c:v>39.999963069003414</c:v>
                </c:pt>
                <c:pt idx="162">
                  <c:v>39.999966350955489</c:v>
                </c:pt>
                <c:pt idx="163">
                  <c:v>39.999970988230835</c:v>
                </c:pt>
                <c:pt idx="164">
                  <c:v>39.999976502482433</c:v>
                </c:pt>
                <c:pt idx="165">
                  <c:v>39.999982443400029</c:v>
                </c:pt>
                <c:pt idx="166">
                  <c:v>39.999988409409923</c:v>
                </c:pt>
                <c:pt idx="167">
                  <c:v>39.999994062306143</c:v>
                </c:pt>
                <c:pt idx="168">
                  <c:v>39.999999135972395</c:v>
                </c:pt>
                <c:pt idx="169">
                  <c:v>40.000003439659395</c:v>
                </c:pt>
                <c:pt idx="170">
                  <c:v>40.000006856512236</c:v>
                </c:pt>
                <c:pt idx="171">
                  <c:v>40.00000933819647</c:v>
                </c:pt>
                <c:pt idx="172">
                  <c:v>40.000010896553071</c:v>
                </c:pt>
                <c:pt idx="173">
                  <c:v>40.00001159322904</c:v>
                </c:pt>
                <c:pt idx="174">
                  <c:v>40.000011528190903</c:v>
                </c:pt>
                <c:pt idx="175">
                  <c:v>40.000010827944671</c:v>
                </c:pt>
                <c:pt idx="176">
                  <c:v>40.000009634169416</c:v>
                </c:pt>
                <c:pt idx="177">
                  <c:v>40.000008093334365</c:v>
                </c:pt>
                <c:pt idx="178">
                  <c:v>40.000006347722469</c:v>
                </c:pt>
                <c:pt idx="179">
                  <c:v>40.000004528136323</c:v>
                </c:pt>
                <c:pt idx="180">
                  <c:v>40.000002748423597</c:v>
                </c:pt>
                <c:pt idx="181">
                  <c:v>40.00000110183521</c:v>
                </c:pt>
                <c:pt idx="182">
                  <c:v>39.999999659124512</c:v>
                </c:pt>
                <c:pt idx="183">
                  <c:v>39.999998468213185</c:v>
                </c:pt>
                <c:pt idx="184">
                  <c:v>39.999997555189836</c:v>
                </c:pt>
                <c:pt idx="185">
                  <c:v>39.999996926370414</c:v>
                </c:pt>
                <c:pt idx="186">
                  <c:v>39.999996571133742</c:v>
                </c:pt>
                <c:pt idx="187">
                  <c:v>39.99999646524833</c:v>
                </c:pt>
                <c:pt idx="188">
                  <c:v>39.999996574424927</c:v>
                </c:pt>
                <c:pt idx="189">
                  <c:v>39.999996857859372</c:v>
                </c:pt>
                <c:pt idx="190">
                  <c:v>39.999997271568887</c:v>
                </c:pt>
                <c:pt idx="191">
                  <c:v>39.999997771368285</c:v>
                </c:pt>
                <c:pt idx="192">
                  <c:v>39.999998315377447</c:v>
                </c:pt>
                <c:pt idx="193">
                  <c:v>39.999998865995245</c:v>
                </c:pt>
                <c:pt idx="194">
                  <c:v>39.999999391315384</c:v>
                </c:pt>
                <c:pt idx="195">
                  <c:v>39.999999865994944</c:v>
                </c:pt>
                <c:pt idx="196">
                  <c:v>40.000000271615171</c:v>
                </c:pt>
                <c:pt idx="197">
                  <c:v>40.000000596596266</c:v>
                </c:pt>
                <c:pt idx="198">
                  <c:v>40.00000083574286</c:v>
                </c:pt>
                <c:pt idx="199">
                  <c:v>40.000000989505217</c:v>
                </c:pt>
                <c:pt idx="200">
                  <c:v>40.000001063043378</c:v>
                </c:pt>
                <c:pt idx="201">
                  <c:v>40.000001065178473</c:v>
                </c:pt>
                <c:pt idx="202">
                  <c:v>40.0000010073081</c:v>
                </c:pt>
                <c:pt idx="203">
                  <c:v>40.00000090235239</c:v>
                </c:pt>
                <c:pt idx="204">
                  <c:v>40.000000763784733</c:v>
                </c:pt>
                <c:pt idx="205">
                  <c:v>40.000000604787914</c:v>
                </c:pt>
                <c:pt idx="206">
                  <c:v>40.000000437562598</c:v>
                </c:pt>
                <c:pt idx="207">
                  <c:v>40.000000272802382</c:v>
                </c:pt>
                <c:pt idx="208">
                  <c:v>40.00000011933794</c:v>
                </c:pt>
                <c:pt idx="209">
                  <c:v>39.999999983942885</c:v>
                </c:pt>
                <c:pt idx="210">
                  <c:v>39.999999871286192</c:v>
                </c:pt>
                <c:pt idx="211">
                  <c:v>39.999999784010143</c:v>
                </c:pt>
                <c:pt idx="212">
                  <c:v>39.999999722909251</c:v>
                </c:pt>
                <c:pt idx="213">
                  <c:v>39.999999687183802</c:v>
                </c:pt>
                <c:pt idx="214">
                  <c:v>39.999999674741765</c:v>
                </c:pt>
                <c:pt idx="215">
                  <c:v>39.999999682524454</c:v>
                </c:pt>
                <c:pt idx="216">
                  <c:v>39.999999706833741</c:v>
                </c:pt>
                <c:pt idx="217">
                  <c:v>39.999999743642341</c:v>
                </c:pt>
                <c:pt idx="218">
                  <c:v>39.999999788872472</c:v>
                </c:pt>
                <c:pt idx="219">
                  <c:v>39.999999838632398</c:v>
                </c:pt>
                <c:pt idx="220">
                  <c:v>39.9999998894044</c:v>
                </c:pt>
                <c:pt idx="221">
                  <c:v>39.999999938181467</c:v>
                </c:pt>
                <c:pt idx="222">
                  <c:v>39.999999982553355</c:v>
                </c:pt>
                <c:pt idx="223">
                  <c:v>40.000000020745325</c:v>
                </c:pt>
                <c:pt idx="224">
                  <c:v>40.000000051615046</c:v>
                </c:pt>
                <c:pt idx="225">
                  <c:v>40.000000074614555</c:v>
                </c:pt>
                <c:pt idx="226">
                  <c:v>40.000000089725084</c:v>
                </c:pt>
                <c:pt idx="227">
                  <c:v>40.000000097372777</c:v>
                </c:pt>
                <c:pt idx="228">
                  <c:v>40.000000098333018</c:v>
                </c:pt>
                <c:pt idx="229">
                  <c:v>40.000000093630703</c:v>
                </c:pt>
                <c:pt idx="230">
                  <c:v>40.000000084442568</c:v>
                </c:pt>
                <c:pt idx="231">
                  <c:v>40.000000072006806</c:v>
                </c:pt>
                <c:pt idx="232">
                  <c:v>40.00000005754378</c:v>
                </c:pt>
                <c:pt idx="233">
                  <c:v>40.000000042190564</c:v>
                </c:pt>
                <c:pt idx="234">
                  <c:v>40.000000026950687</c:v>
                </c:pt>
                <c:pt idx="235">
                  <c:v>40.000000012659456</c:v>
                </c:pt>
                <c:pt idx="236">
                  <c:v>39.999999999964317</c:v>
                </c:pt>
                <c:pt idx="237">
                  <c:v>39.99999998931888</c:v>
                </c:pt>
                <c:pt idx="238">
                  <c:v>39.999999980988783</c:v>
                </c:pt>
                <c:pt idx="239">
                  <c:v>39.999999975067148</c:v>
                </c:pt>
                <c:pt idx="240">
                  <c:v>39.999999971497161</c:v>
                </c:pt>
                <c:pt idx="241">
                  <c:v>39.999999970099459</c:v>
                </c:pt>
                <c:pt idx="242">
                  <c:v>39.999999970601948</c:v>
                </c:pt>
                <c:pt idx="243">
                  <c:v>39.999999972669983</c:v>
                </c:pt>
                <c:pt idx="244">
                  <c:v>39.999999975935211</c:v>
                </c:pt>
                <c:pt idx="245">
                  <c:v>39.999999980021641</c:v>
                </c:pt>
                <c:pt idx="246">
                  <c:v>39.999999984567935</c:v>
                </c:pt>
                <c:pt idx="247">
                  <c:v>39.999999989245275</c:v>
                </c:pt>
                <c:pt idx="248">
                  <c:v>39.999999993770544</c:v>
                </c:pt>
                <c:pt idx="249">
                  <c:v>39.999999997914806</c:v>
                </c:pt>
                <c:pt idx="250">
                  <c:v>40.000000001507402</c:v>
                </c:pt>
                <c:pt idx="251">
                  <c:v>40.000000004436089</c:v>
                </c:pt>
                <c:pt idx="252">
                  <c:v>40.000000006643916</c:v>
                </c:pt>
                <c:pt idx="253">
                  <c:v>40.000000008123493</c:v>
                </c:pt>
                <c:pt idx="254">
                  <c:v>40.000000008909417</c:v>
                </c:pt>
                <c:pt idx="255">
                  <c:v>40.000000009069552</c:v>
                </c:pt>
                <c:pt idx="256">
                  <c:v>40.000000008695871</c:v>
                </c:pt>
                <c:pt idx="257">
                  <c:v>40.000000007895402</c:v>
                </c:pt>
                <c:pt idx="258">
                  <c:v>40.000000006781825</c:v>
                </c:pt>
                <c:pt idx="259">
                  <c:v>40.00000000546801</c:v>
                </c:pt>
                <c:pt idx="260">
                  <c:v>40.000000004059849</c:v>
                </c:pt>
                <c:pt idx="261">
                  <c:v>40.000000002651426</c:v>
                </c:pt>
                <c:pt idx="262">
                  <c:v>40.000000001321673</c:v>
                </c:pt>
                <c:pt idx="263">
                  <c:v>40.000000000132381</c:v>
                </c:pt>
                <c:pt idx="264">
                  <c:v>39.999999999127503</c:v>
                </c:pt>
                <c:pt idx="265">
                  <c:v>39.999999998333578</c:v>
                </c:pt>
                <c:pt idx="266">
                  <c:v>39.999999997761051</c:v>
                </c:pt>
                <c:pt idx="267">
                  <c:v>39.999999997406277</c:v>
                </c:pt>
                <c:pt idx="268">
                  <c:v>39.999999997254001</c:v>
                </c:pt>
                <c:pt idx="269">
                  <c:v>39.999999997280092</c:v>
                </c:pt>
                <c:pt idx="270">
                  <c:v>39.999999997454317</c:v>
                </c:pt>
                <c:pt idx="271">
                  <c:v>39.999999997743025</c:v>
                </c:pt>
                <c:pt idx="272">
                  <c:v>39.999999998111576</c:v>
                </c:pt>
                <c:pt idx="273">
                  <c:v>39.999999998526455</c:v>
                </c:pt>
                <c:pt idx="274">
                  <c:v>39.999999998956952</c:v>
                </c:pt>
                <c:pt idx="275">
                  <c:v>39.999999999376428</c:v>
                </c:pt>
                <c:pt idx="276">
                  <c:v>39.999999999763169</c:v>
                </c:pt>
                <c:pt idx="277">
                  <c:v>40.000000000100798</c:v>
                </c:pt>
                <c:pt idx="278">
                  <c:v>40.000000000378321</c:v>
                </c:pt>
                <c:pt idx="279">
                  <c:v>40.000000000589893</c:v>
                </c:pt>
                <c:pt idx="280">
                  <c:v>40.000000000734296</c:v>
                </c:pt>
                <c:pt idx="281">
                  <c:v>40.000000000814282</c:v>
                </c:pt>
                <c:pt idx="282">
                  <c:v>40.000000000835755</c:v>
                </c:pt>
                <c:pt idx="283">
                  <c:v>40.000000000806949</c:v>
                </c:pt>
                <c:pt idx="284">
                  <c:v>40.000000000737593</c:v>
                </c:pt>
                <c:pt idx="285">
                  <c:v>40.00000000063811</c:v>
                </c:pt>
                <c:pt idx="286">
                  <c:v>40.000000000518938</c:v>
                </c:pt>
                <c:pt idx="287">
                  <c:v>40.000000000389917</c:v>
                </c:pt>
                <c:pt idx="288">
                  <c:v>40.000000000259874</c:v>
                </c:pt>
                <c:pt idx="289">
                  <c:v>40.000000000136247</c:v>
                </c:pt>
                <c:pt idx="290">
                  <c:v>40.000000000024933</c:v>
                </c:pt>
                <c:pt idx="291">
                  <c:v>39.999999999930175</c:v>
                </c:pt>
                <c:pt idx="292">
                  <c:v>39.999999999854616</c:v>
                </c:pt>
                <c:pt idx="293">
                  <c:v>39.999999999799385</c:v>
                </c:pt>
                <c:pt idx="294">
                  <c:v>39.999999999764299</c:v>
                </c:pt>
                <c:pt idx="295">
                  <c:v>39.99999999974807</c:v>
                </c:pt>
                <c:pt idx="296">
                  <c:v>39.999999999748574</c:v>
                </c:pt>
                <c:pt idx="297">
                  <c:v>39.999999999763077</c:v>
                </c:pt>
                <c:pt idx="298">
                  <c:v>39.999999999788514</c:v>
                </c:pt>
                <c:pt idx="299">
                  <c:v>39.999999999821689</c:v>
                </c:pt>
                <c:pt idx="300">
                  <c:v>39.999999999859504</c:v>
                </c:pt>
                <c:pt idx="301">
                  <c:v>39.999999999899089</c:v>
                </c:pt>
                <c:pt idx="302">
                  <c:v>39.999999999937941</c:v>
                </c:pt>
                <c:pt idx="303">
                  <c:v>39.999999999974001</c:v>
                </c:pt>
                <c:pt idx="304">
                  <c:v>40.000000000005699</c:v>
                </c:pt>
                <c:pt idx="305">
                  <c:v>40.000000000031967</c:v>
                </c:pt>
                <c:pt idx="306">
                  <c:v>40.000000000052204</c:v>
                </c:pt>
                <c:pt idx="307">
                  <c:v>40.000000000066258</c:v>
                </c:pt>
                <c:pt idx="308">
                  <c:v>40.00000000007433</c:v>
                </c:pt>
                <c:pt idx="309">
                  <c:v>40.000000000076938</c:v>
                </c:pt>
                <c:pt idx="310">
                  <c:v>40.000000000074813</c:v>
                </c:pt>
                <c:pt idx="311">
                  <c:v>40.000000000068844</c:v>
                </c:pt>
                <c:pt idx="312">
                  <c:v>40.000000000059984</c:v>
                </c:pt>
                <c:pt idx="313">
                  <c:v>40.000000000049191</c:v>
                </c:pt>
                <c:pt idx="314">
                  <c:v>40.000000000037382</c:v>
                </c:pt>
                <c:pt idx="315">
                  <c:v>40.000000000025388</c:v>
                </c:pt>
                <c:pt idx="316">
                  <c:v>40.000000000013905</c:v>
                </c:pt>
                <c:pt idx="317">
                  <c:v>40.000000000003496</c:v>
                </c:pt>
                <c:pt idx="318">
                  <c:v>39.999999999994571</c:v>
                </c:pt>
                <c:pt idx="319">
                  <c:v>39.999999999987388</c:v>
                </c:pt>
                <c:pt idx="320">
                  <c:v>39.999999999982066</c:v>
                </c:pt>
                <c:pt idx="321">
                  <c:v>39.999999999978613</c:v>
                </c:pt>
                <c:pt idx="322">
                  <c:v>39.999999999976914</c:v>
                </c:pt>
                <c:pt idx="323">
                  <c:v>39.999999999976779</c:v>
                </c:pt>
                <c:pt idx="324">
                  <c:v>39.999999999977966</c:v>
                </c:pt>
                <c:pt idx="325">
                  <c:v>39.999999999980197</c:v>
                </c:pt>
                <c:pt idx="326">
                  <c:v>39.999999999983174</c:v>
                </c:pt>
                <c:pt idx="327">
                  <c:v>39.999999999986613</c:v>
                </c:pt>
                <c:pt idx="328">
                  <c:v>39.999999999990251</c:v>
                </c:pt>
                <c:pt idx="329">
                  <c:v>39.999999999993847</c:v>
                </c:pt>
                <c:pt idx="330">
                  <c:v>39.999999999997208</c:v>
                </c:pt>
                <c:pt idx="331">
                  <c:v>40.000000000000185</c:v>
                </c:pt>
                <c:pt idx="332">
                  <c:v>40.000000000002672</c:v>
                </c:pt>
                <c:pt idx="333">
                  <c:v>40.000000000004604</c:v>
                </c:pt>
                <c:pt idx="334">
                  <c:v>40.000000000005969</c:v>
                </c:pt>
                <c:pt idx="335">
                  <c:v>40.000000000006779</c:v>
                </c:pt>
                <c:pt idx="336">
                  <c:v>40.000000000007077</c:v>
                </c:pt>
                <c:pt idx="337">
                  <c:v>40.000000000006935</c:v>
                </c:pt>
                <c:pt idx="338">
                  <c:v>40.000000000006423</c:v>
                </c:pt>
                <c:pt idx="339">
                  <c:v>40.000000000005635</c:v>
                </c:pt>
                <c:pt idx="340">
                  <c:v>40.000000000004661</c:v>
                </c:pt>
                <c:pt idx="341">
                  <c:v>40.000000000003581</c:v>
                </c:pt>
                <c:pt idx="342">
                  <c:v>40.000000000002473</c:v>
                </c:pt>
              </c:numCache>
            </c:numRef>
          </c:val>
        </c:ser>
        <c:marker val="1"/>
        <c:axId val="172447616"/>
        <c:axId val="172449152"/>
      </c:lineChart>
      <c:catAx>
        <c:axId val="172447616"/>
        <c:scaling>
          <c:orientation val="minMax"/>
        </c:scaling>
        <c:axPos val="b"/>
        <c:tickLblPos val="nextTo"/>
        <c:crossAx val="172449152"/>
        <c:crosses val="autoZero"/>
        <c:auto val="1"/>
        <c:lblAlgn val="ctr"/>
        <c:lblOffset val="100"/>
      </c:catAx>
      <c:valAx>
        <c:axId val="172449152"/>
        <c:scaling>
          <c:orientation val="minMax"/>
        </c:scaling>
        <c:axPos val="l"/>
        <c:majorGridlines/>
        <c:numFmt formatCode="General" sourceLinked="1"/>
        <c:tickLblPos val="nextTo"/>
        <c:crossAx val="17244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5.516390575089701E-2"/>
          <c:y val="1.2166015219320611E-2"/>
          <c:w val="0.88559295962083751"/>
          <c:h val="0.9201981047333112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'일반 케이스'!$G$4:$G$229</c:f>
              <c:numCache>
                <c:formatCode>General</c:formatCode>
                <c:ptCount val="226"/>
                <c:pt idx="0">
                  <c:v>0</c:v>
                </c:pt>
                <c:pt idx="1">
                  <c:v>1.5</c:v>
                </c:pt>
                <c:pt idx="2">
                  <c:v>2.9249999999999998</c:v>
                </c:pt>
                <c:pt idx="3">
                  <c:v>7.2614999999999998</c:v>
                </c:pt>
                <c:pt idx="4">
                  <c:v>12.381519999999998</c:v>
                </c:pt>
                <c:pt idx="5">
                  <c:v>18.0370846</c:v>
                </c:pt>
                <c:pt idx="6">
                  <c:v>24.075906507999999</c:v>
                </c:pt>
                <c:pt idx="7">
                  <c:v>30.350432055839999</c:v>
                </c:pt>
                <c:pt idx="8">
                  <c:v>36.716007867163199</c:v>
                </c:pt>
                <c:pt idx="9">
                  <c:v>43.033537243751134</c:v>
                </c:pt>
                <c:pt idx="10">
                  <c:v>49.172117084897891</c:v>
                </c:pt>
                <c:pt idx="11">
                  <c:v>55.011378115517289</c:v>
                </c:pt>
                <c:pt idx="12">
                  <c:v>60.443482591769005</c:v>
                </c:pt>
                <c:pt idx="13">
                  <c:v>65.374754364654365</c:v>
                </c:pt>
                <c:pt idx="14">
                  <c:v>69.726925826434055</c:v>
                </c:pt>
                <c:pt idx="15">
                  <c:v>73.437995183040798</c:v>
                </c:pt>
                <c:pt idx="16">
                  <c:v>76.462696062897749</c:v>
                </c:pt>
                <c:pt idx="17">
                  <c:v>78.772589553666407</c:v>
                </c:pt>
                <c:pt idx="18">
                  <c:v>80.355796209368876</c:v>
                </c:pt>
                <c:pt idx="19">
                  <c:v>81.216392266345537</c:v>
                </c:pt>
                <c:pt idx="20">
                  <c:v>81.373500145210173</c:v>
                </c:pt>
                <c:pt idx="21">
                  <c:v>80.86010821832177</c:v>
                </c:pt>
                <c:pt idx="22">
                  <c:v>79.721658733123704</c:v>
                </c:pt>
                <c:pt idx="23">
                  <c:v>78.014445669607582</c:v>
                </c:pt>
                <c:pt idx="24">
                  <c:v>75.80386616695921</c:v>
                </c:pt>
                <c:pt idx="25">
                  <c:v>73.162569994147461</c:v>
                </c:pt>
                <c:pt idx="26">
                  <c:v>70.168551396585173</c:v>
                </c:pt>
                <c:pt idx="27">
                  <c:v>66.903226579731779</c:v>
                </c:pt>
                <c:pt idx="28">
                  <c:v>63.449538161161861</c:v>
                </c:pt>
                <c:pt idx="29">
                  <c:v>59.890125220211374</c:v>
                </c:pt>
                <c:pt idx="30">
                  <c:v>56.305594195785154</c:v>
                </c:pt>
                <c:pt idx="31">
                  <c:v>52.772921934490753</c:v>
                </c:pt>
                <c:pt idx="32">
                  <c:v>49.364017785727853</c:v>
                </c:pt>
                <c:pt idx="33">
                  <c:v>46.144466894315116</c:v>
                </c:pt>
                <c:pt idx="34">
                  <c:v>43.172471872454217</c:v>
                </c:pt>
                <c:pt idx="35">
                  <c:v>40.498004957714869</c:v>
                </c:pt>
                <c:pt idx="36">
                  <c:v>38.16217769491427</c:v>
                </c:pt>
                <c:pt idx="37">
                  <c:v>36.196830223952354</c:v>
                </c:pt>
                <c:pt idx="38">
                  <c:v>34.624337511651419</c:v>
                </c:pt>
                <c:pt idx="39">
                  <c:v>33.457625422665551</c:v>
                </c:pt>
                <c:pt idx="40">
                  <c:v>32.700385460841424</c:v>
                </c:pt>
                <c:pt idx="41">
                  <c:v>32.347473394249761</c:v>
                </c:pt>
                <c:pt idx="42">
                  <c:v>32.385473857864305</c:v>
                </c:pt>
                <c:pt idx="43">
                  <c:v>32.793410447651148</c:v>
                </c:pt>
                <c:pt idx="44">
                  <c:v>33.543578805304243</c:v>
                </c:pt>
                <c:pt idx="45">
                  <c:v>34.602478757361908</c:v>
                </c:pt>
                <c:pt idx="46">
                  <c:v>35.93182071638968</c:v>
                </c:pt>
                <c:pt idx="47">
                  <c:v>37.489581263486777</c:v>
                </c:pt>
                <c:pt idx="48">
                  <c:v>39.231083087362748</c:v>
                </c:pt>
                <c:pt idx="49">
                  <c:v>41.110075222136608</c:v>
                </c:pt>
                <c:pt idx="50">
                  <c:v>43.079790761273941</c:v>
                </c:pt>
                <c:pt idx="51">
                  <c:v>45.093960878447099</c:v>
                </c:pt>
                <c:pt idx="52">
                  <c:v>47.107766001094454</c:v>
                </c:pt>
                <c:pt idx="53">
                  <c:v>49.078707297861257</c:v>
                </c:pt>
                <c:pt idx="54">
                  <c:v>50.967384192538468</c:v>
                </c:pt>
                <c:pt idx="55">
                  <c:v>52.738166338526568</c:v>
                </c:pt>
                <c:pt idx="56">
                  <c:v>54.359751313010278</c:v>
                </c:pt>
                <c:pt idx="57">
                  <c:v>55.80560215393438</c:v>
                </c:pt>
                <c:pt idx="58">
                  <c:v>57.054261703055609</c:v>
                </c:pt>
                <c:pt idx="59">
                  <c:v>58.089543476069515</c:v>
                </c:pt>
                <c:pt idx="60">
                  <c:v>58.90060140210597</c:v>
                </c:pt>
                <c:pt idx="61">
                  <c:v>59.481883211449613</c:v>
                </c:pt>
                <c:pt idx="62">
                  <c:v>59.832974460262442</c:v>
                </c:pt>
                <c:pt idx="63">
                  <c:v>59.958342129402837</c:v>
                </c:pt>
                <c:pt idx="64">
                  <c:v>59.866988393514539</c:v>
                </c:pt>
                <c:pt idx="65">
                  <c:v>59.572026506298926</c:v>
                </c:pt>
                <c:pt idx="66">
                  <c:v>59.090191775751748</c:v>
                </c:pt>
                <c:pt idx="67">
                  <c:v>58.44130130405032</c:v>
                </c:pt>
                <c:pt idx="68">
                  <c:v>57.647676542795246</c:v>
                </c:pt>
                <c:pt idx="69">
                  <c:v>56.733542774269338</c:v>
                </c:pt>
                <c:pt idx="70">
                  <c:v>55.724419388320797</c:v>
                </c:pt>
                <c:pt idx="71">
                  <c:v>54.646514303032134</c:v>
                </c:pt>
                <c:pt idx="72">
                  <c:v>53.526135100980255</c:v>
                </c:pt>
                <c:pt idx="73">
                  <c:v>52.389128451173207</c:v>
                </c:pt>
                <c:pt idx="74">
                  <c:v>51.260358192445288</c:v>
                </c:pt>
                <c:pt idx="75">
                  <c:v>50.163231102358814</c:v>
                </c:pt>
                <c:pt idx="76">
                  <c:v>49.11927790316156</c:v>
                </c:pt>
                <c:pt idx="77">
                  <c:v>48.147795500405394</c:v>
                </c:pt>
                <c:pt idx="78">
                  <c:v>47.265554847600988</c:v>
                </c:pt>
                <c:pt idx="79">
                  <c:v>46.486577217982372</c:v>
                </c:pt>
                <c:pt idx="80">
                  <c:v>45.821980076644323</c:v>
                </c:pt>
                <c:pt idx="81">
                  <c:v>45.279892215254321</c:v>
                </c:pt>
                <c:pt idx="82">
                  <c:v>44.865436366626135</c:v>
                </c:pt>
                <c:pt idx="83">
                  <c:v>44.580776183734926</c:v>
                </c:pt>
                <c:pt idx="84">
                  <c:v>44.42522326960043</c:v>
                </c:pt>
                <c:pt idx="85">
                  <c:v>44.395398899218485</c:v>
                </c:pt>
                <c:pt idx="86">
                  <c:v>44.485444196558895</c:v>
                </c:pt>
                <c:pt idx="87">
                  <c:v>44.687271828487219</c:v>
                </c:pt>
                <c:pt idx="88">
                  <c:v>44.990851758978785</c:v>
                </c:pt>
                <c:pt idx="89">
                  <c:v>45.384523272694359</c:v>
                </c:pt>
                <c:pt idx="90">
                  <c:v>45.855325324431462</c:v>
                </c:pt>
                <c:pt idx="91">
                  <c:v>46.38933729399416</c:v>
                </c:pt>
                <c:pt idx="92">
                  <c:v>46.972022415090123</c:v>
                </c:pt>
                <c:pt idx="93">
                  <c:v>47.588566489406148</c:v>
                </c:pt>
                <c:pt idx="94">
                  <c:v>48.224204977879246</c:v>
                </c:pt>
                <c:pt idx="95">
                  <c:v>48.864532163078962</c:v>
                </c:pt>
                <c:pt idx="96">
                  <c:v>49.495786780593441</c:v>
                </c:pt>
                <c:pt idx="97">
                  <c:v>50.10510930323607</c:v>
                </c:pt>
                <c:pt idx="98">
                  <c:v>50.680766908938253</c:v>
                </c:pt>
                <c:pt idx="99">
                  <c:v>51.212343050329537</c:v>
                </c:pt>
                <c:pt idx="100">
                  <c:v>51.690889450429118</c:v>
                </c:pt>
                <c:pt idx="101">
                  <c:v>52.109039254450558</c:v>
                </c:pt>
                <c:pt idx="102">
                  <c:v>52.461080953378008</c:v>
                </c:pt>
                <c:pt idx="103">
                  <c:v>52.742993543036825</c:v>
                </c:pt>
                <c:pt idx="104">
                  <c:v>52.952444176888534</c:v>
                </c:pt>
                <c:pt idx="105">
                  <c:v>53.088750297719528</c:v>
                </c:pt>
                <c:pt idx="106">
                  <c:v>53.152808880903549</c:v>
                </c:pt>
                <c:pt idx="107">
                  <c:v>53.146995980427945</c:v>
                </c:pt>
                <c:pt idx="108">
                  <c:v>53.075040231184587</c:v>
                </c:pt>
                <c:pt idx="109">
                  <c:v>52.941874322341313</c:v>
                </c:pt>
                <c:pt idx="110">
                  <c:v>52.753468714513382</c:v>
                </c:pt>
                <c:pt idx="111">
                  <c:v>52.516652027837345</c:v>
                </c:pt>
                <c:pt idx="112">
                  <c:v>52.238922580995961</c:v>
                </c:pt>
                <c:pt idx="113">
                  <c:v>51.928255516868461</c:v>
                </c:pt>
                <c:pt idx="114">
                  <c:v>51.59290981474566</c:v>
                </c:pt>
                <c:pt idx="115">
                  <c:v>51.241239269534319</c:v>
                </c:pt>
                <c:pt idx="116">
                  <c:v>50.881511224038434</c:v>
                </c:pt>
                <c:pt idx="117">
                  <c:v>50.521736481322343</c:v>
                </c:pt>
                <c:pt idx="118">
                  <c:v>50.169513411254599</c:v>
                </c:pt>
                <c:pt idx="119">
                  <c:v>49.831888810097567</c:v>
                </c:pt>
                <c:pt idx="120">
                  <c:v>49.515237586241973</c:v>
                </c:pt>
                <c:pt idx="121">
                  <c:v>49.225162840719392</c:v>
                </c:pt>
                <c:pt idx="122">
                  <c:v>48.966417399575199</c:v>
                </c:pt>
                <c:pt idx="123">
                  <c:v>48.742847347715632</c:v>
                </c:pt>
                <c:pt idx="124">
                  <c:v>48.557357620958967</c:v>
                </c:pt>
                <c:pt idx="125">
                  <c:v>48.411899244376102</c:v>
                </c:pt>
                <c:pt idx="126">
                  <c:v>48.307477369243543</c:v>
                </c:pt>
                <c:pt idx="127">
                  <c:v>48.244178865555256</c:v>
                </c:pt>
                <c:pt idx="128">
                  <c:v>48.221217878312494</c:v>
                </c:pt>
                <c:pt idx="129">
                  <c:v>48.236997458687895</c:v>
                </c:pt>
                <c:pt idx="130">
                  <c:v>48.289185139251678</c:v>
                </c:pt>
                <c:pt idx="131">
                  <c:v>48.374800138011658</c:v>
                </c:pt>
                <c:pt idx="132">
                  <c:v>48.490309749983211</c:v>
                </c:pt>
                <c:pt idx="133">
                  <c:v>48.631732417017105</c:v>
                </c:pt>
                <c:pt idx="134">
                  <c:v>48.79474495511208</c:v>
                </c:pt>
                <c:pt idx="135">
                  <c:v>48.974791460753117</c:v>
                </c:pt>
                <c:pt idx="136">
                  <c:v>49.167191510274343</c:v>
                </c:pt>
                <c:pt idx="137">
                  <c:v>49.367245404308029</c:v>
                </c:pt>
                <c:pt idx="138">
                  <c:v>49.570334387779496</c:v>
                </c:pt>
                <c:pt idx="139">
                  <c:v>49.772013988793688</c:v>
                </c:pt>
                <c:pt idx="140">
                  <c:v>49.968098860858433</c:v>
                </c:pt>
                <c:pt idx="141">
                  <c:v>50.154737775655299</c:v>
                </c:pt>
                <c:pt idx="142">
                  <c:v>50.32847769133582</c:v>
                </c:pt>
                <c:pt idx="143">
                  <c:v>50.486316107449781</c:v>
                </c:pt>
                <c:pt idx="144">
                  <c:v>50.625741205630725</c:v>
                </c:pt>
                <c:pt idx="145">
                  <c:v>50.744759558893357</c:v>
                </c:pt>
                <c:pt idx="146">
                  <c:v>50.841911466069071</c:v>
                </c:pt>
                <c:pt idx="147">
                  <c:v>50.916274226260271</c:v>
                </c:pt>
                <c:pt idx="148">
                  <c:v>50.967453906567478</c:v>
                </c:pt>
                <c:pt idx="149">
                  <c:v>50.995566370733776</c:v>
                </c:pt>
                <c:pt idx="150">
                  <c:v>51.001208523470041</c:v>
                </c:pt>
                <c:pt idx="151">
                  <c:v>50.985420882528594</c:v>
                </c:pt>
                <c:pt idx="152">
                  <c:v>50.949642716299756</c:v>
                </c:pt>
                <c:pt idx="153">
                  <c:v>50.895661077791999</c:v>
                </c:pt>
                <c:pt idx="154">
                  <c:v>50.825555126039845</c:v>
                </c:pt>
                <c:pt idx="155">
                  <c:v>50.741637153692281</c:v>
                </c:pt>
                <c:pt idx="156">
                  <c:v>50.646391735858479</c:v>
                </c:pt>
                <c:pt idx="157">
                  <c:v>50.542414381924885</c:v>
                </c:pt>
                <c:pt idx="158">
                  <c:v>50.432351011244485</c:v>
                </c:pt>
                <c:pt idx="159">
                  <c:v>50.31883948803587</c:v>
                </c:pt>
                <c:pt idx="160">
                  <c:v>50.20445434360056</c:v>
                </c:pt>
                <c:pt idx="161">
                  <c:v>50.09165568845367</c:v>
                </c:pt>
                <c:pt idx="162">
                  <c:v>49.98274317675947</c:v>
                </c:pt>
                <c:pt idx="163">
                  <c:v>49.879815734287426</c:v>
                </c:pt>
                <c:pt idx="164">
                  <c:v>49.784737602714344</c:v>
                </c:pt>
                <c:pt idx="165">
                  <c:v>49.699111091210575</c:v>
                </c:pt>
                <c:pt idx="166">
                  <c:v>49.624256264461252</c:v>
                </c:pt>
                <c:pt idx="167">
                  <c:v>49.561197637997893</c:v>
                </c:pt>
                <c:pt idx="168">
                  <c:v>49.510657800112043</c:v>
                </c:pt>
                <c:pt idx="169">
                  <c:v>49.473057737547116</c:v>
                </c:pt>
                <c:pt idx="170">
                  <c:v>49.44852351212554</c:v>
                </c:pt>
                <c:pt idx="171">
                  <c:v>49.4368988195897</c:v>
                </c:pt>
                <c:pt idx="172">
                  <c:v>49.437762861933145</c:v>
                </c:pt>
                <c:pt idx="173">
                  <c:v>49.450452881664717</c:v>
                </c:pt>
                <c:pt idx="174">
                  <c:v>49.474090641645823</c:v>
                </c:pt>
                <c:pt idx="175">
                  <c:v>49.507612087807438</c:v>
                </c:pt>
                <c:pt idx="176">
                  <c:v>49.54979940421385</c:v>
                </c:pt>
                <c:pt idx="177">
                  <c:v>49.599314660227904</c:v>
                </c:pt>
                <c:pt idx="178">
                  <c:v>49.654734257217079</c:v>
                </c:pt>
                <c:pt idx="179">
                  <c:v>49.714583406261205</c:v>
                </c:pt>
                <c:pt idx="180">
                  <c:v>49.777369907330652</c:v>
                </c:pt>
                <c:pt idx="181">
                  <c:v>49.841616552801277</c:v>
                </c:pt>
                <c:pt idx="182">
                  <c:v>49.905891542162408</c:v>
                </c:pt>
                <c:pt idx="183">
                  <c:v>49.968836368406755</c:v>
                </c:pt>
                <c:pt idx="184">
                  <c:v>50.029190717814913</c:v>
                </c:pt>
                <c:pt idx="185">
                  <c:v>50.085814011554554</c:v>
                </c:pt>
                <c:pt idx="186">
                  <c:v>50.137703307592695</c:v>
                </c:pt>
                <c:pt idx="187">
                  <c:v>50.184007372792003</c:v>
                </c:pt>
                <c:pt idx="188">
                  <c:v>50.224036825733563</c:v>
                </c:pt>
                <c:pt idx="189">
                  <c:v>50.257270338900483</c:v>
                </c:pt>
                <c:pt idx="190">
                  <c:v>50.283356972642316</c:v>
                </c:pt>
                <c:pt idx="191">
                  <c:v>50.302114791272956</c:v>
                </c:pt>
                <c:pt idx="192">
                  <c:v>50.313525982391049</c:v>
                </c:pt>
                <c:pt idx="193">
                  <c:v>50.317728762929789</c:v>
                </c:pt>
                <c:pt idx="194">
                  <c:v>50.315006408654028</c:v>
                </c:pt>
                <c:pt idx="195">
                  <c:v>50.305773787178246</c:v>
                </c:pt>
                <c:pt idx="196">
                  <c:v>50.290561807672688</c:v>
                </c:pt>
                <c:pt idx="197">
                  <c:v>50.270000223087465</c:v>
                </c:pt>
                <c:pt idx="198">
                  <c:v>50.244799233015776</c:v>
                </c:pt>
                <c:pt idx="199">
                  <c:v>50.21573033751303</c:v>
                </c:pt>
                <c:pt idx="200">
                  <c:v>50.183606884763606</c:v>
                </c:pt>
                <c:pt idx="201">
                  <c:v>50.14926473909405</c:v>
                </c:pt>
                <c:pt idx="202">
                  <c:v>50.113543471280082</c:v>
                </c:pt>
                <c:pt idx="203">
                  <c:v>50.077268441323994</c:v>
                </c:pt>
                <c:pt idx="204">
                  <c:v>50.041234105932119</c:v>
                </c:pt>
                <c:pt idx="205">
                  <c:v>50.00618883991941</c:v>
                </c:pt>
                <c:pt idx="206">
                  <c:v>49.972821513877903</c:v>
                </c:pt>
                <c:pt idx="207">
                  <c:v>49.941750020859473</c:v>
                </c:pt>
                <c:pt idx="208">
                  <c:v>49.913511893725932</c:v>
                </c:pt>
                <c:pt idx="209">
                  <c:v>49.888557103368797</c:v>
                </c:pt>
                <c:pt idx="210">
                  <c:v>49.867243077300962</c:v>
                </c:pt>
                <c:pt idx="211">
                  <c:v>49.84983192920496</c:v>
                </c:pt>
                <c:pt idx="212">
                  <c:v>49.836489843828254</c:v>
                </c:pt>
                <c:pt idx="213">
                  <c:v>49.827288518979785</c:v>
                </c:pt>
                <c:pt idx="214">
                  <c:v>49.822208528020553</c:v>
                </c:pt>
                <c:pt idx="215">
                  <c:v>49.821144432743331</c:v>
                </c:pt>
                <c:pt idx="216">
                  <c:v>49.823911448359205</c:v>
                </c:pt>
                <c:pt idx="217">
                  <c:v>49.830253439771759</c:v>
                </c:pt>
                <c:pt idx="218">
                  <c:v>49.83985201160808</c:v>
                </c:pt>
                <c:pt idx="219">
                  <c:v>49.852336443641612</c:v>
                </c:pt>
                <c:pt idx="220">
                  <c:v>49.867294218210496</c:v>
                </c:pt>
                <c:pt idx="221">
                  <c:v>49.884281886813497</c:v>
                </c:pt>
                <c:pt idx="222">
                  <c:v>49.902836028951782</c:v>
                </c:pt>
                <c:pt idx="223">
                  <c:v>49.92248406708088</c:v>
                </c:pt>
                <c:pt idx="224">
                  <c:v>49.942754716761449</c:v>
                </c:pt>
                <c:pt idx="225">
                  <c:v>49.963187870200329</c:v>
                </c:pt>
              </c:numCache>
            </c:numRef>
          </c:val>
        </c:ser>
        <c:marker val="1"/>
        <c:axId val="174672896"/>
        <c:axId val="174699264"/>
      </c:lineChart>
      <c:catAx>
        <c:axId val="174672896"/>
        <c:scaling>
          <c:orientation val="minMax"/>
        </c:scaling>
        <c:axPos val="b"/>
        <c:tickLblPos val="nextTo"/>
        <c:crossAx val="174699264"/>
        <c:crosses val="autoZero"/>
        <c:auto val="1"/>
        <c:lblAlgn val="ctr"/>
        <c:lblOffset val="100"/>
      </c:catAx>
      <c:valAx>
        <c:axId val="174699264"/>
        <c:scaling>
          <c:orientation val="minMax"/>
        </c:scaling>
        <c:axPos val="l"/>
        <c:majorGridlines/>
        <c:numFmt formatCode="General" sourceLinked="1"/>
        <c:tickLblPos val="nextTo"/>
        <c:crossAx val="1746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'일반 케이스'!$F$4:$F$229</c:f>
              <c:numCache>
                <c:formatCode>General</c:formatCode>
                <c:ptCount val="226"/>
                <c:pt idx="0">
                  <c:v>0</c:v>
                </c:pt>
                <c:pt idx="1">
                  <c:v>250</c:v>
                </c:pt>
                <c:pt idx="2">
                  <c:v>242.5</c:v>
                </c:pt>
                <c:pt idx="3">
                  <c:v>533.65</c:v>
                </c:pt>
                <c:pt idx="4">
                  <c:v>612.00199999999995</c:v>
                </c:pt>
                <c:pt idx="5">
                  <c:v>665.55646000000002</c:v>
                </c:pt>
                <c:pt idx="6">
                  <c:v>703.88219079999999</c:v>
                </c:pt>
                <c:pt idx="7">
                  <c:v>727.45255478399997</c:v>
                </c:pt>
                <c:pt idx="8">
                  <c:v>736.55758113232002</c:v>
                </c:pt>
                <c:pt idx="9">
                  <c:v>731.75293765879371</c:v>
                </c:pt>
                <c:pt idx="10">
                  <c:v>713.85798411467545</c:v>
                </c:pt>
                <c:pt idx="11">
                  <c:v>683.92610306194001</c:v>
                </c:pt>
                <c:pt idx="12">
                  <c:v>643.21044762517158</c:v>
                </c:pt>
                <c:pt idx="13">
                  <c:v>593.12717728853659</c:v>
                </c:pt>
                <c:pt idx="14">
                  <c:v>535.21714617796943</c:v>
                </c:pt>
                <c:pt idx="15">
                  <c:v>471.10693566067448</c:v>
                </c:pt>
                <c:pt idx="16">
                  <c:v>402.47008798569436</c:v>
                </c:pt>
                <c:pt idx="17">
                  <c:v>330.98934907686515</c:v>
                </c:pt>
                <c:pt idx="18">
                  <c:v>258.32066557024757</c:v>
                </c:pt>
                <c:pt idx="19">
                  <c:v>186.05960569766657</c:v>
                </c:pt>
                <c:pt idx="20">
                  <c:v>115.71078788646315</c:v>
                </c:pt>
                <c:pt idx="21">
                  <c:v>48.660807311159459</c:v>
                </c:pt>
                <c:pt idx="22">
                  <c:v>-13.844948519807247</c:v>
                </c:pt>
                <c:pt idx="23">
                  <c:v>-70.72130635161264</c:v>
                </c:pt>
                <c:pt idx="24">
                  <c:v>-121.05795026483747</c:v>
                </c:pt>
                <c:pt idx="25">
                  <c:v>-164.12961728117529</c:v>
                </c:pt>
                <c:pt idx="26">
                  <c:v>-199.40185975622833</c:v>
                </c:pt>
                <c:pt idx="27">
                  <c:v>-226.53248168533992</c:v>
                </c:pt>
                <c:pt idx="28">
                  <c:v>-245.36884185699205</c:v>
                </c:pt>
                <c:pt idx="29">
                  <c:v>-255.94129409504882</c:v>
                </c:pt>
                <c:pt idx="30">
                  <c:v>-258.45310244262197</c:v>
                </c:pt>
                <c:pt idx="31">
                  <c:v>-253.26722612943985</c:v>
                </c:pt>
                <c:pt idx="32">
                  <c:v>-240.89041487629027</c:v>
                </c:pt>
                <c:pt idx="33">
                  <c:v>-221.95508914127396</c:v>
                </c:pt>
                <c:pt idx="34">
                  <c:v>-197.19950218608972</c:v>
                </c:pt>
                <c:pt idx="35">
                  <c:v>-167.44669147393446</c:v>
                </c:pt>
                <c:pt idx="36">
                  <c:v>-133.58272628005972</c:v>
                </c:pt>
                <c:pt idx="37">
                  <c:v>-96.534747096191523</c:v>
                </c:pt>
                <c:pt idx="38">
                  <c:v>-57.249271230093242</c:v>
                </c:pt>
                <c:pt idx="39">
                  <c:v>-16.671208898586499</c:v>
                </c:pt>
                <c:pt idx="40">
                  <c:v>24.276003817587082</c:v>
                </c:pt>
                <c:pt idx="41">
                  <c:v>64.708793340833566</c:v>
                </c:pt>
                <c:pt idx="42">
                  <c:v>103.80004636145468</c:v>
                </c:pt>
                <c:pt idx="43">
                  <c:v>140.79365897868439</c:v>
                </c:pt>
                <c:pt idx="44">
                  <c:v>175.01683576530937</c:v>
                </c:pt>
                <c:pt idx="45">
                  <c:v>205.8899952057667</c:v>
                </c:pt>
                <c:pt idx="46">
                  <c:v>232.93419590277739</c:v>
                </c:pt>
                <c:pt idx="47">
                  <c:v>255.77605470970968</c:v>
                </c:pt>
                <c:pt idx="48">
                  <c:v>274.15018238759728</c:v>
                </c:pt>
                <c:pt idx="49">
                  <c:v>287.8992134773863</c:v>
                </c:pt>
                <c:pt idx="50">
                  <c:v>296.97155391373326</c:v>
                </c:pt>
                <c:pt idx="51">
                  <c:v>301.41701171731609</c:v>
                </c:pt>
                <c:pt idx="52">
                  <c:v>301.38051226473522</c:v>
                </c:pt>
                <c:pt idx="53">
                  <c:v>297.0941296766805</c:v>
                </c:pt>
                <c:pt idx="54">
                  <c:v>288.86768946772122</c:v>
                </c:pt>
                <c:pt idx="55">
                  <c:v>277.07821459881029</c:v>
                </c:pt>
                <c:pt idx="56">
                  <c:v>262.15849744837107</c:v>
                </c:pt>
                <c:pt idx="57">
                  <c:v>244.58508409240994</c:v>
                </c:pt>
                <c:pt idx="58">
                  <c:v>224.86595491212262</c:v>
                </c:pt>
                <c:pt idx="59">
                  <c:v>203.52817730139091</c:v>
                </c:pt>
                <c:pt idx="60">
                  <c:v>181.10579260364577</c:v>
                </c:pt>
                <c:pt idx="61">
                  <c:v>158.12818093436431</c:v>
                </c:pt>
                <c:pt idx="62">
                  <c:v>135.10912488128281</c:v>
                </c:pt>
                <c:pt idx="63">
                  <c:v>112.53676691403972</c:v>
                </c:pt>
                <c:pt idx="64">
                  <c:v>90.864626411169894</c:v>
                </c:pt>
                <c:pt idx="65">
                  <c:v>70.503811278438846</c:v>
                </c:pt>
                <c:pt idx="66">
                  <c:v>51.816526945282483</c:v>
                </c:pt>
                <c:pt idx="67">
                  <c:v>35.110952829857055</c:v>
                </c:pt>
                <c:pt idx="68">
                  <c:v>20.637523874492302</c:v>
                </c:pt>
                <c:pt idx="69">
                  <c:v>8.5866231474089503</c:v>
                </c:pt>
                <c:pt idx="70">
                  <c:v>-0.91233859485435431</c:v>
                </c:pt>
                <c:pt idx="71">
                  <c:v>-7.7905085288664111</c:v>
                </c:pt>
                <c:pt idx="72">
                  <c:v>-12.037920205187973</c:v>
                </c:pt>
                <c:pt idx="73">
                  <c:v>-13.70066498070517</c:v>
                </c:pt>
                <c:pt idx="74">
                  <c:v>-12.877025872792188</c:v>
                </c:pt>
                <c:pt idx="75">
                  <c:v>-9.7127090086475221</c:v>
                </c:pt>
                <c:pt idx="76">
                  <c:v>-4.3953199197255586</c:v>
                </c:pt>
                <c:pt idx="77">
                  <c:v>2.8517597243836903</c:v>
                </c:pt>
                <c:pt idx="78">
                  <c:v>11.775934719559174</c:v>
                </c:pt>
                <c:pt idx="79">
                  <c:v>22.102237038138028</c:v>
                </c:pt>
                <c:pt idx="80">
                  <c:v>33.540285866195312</c:v>
                </c:pt>
                <c:pt idx="81">
                  <c:v>45.791213860999747</c:v>
                </c:pt>
                <c:pt idx="82">
                  <c:v>58.554415137181351</c:v>
                </c:pt>
                <c:pt idx="83">
                  <c:v>71.53398171087909</c:v>
                </c:pt>
                <c:pt idx="84">
                  <c:v>84.444708586550178</c:v>
                </c:pt>
                <c:pt idx="85">
                  <c:v>97.017562961805353</c:v>
                </c:pt>
                <c:pt idx="86">
                  <c:v>109.00452973404086</c:v>
                </c:pt>
                <c:pt idx="87">
                  <c:v>120.18276319283279</c:v>
                </c:pt>
                <c:pt idx="88">
                  <c:v>130.35799304915631</c:v>
                </c:pt>
                <c:pt idx="89">
                  <c:v>139.36715137155713</c:v>
                </c:pt>
                <c:pt idx="90">
                  <c:v>147.08020517371057</c:v>
                </c:pt>
                <c:pt idx="91">
                  <c:v>153.40119695626979</c:v>
                </c:pt>
                <c:pt idx="92">
                  <c:v>158.26851210959597</c:v>
                </c:pt>
                <c:pt idx="93">
                  <c:v>161.65440743160224</c:v>
                </c:pt>
                <c:pt idx="94">
                  <c:v>163.56384884731011</c:v>
                </c:pt>
                <c:pt idx="95">
                  <c:v>164.03271851997147</c:v>
                </c:pt>
                <c:pt idx="96">
                  <c:v>163.12546175144806</c:v>
                </c:pt>
                <c:pt idx="97">
                  <c:v>160.93225226426259</c:v>
                </c:pt>
                <c:pt idx="98">
                  <c:v>157.56576057021803</c:v>
                </c:pt>
                <c:pt idx="99">
                  <c:v>153.15761413912838</c:v>
                </c:pt>
                <c:pt idx="100">
                  <c:v>147.85464000995842</c:v>
                </c:pt>
                <c:pt idx="101">
                  <c:v>141.81498040214376</c:v>
                </c:pt>
                <c:pt idx="102">
                  <c:v>135.20416989274474</c:v>
                </c:pt>
                <c:pt idx="103">
                  <c:v>128.19125896588156</c:v>
                </c:pt>
                <c:pt idx="104">
                  <c:v>120.94506338517067</c:v>
                </c:pt>
                <c:pt idx="105">
                  <c:v>113.63061208309952</c:v>
                </c:pt>
                <c:pt idx="106">
                  <c:v>106.40585831840191</c:v>
                </c:pt>
                <c:pt idx="107">
                  <c:v>99.418709952439841</c:v>
                </c:pt>
                <c:pt idx="108">
                  <c:v>92.804425075663843</c:v>
                </c:pt>
                <c:pt idx="109">
                  <c:v>86.683409115672688</c:v>
                </c:pt>
                <c:pt idx="110">
                  <c:v>81.159439217206852</c:v>
                </c:pt>
                <c:pt idx="111">
                  <c:v>76.318331332396468</c:v>
                </c:pt>
                <c:pt idx="112">
                  <c:v>72.227055315861435</c:v>
                </c:pt>
                <c:pt idx="113">
                  <c:v>68.933293587249693</c:v>
                </c:pt>
                <c:pt idx="114">
                  <c:v>66.465429787719685</c:v>
                </c:pt>
                <c:pt idx="115">
                  <c:v>64.832945478865867</c:v>
                </c:pt>
                <c:pt idx="116">
                  <c:v>64.027195450411227</c:v>
                </c:pt>
                <c:pt idx="117">
                  <c:v>64.022525728391074</c:v>
                </c:pt>
                <c:pt idx="118">
                  <c:v>64.777692993225813</c:v>
                </c:pt>
                <c:pt idx="119">
                  <c:v>66.237539884297064</c:v>
                </c:pt>
                <c:pt idx="120">
                  <c:v>68.334877614440657</c:v>
                </c:pt>
                <c:pt idx="121">
                  <c:v>70.992525447741869</c:v>
                </c:pt>
                <c:pt idx="122">
                  <c:v>74.125455885581061</c:v>
                </c:pt>
                <c:pt idx="123">
                  <c:v>77.642994814043561</c:v>
                </c:pt>
                <c:pt idx="124">
                  <c:v>81.451027324333268</c:v>
                </c:pt>
                <c:pt idx="125">
                  <c:v>85.454162341713158</c:v>
                </c:pt>
                <c:pt idx="126">
                  <c:v>89.557812486744282</c:v>
                </c:pt>
                <c:pt idx="127">
                  <c:v>93.670149631171526</c:v>
                </c:pt>
                <c:pt idx="128">
                  <c:v>97.703901275723808</c:v>
                </c:pt>
                <c:pt idx="129">
                  <c:v>101.57795803754026</c:v>
                </c:pt>
                <c:pt idx="130">
                  <c:v>105.21876805637828</c:v>
                </c:pt>
                <c:pt idx="131">
                  <c:v>108.56149987599791</c:v>
                </c:pt>
                <c:pt idx="132">
                  <c:v>111.55096119715569</c:v>
                </c:pt>
                <c:pt idx="133">
                  <c:v>114.14226670338937</c:v>
                </c:pt>
                <c:pt idx="134">
                  <c:v>116.30125380949738</c:v>
                </c:pt>
                <c:pt idx="135">
                  <c:v>118.00465056410376</c:v>
                </c:pt>
                <c:pt idx="136">
                  <c:v>119.24000495212265</c:v>
                </c:pt>
                <c:pt idx="137">
                  <c:v>120.00538940336878</c:v>
                </c:pt>
                <c:pt idx="138">
                  <c:v>120.3088983471466</c:v>
                </c:pt>
                <c:pt idx="139">
                  <c:v>120.16796010141917</c:v>
                </c:pt>
                <c:pt idx="140">
                  <c:v>119.60848720647445</c:v>
                </c:pt>
                <c:pt idx="141">
                  <c:v>118.66389147968663</c:v>
                </c:pt>
                <c:pt idx="142">
                  <c:v>117.3739915680523</c:v>
                </c:pt>
                <c:pt idx="143">
                  <c:v>115.78384161139633</c:v>
                </c:pt>
                <c:pt idx="144">
                  <c:v>113.94250981809417</c:v>
                </c:pt>
                <c:pt idx="145">
                  <c:v>111.90183532626291</c:v>
                </c:pt>
                <c:pt idx="146">
                  <c:v>109.71519071757149</c:v>
                </c:pt>
                <c:pt idx="147">
                  <c:v>107.43627601912019</c:v>
                </c:pt>
                <c:pt idx="148">
                  <c:v>105.11796803072107</c:v>
                </c:pt>
                <c:pt idx="149">
                  <c:v>102.81124641663011</c:v>
                </c:pt>
                <c:pt idx="150">
                  <c:v>100.56421527362653</c:v>
                </c:pt>
                <c:pt idx="151">
                  <c:v>98.421235905854957</c:v>
                </c:pt>
                <c:pt idx="152">
                  <c:v>96.42218337711644</c:v>
                </c:pt>
                <c:pt idx="153">
                  <c:v>94.60183614922417</c:v>
                </c:pt>
                <c:pt idx="154">
                  <c:v>92.989404824784344</c:v>
                </c:pt>
                <c:pt idx="155">
                  <c:v>91.608202765243448</c:v>
                </c:pt>
                <c:pt idx="156">
                  <c:v>90.475458216619657</c:v>
                </c:pt>
                <c:pt idx="157">
                  <c:v>89.602264606640517</c:v>
                </c:pt>
                <c:pt idx="158">
                  <c:v>88.993662931959761</c:v>
                </c:pt>
                <c:pt idx="159">
                  <c:v>88.648847679138754</c:v>
                </c:pt>
                <c:pt idx="160">
                  <c:v>88.561485556469023</c:v>
                </c:pt>
                <c:pt idx="161">
                  <c:v>88.720134485310979</c:v>
                </c:pt>
                <c:pt idx="162">
                  <c:v>89.108748830580183</c:v>
                </c:pt>
                <c:pt idx="163">
                  <c:v>89.707255752795689</c:v>
                </c:pt>
                <c:pt idx="164">
                  <c:v>90.492186842691837</c:v>
                </c:pt>
                <c:pt idx="165">
                  <c:v>91.437348849623362</c:v>
                </c:pt>
                <c:pt idx="166">
                  <c:v>92.514517325067629</c:v>
                </c:pt>
                <c:pt idx="167">
                  <c:v>93.694137353663962</c:v>
                </c:pt>
                <c:pt idx="168">
                  <c:v>94.946016211414801</c:v>
                </c:pt>
                <c:pt idx="169">
                  <c:v>96.239993743507512</c:v>
                </c:pt>
                <c:pt idx="170">
                  <c:v>97.546577457842531</c:v>
                </c:pt>
                <c:pt idx="171">
                  <c:v>98.837530746416093</c:v>
                </c:pt>
                <c:pt idx="172">
                  <c:v>100.08640423434457</c:v>
                </c:pt>
                <c:pt idx="173">
                  <c:v>101.26900197315747</c:v>
                </c:pt>
                <c:pt idx="174">
                  <c:v>102.36377599811081</c:v>
                </c:pt>
                <c:pt idx="175">
                  <c:v>103.35214461616131</c:v>
                </c:pt>
                <c:pt idx="176">
                  <c:v>104.2187316406409</c:v>
                </c:pt>
                <c:pt idx="177">
                  <c:v>104.95152560140514</c:v>
                </c:pt>
                <c:pt idx="178">
                  <c:v>105.54195969891725</c:v>
                </c:pt>
                <c:pt idx="179">
                  <c:v>105.98491490441283</c:v>
                </c:pt>
                <c:pt idx="180">
                  <c:v>106.27865010694455</c:v>
                </c:pt>
                <c:pt idx="181">
                  <c:v>106.4246645470626</c:v>
                </c:pt>
                <c:pt idx="182">
                  <c:v>106.42749893611283</c:v>
                </c:pt>
                <c:pt idx="183">
                  <c:v>106.29448262443489</c:v>
                </c:pt>
                <c:pt idx="184">
                  <c:v>106.03543494081572</c:v>
                </c:pt>
                <c:pt idx="185">
                  <c:v>105.66232937396416</c:v>
                </c:pt>
                <c:pt idx="186">
                  <c:v>105.18892960381426</c:v>
                </c:pt>
                <c:pt idx="187">
                  <c:v>104.63040651993066</c:v>
                </c:pt>
                <c:pt idx="188">
                  <c:v>104.00294529415595</c:v>
                </c:pt>
                <c:pt idx="189">
                  <c:v>103.32335131669228</c:v>
                </c:pt>
                <c:pt idx="190">
                  <c:v>102.60866337418352</c:v>
                </c:pt>
                <c:pt idx="191">
                  <c:v>101.87578186306429</c:v>
                </c:pt>
                <c:pt idx="192">
                  <c:v>101.14111911180922</c:v>
                </c:pt>
                <c:pt idx="193">
                  <c:v>100.42027805387391</c:v>
                </c:pt>
                <c:pt idx="194">
                  <c:v>99.727764572423865</c:v>
                </c:pt>
                <c:pt idx="195">
                  <c:v>99.076737852422113</c:v>
                </c:pt>
                <c:pt idx="196">
                  <c:v>98.478802049444425</c:v>
                </c:pt>
                <c:pt idx="197">
                  <c:v>97.943841541477951</c:v>
                </c:pt>
                <c:pt idx="198">
                  <c:v>97.479900992830821</c:v>
                </c:pt>
                <c:pt idx="199">
                  <c:v>97.093110449725387</c:v>
                </c:pt>
                <c:pt idx="200">
                  <c:v>96.787654725057763</c:v>
                </c:pt>
                <c:pt idx="201">
                  <c:v>96.565785433044283</c:v>
                </c:pt>
                <c:pt idx="202">
                  <c:v>96.42787321860331</c:v>
                </c:pt>
                <c:pt idx="203">
                  <c:v>96.372497004390922</c:v>
                </c:pt>
                <c:pt idx="204">
                  <c:v>96.396566460812778</c:v>
                </c:pt>
                <c:pt idx="205">
                  <c:v>96.495473398728976</c:v>
                </c:pt>
                <c:pt idx="206">
                  <c:v>96.66326739584953</c:v>
                </c:pt>
                <c:pt idx="207">
                  <c:v>96.892850698157275</c:v>
                </c:pt>
                <c:pt idx="208">
                  <c:v>97.176187286645856</c:v>
                </c:pt>
                <c:pt idx="209">
                  <c:v>97.504520964286144</c:v>
                </c:pt>
                <c:pt idx="210">
                  <c:v>97.868597393216248</c:v>
                </c:pt>
                <c:pt idx="211">
                  <c:v>98.258885190400008</c:v>
                </c:pt>
                <c:pt idx="212">
                  <c:v>98.665791462329253</c:v>
                </c:pt>
                <c:pt idx="213">
                  <c:v>99.079867515152756</c:v>
                </c:pt>
                <c:pt idx="214">
                  <c:v>99.492000904076718</c:v>
                </c:pt>
                <c:pt idx="215">
                  <c:v>99.893590472277964</c:v>
                </c:pt>
                <c:pt idx="216">
                  <c:v>100.27670156158746</c:v>
                </c:pt>
                <c:pt idx="217">
                  <c:v>100.63419914125515</c:v>
                </c:pt>
                <c:pt idx="218">
                  <c:v>100.95985718363227</c:v>
                </c:pt>
                <c:pt idx="219">
                  <c:v>101.24844320335333</c:v>
                </c:pt>
                <c:pt idx="220">
                  <c:v>101.4957774568885</c:v>
                </c:pt>
                <c:pt idx="221">
                  <c:v>101.69876686029986</c:v>
                </c:pt>
                <c:pt idx="222">
                  <c:v>101.85541421382845</c:v>
                </c:pt>
                <c:pt idx="223">
                  <c:v>101.96480381290988</c:v>
                </c:pt>
                <c:pt idx="224">
                  <c:v>102.02706496805669</c:v>
                </c:pt>
                <c:pt idx="225">
                  <c:v>102.04331534388831</c:v>
                </c:pt>
              </c:numCache>
            </c:numRef>
          </c:val>
        </c:ser>
        <c:marker val="1"/>
        <c:axId val="174792704"/>
        <c:axId val="174794240"/>
      </c:lineChart>
      <c:catAx>
        <c:axId val="174792704"/>
        <c:scaling>
          <c:orientation val="minMax"/>
        </c:scaling>
        <c:axPos val="b"/>
        <c:tickLblPos val="nextTo"/>
        <c:crossAx val="174794240"/>
        <c:crosses val="autoZero"/>
        <c:auto val="1"/>
        <c:lblAlgn val="ctr"/>
        <c:lblOffset val="100"/>
      </c:catAx>
      <c:valAx>
        <c:axId val="174794240"/>
        <c:scaling>
          <c:orientation val="minMax"/>
        </c:scaling>
        <c:axPos val="l"/>
        <c:majorGridlines/>
        <c:numFmt formatCode="General" sourceLinked="1"/>
        <c:tickLblPos val="nextTo"/>
        <c:crossAx val="17479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4.4447781656158959E-2"/>
          <c:y val="6.6270575863447534E-2"/>
          <c:w val="0.8444411410020487"/>
          <c:h val="0.7843132108486438"/>
        </c:manualLayout>
      </c:layout>
      <c:lineChart>
        <c:grouping val="standard"/>
        <c:ser>
          <c:idx val="0"/>
          <c:order val="0"/>
          <c:tx>
            <c:strRef>
              <c:f>PWM케이스!$Q$8</c:f>
              <c:strCache>
                <c:ptCount val="1"/>
                <c:pt idx="0">
                  <c:v>제어신호</c:v>
                </c:pt>
              </c:strCache>
            </c:strRef>
          </c:tx>
          <c:marker>
            <c:symbol val="none"/>
          </c:marker>
          <c:val>
            <c:numRef>
              <c:f>PWM케이스!$Q$9:$Q$234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</c:v>
                </c:pt>
                <c:pt idx="225">
                  <c:v>10</c:v>
                </c:pt>
              </c:numCache>
            </c:numRef>
          </c:val>
        </c:ser>
        <c:ser>
          <c:idx val="1"/>
          <c:order val="1"/>
          <c:tx>
            <c:strRef>
              <c:f>PWM케이스!$R$8</c:f>
              <c:strCache>
                <c:ptCount val="1"/>
                <c:pt idx="0">
                  <c:v>관측값</c:v>
                </c:pt>
              </c:strCache>
            </c:strRef>
          </c:tx>
          <c:marker>
            <c:symbol val="none"/>
          </c:marker>
          <c:val>
            <c:numRef>
              <c:f>PWM케이스!$R$9:$R$234</c:f>
              <c:numCache>
                <c:formatCode>General</c:formatCode>
                <c:ptCount val="226"/>
                <c:pt idx="0">
                  <c:v>20</c:v>
                </c:pt>
                <c:pt idx="1">
                  <c:v>20.5</c:v>
                </c:pt>
                <c:pt idx="2">
                  <c:v>21.5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49</c:v>
                </c:pt>
                <c:pt idx="28">
                  <c:v>47</c:v>
                </c:pt>
                <c:pt idx="29">
                  <c:v>45</c:v>
                </c:pt>
                <c:pt idx="30">
                  <c:v>43</c:v>
                </c:pt>
                <c:pt idx="31">
                  <c:v>41</c:v>
                </c:pt>
                <c:pt idx="32">
                  <c:v>39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31</c:v>
                </c:pt>
                <c:pt idx="37">
                  <c:v>29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39</c:v>
                </c:pt>
                <c:pt idx="48">
                  <c:v>41</c:v>
                </c:pt>
                <c:pt idx="49">
                  <c:v>43</c:v>
                </c:pt>
                <c:pt idx="50">
                  <c:v>45</c:v>
                </c:pt>
                <c:pt idx="51">
                  <c:v>47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47</c:v>
                </c:pt>
                <c:pt idx="57">
                  <c:v>45</c:v>
                </c:pt>
                <c:pt idx="58">
                  <c:v>43</c:v>
                </c:pt>
                <c:pt idx="59">
                  <c:v>41</c:v>
                </c:pt>
                <c:pt idx="60">
                  <c:v>39</c:v>
                </c:pt>
                <c:pt idx="61">
                  <c:v>37</c:v>
                </c:pt>
                <c:pt idx="62">
                  <c:v>35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35</c:v>
                </c:pt>
                <c:pt idx="68">
                  <c:v>37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45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47</c:v>
                </c:pt>
                <c:pt idx="77">
                  <c:v>45</c:v>
                </c:pt>
                <c:pt idx="78">
                  <c:v>43</c:v>
                </c:pt>
                <c:pt idx="79">
                  <c:v>41</c:v>
                </c:pt>
                <c:pt idx="80">
                  <c:v>39</c:v>
                </c:pt>
                <c:pt idx="81">
                  <c:v>37</c:v>
                </c:pt>
                <c:pt idx="82">
                  <c:v>35</c:v>
                </c:pt>
                <c:pt idx="83">
                  <c:v>33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35</c:v>
                </c:pt>
                <c:pt idx="88">
                  <c:v>37</c:v>
                </c:pt>
                <c:pt idx="89">
                  <c:v>39</c:v>
                </c:pt>
                <c:pt idx="90">
                  <c:v>41</c:v>
                </c:pt>
                <c:pt idx="91">
                  <c:v>43</c:v>
                </c:pt>
                <c:pt idx="92">
                  <c:v>45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47</c:v>
                </c:pt>
                <c:pt idx="97">
                  <c:v>45</c:v>
                </c:pt>
                <c:pt idx="98">
                  <c:v>43</c:v>
                </c:pt>
                <c:pt idx="99">
                  <c:v>41</c:v>
                </c:pt>
                <c:pt idx="100">
                  <c:v>39</c:v>
                </c:pt>
                <c:pt idx="101">
                  <c:v>37</c:v>
                </c:pt>
                <c:pt idx="102">
                  <c:v>35</c:v>
                </c:pt>
                <c:pt idx="103">
                  <c:v>33</c:v>
                </c:pt>
                <c:pt idx="104">
                  <c:v>32</c:v>
                </c:pt>
                <c:pt idx="105">
                  <c:v>32</c:v>
                </c:pt>
                <c:pt idx="106">
                  <c:v>33</c:v>
                </c:pt>
                <c:pt idx="107">
                  <c:v>35</c:v>
                </c:pt>
                <c:pt idx="108">
                  <c:v>37</c:v>
                </c:pt>
                <c:pt idx="109">
                  <c:v>39</c:v>
                </c:pt>
                <c:pt idx="110">
                  <c:v>41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47</c:v>
                </c:pt>
                <c:pt idx="117">
                  <c:v>45</c:v>
                </c:pt>
                <c:pt idx="118">
                  <c:v>43</c:v>
                </c:pt>
                <c:pt idx="119">
                  <c:v>41</c:v>
                </c:pt>
                <c:pt idx="120">
                  <c:v>39</c:v>
                </c:pt>
                <c:pt idx="121">
                  <c:v>37</c:v>
                </c:pt>
                <c:pt idx="122">
                  <c:v>35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35</c:v>
                </c:pt>
                <c:pt idx="128">
                  <c:v>37</c:v>
                </c:pt>
                <c:pt idx="129">
                  <c:v>39</c:v>
                </c:pt>
                <c:pt idx="130">
                  <c:v>41</c:v>
                </c:pt>
                <c:pt idx="131">
                  <c:v>43</c:v>
                </c:pt>
                <c:pt idx="132">
                  <c:v>45</c:v>
                </c:pt>
                <c:pt idx="133">
                  <c:v>47</c:v>
                </c:pt>
                <c:pt idx="134">
                  <c:v>48</c:v>
                </c:pt>
                <c:pt idx="135">
                  <c:v>48</c:v>
                </c:pt>
                <c:pt idx="136">
                  <c:v>47</c:v>
                </c:pt>
                <c:pt idx="137">
                  <c:v>45</c:v>
                </c:pt>
                <c:pt idx="138">
                  <c:v>43</c:v>
                </c:pt>
                <c:pt idx="139">
                  <c:v>41</c:v>
                </c:pt>
                <c:pt idx="140">
                  <c:v>39</c:v>
                </c:pt>
                <c:pt idx="141">
                  <c:v>37</c:v>
                </c:pt>
                <c:pt idx="142">
                  <c:v>35</c:v>
                </c:pt>
                <c:pt idx="143">
                  <c:v>33</c:v>
                </c:pt>
                <c:pt idx="144">
                  <c:v>32</c:v>
                </c:pt>
                <c:pt idx="145">
                  <c:v>32</c:v>
                </c:pt>
                <c:pt idx="146">
                  <c:v>33</c:v>
                </c:pt>
                <c:pt idx="147">
                  <c:v>35</c:v>
                </c:pt>
                <c:pt idx="148">
                  <c:v>37</c:v>
                </c:pt>
                <c:pt idx="149">
                  <c:v>39</c:v>
                </c:pt>
                <c:pt idx="150">
                  <c:v>41</c:v>
                </c:pt>
                <c:pt idx="151">
                  <c:v>43</c:v>
                </c:pt>
                <c:pt idx="152">
                  <c:v>45</c:v>
                </c:pt>
                <c:pt idx="153">
                  <c:v>47</c:v>
                </c:pt>
                <c:pt idx="154">
                  <c:v>48</c:v>
                </c:pt>
                <c:pt idx="155">
                  <c:v>48</c:v>
                </c:pt>
                <c:pt idx="156">
                  <c:v>47</c:v>
                </c:pt>
                <c:pt idx="157">
                  <c:v>45</c:v>
                </c:pt>
                <c:pt idx="158">
                  <c:v>43</c:v>
                </c:pt>
                <c:pt idx="159">
                  <c:v>41</c:v>
                </c:pt>
                <c:pt idx="160">
                  <c:v>39</c:v>
                </c:pt>
                <c:pt idx="161">
                  <c:v>37</c:v>
                </c:pt>
                <c:pt idx="162">
                  <c:v>35</c:v>
                </c:pt>
                <c:pt idx="163">
                  <c:v>33</c:v>
                </c:pt>
                <c:pt idx="164">
                  <c:v>32</c:v>
                </c:pt>
                <c:pt idx="165">
                  <c:v>32</c:v>
                </c:pt>
                <c:pt idx="166">
                  <c:v>33</c:v>
                </c:pt>
                <c:pt idx="167">
                  <c:v>35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43</c:v>
                </c:pt>
                <c:pt idx="172">
                  <c:v>45</c:v>
                </c:pt>
                <c:pt idx="173">
                  <c:v>47</c:v>
                </c:pt>
                <c:pt idx="174">
                  <c:v>48</c:v>
                </c:pt>
                <c:pt idx="175">
                  <c:v>48</c:v>
                </c:pt>
                <c:pt idx="176">
                  <c:v>47</c:v>
                </c:pt>
                <c:pt idx="177">
                  <c:v>45</c:v>
                </c:pt>
                <c:pt idx="178">
                  <c:v>43</c:v>
                </c:pt>
                <c:pt idx="179">
                  <c:v>41</c:v>
                </c:pt>
                <c:pt idx="180">
                  <c:v>39</c:v>
                </c:pt>
                <c:pt idx="181">
                  <c:v>37</c:v>
                </c:pt>
                <c:pt idx="182">
                  <c:v>35</c:v>
                </c:pt>
                <c:pt idx="183">
                  <c:v>33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35</c:v>
                </c:pt>
                <c:pt idx="188">
                  <c:v>37</c:v>
                </c:pt>
                <c:pt idx="189">
                  <c:v>39</c:v>
                </c:pt>
                <c:pt idx="190">
                  <c:v>41</c:v>
                </c:pt>
                <c:pt idx="191">
                  <c:v>43</c:v>
                </c:pt>
                <c:pt idx="192">
                  <c:v>45</c:v>
                </c:pt>
                <c:pt idx="193">
                  <c:v>47</c:v>
                </c:pt>
                <c:pt idx="194">
                  <c:v>48</c:v>
                </c:pt>
                <c:pt idx="195">
                  <c:v>48</c:v>
                </c:pt>
                <c:pt idx="196">
                  <c:v>47</c:v>
                </c:pt>
                <c:pt idx="197">
                  <c:v>45</c:v>
                </c:pt>
                <c:pt idx="198">
                  <c:v>43</c:v>
                </c:pt>
                <c:pt idx="199">
                  <c:v>41</c:v>
                </c:pt>
                <c:pt idx="200">
                  <c:v>39</c:v>
                </c:pt>
                <c:pt idx="201">
                  <c:v>37</c:v>
                </c:pt>
                <c:pt idx="202">
                  <c:v>35</c:v>
                </c:pt>
                <c:pt idx="203">
                  <c:v>33</c:v>
                </c:pt>
                <c:pt idx="204">
                  <c:v>32</c:v>
                </c:pt>
                <c:pt idx="205">
                  <c:v>32</c:v>
                </c:pt>
                <c:pt idx="206">
                  <c:v>33</c:v>
                </c:pt>
                <c:pt idx="207">
                  <c:v>35</c:v>
                </c:pt>
                <c:pt idx="208">
                  <c:v>37</c:v>
                </c:pt>
                <c:pt idx="209">
                  <c:v>39</c:v>
                </c:pt>
                <c:pt idx="210">
                  <c:v>41</c:v>
                </c:pt>
                <c:pt idx="211">
                  <c:v>43</c:v>
                </c:pt>
                <c:pt idx="212">
                  <c:v>45</c:v>
                </c:pt>
                <c:pt idx="213">
                  <c:v>47</c:v>
                </c:pt>
                <c:pt idx="214">
                  <c:v>48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37</c:v>
                </c:pt>
                <c:pt idx="222">
                  <c:v>35</c:v>
                </c:pt>
                <c:pt idx="223">
                  <c:v>33</c:v>
                </c:pt>
                <c:pt idx="224">
                  <c:v>32</c:v>
                </c:pt>
                <c:pt idx="225">
                  <c:v>32</c:v>
                </c:pt>
              </c:numCache>
            </c:numRef>
          </c:val>
        </c:ser>
        <c:marker val="1"/>
        <c:axId val="176080768"/>
        <c:axId val="176082304"/>
      </c:lineChart>
      <c:catAx>
        <c:axId val="176080768"/>
        <c:scaling>
          <c:orientation val="minMax"/>
        </c:scaling>
        <c:axPos val="b"/>
        <c:tickLblPos val="nextTo"/>
        <c:crossAx val="176082304"/>
        <c:crosses val="autoZero"/>
        <c:auto val="1"/>
        <c:lblAlgn val="ctr"/>
        <c:lblOffset val="100"/>
      </c:catAx>
      <c:valAx>
        <c:axId val="176082304"/>
        <c:scaling>
          <c:orientation val="minMax"/>
        </c:scaling>
        <c:axPos val="l"/>
        <c:majorGridlines/>
        <c:numFmt formatCode="General" sourceLinked="1"/>
        <c:tickLblPos val="nextTo"/>
        <c:crossAx val="17608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PWM보정2!$Q$8</c:f>
              <c:strCache>
                <c:ptCount val="1"/>
                <c:pt idx="0">
                  <c:v>제어신호</c:v>
                </c:pt>
              </c:strCache>
            </c:strRef>
          </c:tx>
          <c:marker>
            <c:symbol val="none"/>
          </c:marker>
          <c:val>
            <c:numRef>
              <c:f>PWM보정2!$Q$9:$Q$234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</c:numCache>
            </c:numRef>
          </c:val>
        </c:ser>
        <c:ser>
          <c:idx val="1"/>
          <c:order val="1"/>
          <c:tx>
            <c:strRef>
              <c:f>PWM보정2!$R$8</c:f>
              <c:strCache>
                <c:ptCount val="1"/>
                <c:pt idx="0">
                  <c:v>관측값</c:v>
                </c:pt>
              </c:strCache>
            </c:strRef>
          </c:tx>
          <c:marker>
            <c:symbol val="none"/>
          </c:marker>
          <c:val>
            <c:numRef>
              <c:f>PWM보정2!$R$9:$R$234</c:f>
              <c:numCache>
                <c:formatCode>General</c:formatCode>
                <c:ptCount val="226"/>
                <c:pt idx="0">
                  <c:v>20</c:v>
                </c:pt>
                <c:pt idx="1">
                  <c:v>20.5</c:v>
                </c:pt>
                <c:pt idx="2">
                  <c:v>21.5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37</c:v>
                </c:pt>
                <c:pt idx="14">
                  <c:v>35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39</c:v>
                </c:pt>
                <c:pt idx="29">
                  <c:v>37</c:v>
                </c:pt>
                <c:pt idx="30">
                  <c:v>35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43</c:v>
                </c:pt>
                <c:pt idx="43">
                  <c:v>41</c:v>
                </c:pt>
                <c:pt idx="44">
                  <c:v>39</c:v>
                </c:pt>
                <c:pt idx="45">
                  <c:v>37</c:v>
                </c:pt>
                <c:pt idx="46">
                  <c:v>35</c:v>
                </c:pt>
                <c:pt idx="47">
                  <c:v>34</c:v>
                </c:pt>
                <c:pt idx="48">
                  <c:v>34</c:v>
                </c:pt>
                <c:pt idx="49">
                  <c:v>35</c:v>
                </c:pt>
                <c:pt idx="50">
                  <c:v>37</c:v>
                </c:pt>
                <c:pt idx="51">
                  <c:v>39</c:v>
                </c:pt>
                <c:pt idx="52">
                  <c:v>41</c:v>
                </c:pt>
                <c:pt idx="53">
                  <c:v>43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45</c:v>
                </c:pt>
                <c:pt idx="58">
                  <c:v>43</c:v>
                </c:pt>
                <c:pt idx="59">
                  <c:v>41</c:v>
                </c:pt>
                <c:pt idx="60">
                  <c:v>39</c:v>
                </c:pt>
                <c:pt idx="61">
                  <c:v>37</c:v>
                </c:pt>
                <c:pt idx="62">
                  <c:v>35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37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45</c:v>
                </c:pt>
                <c:pt idx="74">
                  <c:v>43</c:v>
                </c:pt>
                <c:pt idx="75">
                  <c:v>41</c:v>
                </c:pt>
                <c:pt idx="76">
                  <c:v>39</c:v>
                </c:pt>
                <c:pt idx="77">
                  <c:v>37</c:v>
                </c:pt>
                <c:pt idx="78">
                  <c:v>35</c:v>
                </c:pt>
                <c:pt idx="79">
                  <c:v>34</c:v>
                </c:pt>
                <c:pt idx="80">
                  <c:v>34</c:v>
                </c:pt>
                <c:pt idx="81">
                  <c:v>35</c:v>
                </c:pt>
                <c:pt idx="82">
                  <c:v>37</c:v>
                </c:pt>
                <c:pt idx="83">
                  <c:v>39</c:v>
                </c:pt>
                <c:pt idx="84">
                  <c:v>41</c:v>
                </c:pt>
                <c:pt idx="85">
                  <c:v>43</c:v>
                </c:pt>
                <c:pt idx="86">
                  <c:v>45</c:v>
                </c:pt>
                <c:pt idx="87">
                  <c:v>46</c:v>
                </c:pt>
                <c:pt idx="88">
                  <c:v>46</c:v>
                </c:pt>
                <c:pt idx="89">
                  <c:v>45</c:v>
                </c:pt>
                <c:pt idx="90">
                  <c:v>43</c:v>
                </c:pt>
                <c:pt idx="91">
                  <c:v>41</c:v>
                </c:pt>
                <c:pt idx="92">
                  <c:v>39</c:v>
                </c:pt>
                <c:pt idx="93">
                  <c:v>37</c:v>
                </c:pt>
                <c:pt idx="94">
                  <c:v>35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37</c:v>
                </c:pt>
                <c:pt idx="99">
                  <c:v>39</c:v>
                </c:pt>
                <c:pt idx="100">
                  <c:v>41</c:v>
                </c:pt>
                <c:pt idx="101">
                  <c:v>43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45</c:v>
                </c:pt>
                <c:pt idx="106">
                  <c:v>43</c:v>
                </c:pt>
                <c:pt idx="107">
                  <c:v>41</c:v>
                </c:pt>
                <c:pt idx="108">
                  <c:v>39</c:v>
                </c:pt>
                <c:pt idx="109">
                  <c:v>37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37</c:v>
                </c:pt>
                <c:pt idx="115">
                  <c:v>39</c:v>
                </c:pt>
                <c:pt idx="116">
                  <c:v>41</c:v>
                </c:pt>
                <c:pt idx="117">
                  <c:v>43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45</c:v>
                </c:pt>
                <c:pt idx="122">
                  <c:v>43</c:v>
                </c:pt>
                <c:pt idx="123">
                  <c:v>41</c:v>
                </c:pt>
                <c:pt idx="124">
                  <c:v>39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37</c:v>
                </c:pt>
                <c:pt idx="131">
                  <c:v>39</c:v>
                </c:pt>
                <c:pt idx="132">
                  <c:v>41</c:v>
                </c:pt>
                <c:pt idx="133">
                  <c:v>43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45</c:v>
                </c:pt>
                <c:pt idx="138">
                  <c:v>43</c:v>
                </c:pt>
                <c:pt idx="139">
                  <c:v>41</c:v>
                </c:pt>
                <c:pt idx="140">
                  <c:v>39</c:v>
                </c:pt>
                <c:pt idx="141">
                  <c:v>37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37</c:v>
                </c:pt>
                <c:pt idx="147">
                  <c:v>39</c:v>
                </c:pt>
                <c:pt idx="148">
                  <c:v>41</c:v>
                </c:pt>
                <c:pt idx="149">
                  <c:v>43</c:v>
                </c:pt>
                <c:pt idx="150">
                  <c:v>45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43</c:v>
                </c:pt>
                <c:pt idx="155">
                  <c:v>41</c:v>
                </c:pt>
                <c:pt idx="156">
                  <c:v>39</c:v>
                </c:pt>
                <c:pt idx="157">
                  <c:v>37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37</c:v>
                </c:pt>
                <c:pt idx="163">
                  <c:v>39</c:v>
                </c:pt>
                <c:pt idx="164">
                  <c:v>41</c:v>
                </c:pt>
                <c:pt idx="165">
                  <c:v>43</c:v>
                </c:pt>
                <c:pt idx="166">
                  <c:v>45</c:v>
                </c:pt>
                <c:pt idx="167">
                  <c:v>46</c:v>
                </c:pt>
                <c:pt idx="168">
                  <c:v>46</c:v>
                </c:pt>
                <c:pt idx="169">
                  <c:v>45</c:v>
                </c:pt>
                <c:pt idx="170">
                  <c:v>43</c:v>
                </c:pt>
                <c:pt idx="171">
                  <c:v>41</c:v>
                </c:pt>
                <c:pt idx="172">
                  <c:v>39</c:v>
                </c:pt>
                <c:pt idx="173">
                  <c:v>37</c:v>
                </c:pt>
                <c:pt idx="174">
                  <c:v>35</c:v>
                </c:pt>
                <c:pt idx="175">
                  <c:v>34</c:v>
                </c:pt>
                <c:pt idx="176">
                  <c:v>34</c:v>
                </c:pt>
                <c:pt idx="177">
                  <c:v>35</c:v>
                </c:pt>
                <c:pt idx="178">
                  <c:v>37</c:v>
                </c:pt>
                <c:pt idx="179">
                  <c:v>39</c:v>
                </c:pt>
                <c:pt idx="180">
                  <c:v>41</c:v>
                </c:pt>
                <c:pt idx="181">
                  <c:v>43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45</c:v>
                </c:pt>
                <c:pt idx="186">
                  <c:v>43</c:v>
                </c:pt>
                <c:pt idx="187">
                  <c:v>41</c:v>
                </c:pt>
                <c:pt idx="188">
                  <c:v>39</c:v>
                </c:pt>
                <c:pt idx="189">
                  <c:v>37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37</c:v>
                </c:pt>
                <c:pt idx="195">
                  <c:v>39</c:v>
                </c:pt>
                <c:pt idx="196">
                  <c:v>41</c:v>
                </c:pt>
                <c:pt idx="197">
                  <c:v>43</c:v>
                </c:pt>
                <c:pt idx="198">
                  <c:v>45</c:v>
                </c:pt>
                <c:pt idx="199">
                  <c:v>46</c:v>
                </c:pt>
                <c:pt idx="200">
                  <c:v>46</c:v>
                </c:pt>
                <c:pt idx="201">
                  <c:v>45</c:v>
                </c:pt>
                <c:pt idx="202">
                  <c:v>43</c:v>
                </c:pt>
                <c:pt idx="203">
                  <c:v>41</c:v>
                </c:pt>
                <c:pt idx="204">
                  <c:v>39</c:v>
                </c:pt>
                <c:pt idx="205">
                  <c:v>37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37</c:v>
                </c:pt>
                <c:pt idx="211">
                  <c:v>39</c:v>
                </c:pt>
                <c:pt idx="212">
                  <c:v>41</c:v>
                </c:pt>
                <c:pt idx="213">
                  <c:v>43</c:v>
                </c:pt>
                <c:pt idx="214">
                  <c:v>45</c:v>
                </c:pt>
                <c:pt idx="215">
                  <c:v>46</c:v>
                </c:pt>
                <c:pt idx="216">
                  <c:v>46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37</c:v>
                </c:pt>
                <c:pt idx="222">
                  <c:v>35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</c:numCache>
            </c:numRef>
          </c:val>
        </c:ser>
        <c:marker val="1"/>
        <c:axId val="113740416"/>
        <c:axId val="113771648"/>
      </c:lineChart>
      <c:catAx>
        <c:axId val="113740416"/>
        <c:scaling>
          <c:orientation val="minMax"/>
        </c:scaling>
        <c:axPos val="b"/>
        <c:tickLblPos val="nextTo"/>
        <c:crossAx val="113771648"/>
        <c:crosses val="autoZero"/>
        <c:auto val="1"/>
        <c:lblAlgn val="ctr"/>
        <c:lblOffset val="100"/>
      </c:catAx>
      <c:valAx>
        <c:axId val="113771648"/>
        <c:scaling>
          <c:orientation val="minMax"/>
        </c:scaling>
        <c:axPos val="l"/>
        <c:majorGridlines/>
        <c:numFmt formatCode="General" sourceLinked="1"/>
        <c:tickLblPos val="nextTo"/>
        <c:crossAx val="1137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1</xdr:row>
      <xdr:rowOff>853440</xdr:rowOff>
    </xdr:from>
    <xdr:to>
      <xdr:col>30</xdr:col>
      <xdr:colOff>548640</xdr:colOff>
      <xdr:row>31</xdr:row>
      <xdr:rowOff>137160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1</xdr:row>
      <xdr:rowOff>60960</xdr:rowOff>
    </xdr:from>
    <xdr:to>
      <xdr:col>29</xdr:col>
      <xdr:colOff>0</xdr:colOff>
      <xdr:row>17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18</xdr:row>
      <xdr:rowOff>60960</xdr:rowOff>
    </xdr:from>
    <xdr:to>
      <xdr:col>29</xdr:col>
      <xdr:colOff>434340</xdr:colOff>
      <xdr:row>30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640080</xdr:colOff>
      <xdr:row>1</xdr:row>
      <xdr:rowOff>434340</xdr:rowOff>
    </xdr:from>
    <xdr:to>
      <xdr:col>34</xdr:col>
      <xdr:colOff>327660</xdr:colOff>
      <xdr:row>21</xdr:row>
      <xdr:rowOff>175260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457200</xdr:colOff>
      <xdr:row>24</xdr:row>
      <xdr:rowOff>68580</xdr:rowOff>
    </xdr:from>
    <xdr:to>
      <xdr:col>38</xdr:col>
      <xdr:colOff>600358</xdr:colOff>
      <xdr:row>54</xdr:row>
      <xdr:rowOff>137160</xdr:rowOff>
    </xdr:to>
    <xdr:pic>
      <xdr:nvPicPr>
        <xdr:cNvPr id="3" name="Picture 2" descr="\\Nas-truenorth\01-제어사업부\1907-KC-RoboTemp06\개발검토.회의\191011-테스트\온도제어테스트결과-RT06-19101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9770" b="64902"/>
        <a:stretch>
          <a:fillRect/>
        </a:stretch>
      </xdr:blipFill>
      <xdr:spPr bwMode="auto">
        <a:xfrm>
          <a:off x="11849100" y="5814060"/>
          <a:ext cx="13554358" cy="669798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24</xdr:row>
      <xdr:rowOff>68580</xdr:rowOff>
    </xdr:from>
    <xdr:to>
      <xdr:col>38</xdr:col>
      <xdr:colOff>600358</xdr:colOff>
      <xdr:row>54</xdr:row>
      <xdr:rowOff>137160</xdr:rowOff>
    </xdr:to>
    <xdr:pic>
      <xdr:nvPicPr>
        <xdr:cNvPr id="6" name="Picture 2" descr="\\Nas-truenorth\01-제어사업부\1907-KC-RoboTemp06\개발검토.회의\191011-테스트\온도제어테스트결과-RT06-1910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49770" b="64902"/>
        <a:stretch>
          <a:fillRect/>
        </a:stretch>
      </xdr:blipFill>
      <xdr:spPr bwMode="auto">
        <a:xfrm>
          <a:off x="11849100" y="5814060"/>
          <a:ext cx="13554358" cy="669798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457200</xdr:colOff>
      <xdr:row>24</xdr:row>
      <xdr:rowOff>68580</xdr:rowOff>
    </xdr:from>
    <xdr:to>
      <xdr:col>38</xdr:col>
      <xdr:colOff>600358</xdr:colOff>
      <xdr:row>54</xdr:row>
      <xdr:rowOff>137160</xdr:rowOff>
    </xdr:to>
    <xdr:pic>
      <xdr:nvPicPr>
        <xdr:cNvPr id="10" name="Picture 2" descr="\\Nas-truenorth\01-제어사업부\1907-KC-RoboTemp06\개발검토.회의\191011-테스트\온도제어테스트결과-RT06-1910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49770" b="64902"/>
        <a:stretch>
          <a:fillRect/>
        </a:stretch>
      </xdr:blipFill>
      <xdr:spPr bwMode="auto">
        <a:xfrm>
          <a:off x="11849100" y="5814060"/>
          <a:ext cx="13554358" cy="669798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320040</xdr:colOff>
      <xdr:row>1</xdr:row>
      <xdr:rowOff>68580</xdr:rowOff>
    </xdr:from>
    <xdr:to>
      <xdr:col>36</xdr:col>
      <xdr:colOff>167640</xdr:colOff>
      <xdr:row>14</xdr:row>
      <xdr:rowOff>114300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G4" sqref="G4"/>
    </sheetView>
  </sheetViews>
  <sheetFormatPr defaultRowHeight="17.399999999999999"/>
  <cols>
    <col min="5" max="8" width="7.09765625" customWidth="1"/>
  </cols>
  <sheetData>
    <row r="1" spans="1:10">
      <c r="A1" s="2">
        <v>40</v>
      </c>
      <c r="B1" s="2" t="s">
        <v>4</v>
      </c>
      <c r="C1" t="s">
        <v>10</v>
      </c>
      <c r="E1" s="1"/>
      <c r="F1" s="2" t="s">
        <v>1</v>
      </c>
      <c r="G1" s="2" t="s">
        <v>0</v>
      </c>
      <c r="H1" s="2" t="s">
        <v>13</v>
      </c>
      <c r="I1" s="3" t="s">
        <v>11</v>
      </c>
      <c r="J1" s="3"/>
    </row>
    <row r="2" spans="1:10" ht="87">
      <c r="A2" s="2">
        <v>5</v>
      </c>
      <c r="B2" s="2" t="s">
        <v>5</v>
      </c>
      <c r="D2">
        <v>0</v>
      </c>
      <c r="F2" s="4" t="s">
        <v>3</v>
      </c>
      <c r="G2" s="4" t="s">
        <v>16</v>
      </c>
      <c r="H2" s="3"/>
      <c r="I2" s="3" t="s">
        <v>15</v>
      </c>
      <c r="J2" s="3" t="s">
        <v>14</v>
      </c>
    </row>
    <row r="3" spans="1:10">
      <c r="A3" s="2">
        <v>0.7</v>
      </c>
      <c r="B3" s="2" t="s">
        <v>6</v>
      </c>
      <c r="D3" t="s">
        <v>12</v>
      </c>
      <c r="G3">
        <v>0</v>
      </c>
    </row>
    <row r="4" spans="1:10">
      <c r="A4" s="2">
        <v>0.1</v>
      </c>
      <c r="B4" s="2" t="s">
        <v>7</v>
      </c>
      <c r="F4" s="1">
        <v>0</v>
      </c>
      <c r="G4">
        <f>IF((G3+(F4-100)*0.01)&gt;0, G3+(F4-100), 0)</f>
        <v>0</v>
      </c>
      <c r="H4">
        <f>$A$1-G4</f>
        <v>40</v>
      </c>
      <c r="I4" s="1">
        <v>0</v>
      </c>
      <c r="J4" s="1">
        <v>0</v>
      </c>
    </row>
    <row r="5" spans="1:10">
      <c r="A5" s="2"/>
      <c r="B5" s="2"/>
      <c r="F5">
        <f>$A$2*H4</f>
        <v>200</v>
      </c>
      <c r="G5">
        <f>G4+(F5-100)*0.01</f>
        <v>1</v>
      </c>
      <c r="H5">
        <f>$A$1-G5</f>
        <v>39</v>
      </c>
      <c r="I5">
        <f>H4+H5</f>
        <v>79</v>
      </c>
      <c r="J5" s="1">
        <v>0</v>
      </c>
    </row>
    <row r="6" spans="1:10">
      <c r="A6" s="2">
        <v>100</v>
      </c>
      <c r="B6" s="2" t="s">
        <v>8</v>
      </c>
      <c r="F6">
        <f t="shared" ref="F6:F19" si="0">$A$2*H5</f>
        <v>195</v>
      </c>
      <c r="G6">
        <f t="shared" ref="G6:G32" si="1">G5+(F6-100)*0.01</f>
        <v>1.9500000000000002</v>
      </c>
      <c r="H6">
        <f t="shared" ref="H6:H32" si="2">$A$1-G6</f>
        <v>38.049999999999997</v>
      </c>
      <c r="I6">
        <f>I5+H6</f>
        <v>117.05</v>
      </c>
      <c r="J6">
        <f>G6-G5</f>
        <v>0.95000000000000018</v>
      </c>
    </row>
    <row r="7" spans="1:10">
      <c r="A7">
        <v>0.1</v>
      </c>
      <c r="B7" t="s">
        <v>9</v>
      </c>
      <c r="F7">
        <f t="shared" si="0"/>
        <v>190.25</v>
      </c>
      <c r="G7">
        <f t="shared" si="1"/>
        <v>2.8525</v>
      </c>
      <c r="H7">
        <f t="shared" si="2"/>
        <v>37.147500000000001</v>
      </c>
      <c r="I7">
        <f t="shared" ref="I7:I32" si="3">I6+H7</f>
        <v>154.19749999999999</v>
      </c>
      <c r="J7">
        <f t="shared" ref="J7:J32" si="4">G7-G6</f>
        <v>0.90249999999999986</v>
      </c>
    </row>
    <row r="8" spans="1:10">
      <c r="F8">
        <f t="shared" si="0"/>
        <v>185.73750000000001</v>
      </c>
      <c r="G8">
        <f t="shared" si="1"/>
        <v>3.7098750000000003</v>
      </c>
      <c r="H8">
        <f t="shared" si="2"/>
        <v>36.290125000000003</v>
      </c>
      <c r="I8">
        <f t="shared" si="3"/>
        <v>190.48762499999998</v>
      </c>
      <c r="J8">
        <f t="shared" si="4"/>
        <v>0.85737500000000022</v>
      </c>
    </row>
    <row r="9" spans="1:10">
      <c r="F9">
        <f t="shared" si="0"/>
        <v>181.450625</v>
      </c>
      <c r="G9">
        <f t="shared" si="1"/>
        <v>4.5243812500000002</v>
      </c>
      <c r="H9">
        <f t="shared" si="2"/>
        <v>35.475618750000002</v>
      </c>
      <c r="I9">
        <f t="shared" si="3"/>
        <v>225.96324374999998</v>
      </c>
      <c r="J9">
        <f t="shared" si="4"/>
        <v>0.81450624999999999</v>
      </c>
    </row>
    <row r="10" spans="1:10">
      <c r="F10">
        <f t="shared" si="0"/>
        <v>177.37809375000001</v>
      </c>
      <c r="G10">
        <f t="shared" si="1"/>
        <v>5.2981621875</v>
      </c>
      <c r="H10">
        <f t="shared" si="2"/>
        <v>34.701837812500003</v>
      </c>
      <c r="I10">
        <f t="shared" si="3"/>
        <v>260.66508156249995</v>
      </c>
      <c r="J10">
        <f t="shared" si="4"/>
        <v>0.77378093749999977</v>
      </c>
    </row>
    <row r="11" spans="1:10">
      <c r="F11">
        <f t="shared" si="0"/>
        <v>173.50918906250001</v>
      </c>
      <c r="G11">
        <f t="shared" si="1"/>
        <v>6.0332540781250001</v>
      </c>
      <c r="H11">
        <f t="shared" si="2"/>
        <v>33.966745921875003</v>
      </c>
      <c r="I11">
        <f t="shared" si="3"/>
        <v>294.63182748437498</v>
      </c>
      <c r="J11">
        <f t="shared" si="4"/>
        <v>0.73509189062500013</v>
      </c>
    </row>
    <row r="12" spans="1:10">
      <c r="F12">
        <f t="shared" si="0"/>
        <v>169.83372960937501</v>
      </c>
      <c r="G12">
        <f t="shared" si="1"/>
        <v>6.7315913742187501</v>
      </c>
      <c r="H12">
        <f t="shared" si="2"/>
        <v>33.268408625781248</v>
      </c>
      <c r="I12">
        <f t="shared" si="3"/>
        <v>327.90023611015624</v>
      </c>
      <c r="J12">
        <f t="shared" si="4"/>
        <v>0.69833729609374995</v>
      </c>
    </row>
    <row r="13" spans="1:10">
      <c r="F13">
        <f t="shared" si="0"/>
        <v>166.34204312890625</v>
      </c>
      <c r="G13">
        <f t="shared" si="1"/>
        <v>7.3950118055078127</v>
      </c>
      <c r="H13">
        <f t="shared" si="2"/>
        <v>32.604988194492186</v>
      </c>
      <c r="I13">
        <f t="shared" si="3"/>
        <v>360.50522430464844</v>
      </c>
      <c r="J13">
        <f t="shared" si="4"/>
        <v>0.66342043128906258</v>
      </c>
    </row>
    <row r="14" spans="1:10">
      <c r="F14">
        <f t="shared" si="0"/>
        <v>163.02494097246094</v>
      </c>
      <c r="G14">
        <f t="shared" si="1"/>
        <v>8.0252612152324225</v>
      </c>
      <c r="H14">
        <f t="shared" si="2"/>
        <v>31.974738784767577</v>
      </c>
      <c r="I14">
        <f t="shared" si="3"/>
        <v>392.479963089416</v>
      </c>
      <c r="J14">
        <f t="shared" si="4"/>
        <v>0.63024940972460985</v>
      </c>
    </row>
    <row r="15" spans="1:10">
      <c r="F15">
        <f t="shared" si="0"/>
        <v>159.87369392383789</v>
      </c>
      <c r="G15">
        <f t="shared" si="1"/>
        <v>8.6239981544708009</v>
      </c>
      <c r="H15">
        <f t="shared" si="2"/>
        <v>31.376001845529199</v>
      </c>
      <c r="I15">
        <f t="shared" si="3"/>
        <v>423.85596493494518</v>
      </c>
      <c r="J15">
        <f t="shared" si="4"/>
        <v>0.59873693923837834</v>
      </c>
    </row>
    <row r="16" spans="1:10">
      <c r="F16">
        <f t="shared" si="0"/>
        <v>156.88000922764598</v>
      </c>
      <c r="G16">
        <f t="shared" si="1"/>
        <v>9.1927982467472606</v>
      </c>
      <c r="H16">
        <f t="shared" si="2"/>
        <v>30.807201753252741</v>
      </c>
      <c r="I16">
        <f t="shared" si="3"/>
        <v>454.66316668819792</v>
      </c>
      <c r="J16">
        <f t="shared" si="4"/>
        <v>0.56880009227645978</v>
      </c>
    </row>
    <row r="17" spans="6:10">
      <c r="F17">
        <f t="shared" si="0"/>
        <v>154.03600876626371</v>
      </c>
      <c r="G17">
        <f t="shared" si="1"/>
        <v>9.7331583344098984</v>
      </c>
      <c r="H17">
        <f t="shared" si="2"/>
        <v>30.2668416655901</v>
      </c>
      <c r="I17">
        <f t="shared" si="3"/>
        <v>484.93000835378803</v>
      </c>
      <c r="J17">
        <f t="shared" si="4"/>
        <v>0.54036008766263777</v>
      </c>
    </row>
    <row r="18" spans="6:10">
      <c r="F18">
        <f t="shared" si="0"/>
        <v>151.33420832795051</v>
      </c>
      <c r="G18">
        <f t="shared" si="1"/>
        <v>10.246500417689404</v>
      </c>
      <c r="H18">
        <f t="shared" si="2"/>
        <v>29.753499582310596</v>
      </c>
      <c r="I18">
        <f t="shared" si="3"/>
        <v>514.68350793609864</v>
      </c>
      <c r="J18">
        <f t="shared" si="4"/>
        <v>0.5133420832795057</v>
      </c>
    </row>
    <row r="19" spans="6:10">
      <c r="F19">
        <f t="shared" si="0"/>
        <v>148.76749791155299</v>
      </c>
      <c r="G19">
        <f t="shared" si="1"/>
        <v>10.734175396804934</v>
      </c>
      <c r="H19">
        <f t="shared" si="2"/>
        <v>29.265824603195064</v>
      </c>
      <c r="I19">
        <f t="shared" si="3"/>
        <v>543.94933253929366</v>
      </c>
      <c r="J19">
        <f t="shared" si="4"/>
        <v>0.48767497911553015</v>
      </c>
    </row>
    <row r="20" spans="6:10">
      <c r="F20">
        <f t="shared" ref="F20:F32" si="5">$A$2*H19</f>
        <v>146.32912301597531</v>
      </c>
      <c r="G20">
        <f t="shared" si="1"/>
        <v>11.197466626964687</v>
      </c>
      <c r="H20">
        <f t="shared" si="2"/>
        <v>28.802533373035313</v>
      </c>
      <c r="I20">
        <f t="shared" si="3"/>
        <v>572.75186591232898</v>
      </c>
      <c r="J20">
        <f t="shared" si="4"/>
        <v>0.46329123015975249</v>
      </c>
    </row>
    <row r="21" spans="6:10">
      <c r="F21">
        <f t="shared" si="5"/>
        <v>144.01266686517656</v>
      </c>
      <c r="G21">
        <f t="shared" si="1"/>
        <v>11.637593295616453</v>
      </c>
      <c r="H21">
        <f t="shared" si="2"/>
        <v>28.362406704383545</v>
      </c>
      <c r="I21">
        <f t="shared" si="3"/>
        <v>601.11427261671247</v>
      </c>
      <c r="J21">
        <f t="shared" si="4"/>
        <v>0.4401266686517662</v>
      </c>
    </row>
    <row r="22" spans="6:10">
      <c r="F22">
        <f t="shared" si="5"/>
        <v>141.81203352191773</v>
      </c>
      <c r="G22">
        <f t="shared" si="1"/>
        <v>12.05571363083563</v>
      </c>
      <c r="H22">
        <f t="shared" si="2"/>
        <v>27.94428636916437</v>
      </c>
      <c r="I22">
        <f t="shared" si="3"/>
        <v>629.05855898587686</v>
      </c>
      <c r="J22">
        <f t="shared" si="4"/>
        <v>0.41812033521917691</v>
      </c>
    </row>
    <row r="23" spans="6:10">
      <c r="F23">
        <f t="shared" si="5"/>
        <v>139.72143184582185</v>
      </c>
      <c r="G23">
        <f t="shared" si="1"/>
        <v>12.452927949293848</v>
      </c>
      <c r="H23">
        <f t="shared" si="2"/>
        <v>27.547072050706152</v>
      </c>
      <c r="I23">
        <f t="shared" si="3"/>
        <v>656.60563103658296</v>
      </c>
      <c r="J23">
        <f t="shared" si="4"/>
        <v>0.39721431845821797</v>
      </c>
    </row>
    <row r="24" spans="6:10">
      <c r="F24">
        <f t="shared" si="5"/>
        <v>137.73536025353076</v>
      </c>
      <c r="G24">
        <f t="shared" si="1"/>
        <v>12.830281551829156</v>
      </c>
      <c r="H24">
        <f t="shared" si="2"/>
        <v>27.169718448170844</v>
      </c>
      <c r="I24">
        <f t="shared" si="3"/>
        <v>683.77534948475386</v>
      </c>
      <c r="J24">
        <f t="shared" si="4"/>
        <v>0.37735360253530814</v>
      </c>
    </row>
    <row r="25" spans="6:10">
      <c r="F25">
        <f t="shared" si="5"/>
        <v>135.84859224085423</v>
      </c>
      <c r="G25">
        <f t="shared" si="1"/>
        <v>13.188767474237698</v>
      </c>
      <c r="H25">
        <f t="shared" si="2"/>
        <v>26.8112325257623</v>
      </c>
      <c r="I25">
        <f t="shared" si="3"/>
        <v>710.58658201051617</v>
      </c>
      <c r="J25">
        <f t="shared" si="4"/>
        <v>0.35848592240854238</v>
      </c>
    </row>
    <row r="26" spans="6:10">
      <c r="F26">
        <f t="shared" si="5"/>
        <v>134.05616262881151</v>
      </c>
      <c r="G26">
        <f t="shared" si="1"/>
        <v>13.529329100525814</v>
      </c>
      <c r="H26">
        <f t="shared" si="2"/>
        <v>26.470670899474186</v>
      </c>
      <c r="I26">
        <f t="shared" si="3"/>
        <v>737.05725290999032</v>
      </c>
      <c r="J26">
        <f t="shared" si="4"/>
        <v>0.3405616262881157</v>
      </c>
    </row>
    <row r="27" spans="6:10">
      <c r="F27">
        <f t="shared" si="5"/>
        <v>132.35335449737093</v>
      </c>
      <c r="G27">
        <f t="shared" si="1"/>
        <v>13.852862645499524</v>
      </c>
      <c r="H27">
        <f t="shared" si="2"/>
        <v>26.147137354500476</v>
      </c>
      <c r="I27">
        <f t="shared" si="3"/>
        <v>763.20439026449083</v>
      </c>
      <c r="J27">
        <f t="shared" si="4"/>
        <v>0.32353354497371001</v>
      </c>
    </row>
    <row r="28" spans="6:10">
      <c r="F28">
        <f t="shared" si="5"/>
        <v>130.73568677250239</v>
      </c>
      <c r="G28">
        <f t="shared" si="1"/>
        <v>14.160219513224549</v>
      </c>
      <c r="H28">
        <f t="shared" si="2"/>
        <v>25.839780486775453</v>
      </c>
      <c r="I28">
        <f t="shared" si="3"/>
        <v>789.04417075126628</v>
      </c>
      <c r="J28">
        <f t="shared" si="4"/>
        <v>0.30735686772502469</v>
      </c>
    </row>
    <row r="29" spans="6:10">
      <c r="F29">
        <f t="shared" si="5"/>
        <v>129.19890243387727</v>
      </c>
      <c r="G29">
        <f t="shared" si="1"/>
        <v>14.452208537563321</v>
      </c>
      <c r="H29">
        <f t="shared" si="2"/>
        <v>25.547791462436678</v>
      </c>
      <c r="I29">
        <f t="shared" si="3"/>
        <v>814.59196221370291</v>
      </c>
      <c r="J29">
        <f t="shared" si="4"/>
        <v>0.29198902433877194</v>
      </c>
    </row>
    <row r="30" spans="6:10">
      <c r="F30">
        <f t="shared" si="5"/>
        <v>127.73895731218339</v>
      </c>
      <c r="G30">
        <f t="shared" si="1"/>
        <v>14.729598110685155</v>
      </c>
      <c r="H30">
        <f t="shared" si="2"/>
        <v>25.270401889314847</v>
      </c>
      <c r="I30">
        <f t="shared" si="3"/>
        <v>839.86236410301774</v>
      </c>
      <c r="J30">
        <f t="shared" si="4"/>
        <v>0.27738957312183388</v>
      </c>
    </row>
    <row r="31" spans="6:10">
      <c r="F31">
        <f t="shared" si="5"/>
        <v>126.35200944657424</v>
      </c>
      <c r="G31">
        <f t="shared" si="1"/>
        <v>14.993118205150896</v>
      </c>
      <c r="H31">
        <f t="shared" si="2"/>
        <v>25.006881794849104</v>
      </c>
      <c r="I31">
        <f t="shared" si="3"/>
        <v>864.86924589786679</v>
      </c>
      <c r="J31">
        <f t="shared" si="4"/>
        <v>0.26352009446574165</v>
      </c>
    </row>
    <row r="32" spans="6:10">
      <c r="F32">
        <f t="shared" si="5"/>
        <v>125.03440897424552</v>
      </c>
      <c r="G32">
        <f t="shared" si="1"/>
        <v>15.243462294893352</v>
      </c>
      <c r="H32">
        <f t="shared" si="2"/>
        <v>24.756537705106648</v>
      </c>
      <c r="I32">
        <f t="shared" si="3"/>
        <v>889.62578360297346</v>
      </c>
      <c r="J32">
        <f t="shared" si="4"/>
        <v>0.25034408974245537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N22" sqref="N22"/>
    </sheetView>
  </sheetViews>
  <sheetFormatPr defaultRowHeight="17.399999999999999"/>
  <cols>
    <col min="6" max="10" width="5.796875" customWidth="1"/>
  </cols>
  <sheetData>
    <row r="1" spans="1:12">
      <c r="A1" s="2">
        <v>40</v>
      </c>
      <c r="B1" s="2" t="s">
        <v>4</v>
      </c>
      <c r="C1" t="s">
        <v>10</v>
      </c>
      <c r="E1" s="1"/>
      <c r="F1" s="2" t="s">
        <v>1</v>
      </c>
      <c r="G1" s="2" t="s">
        <v>0</v>
      </c>
      <c r="H1" s="2" t="s">
        <v>13</v>
      </c>
      <c r="I1" s="3" t="s">
        <v>11</v>
      </c>
      <c r="J1" s="3"/>
    </row>
    <row r="2" spans="1:12" ht="121.8">
      <c r="A2" s="2">
        <v>5</v>
      </c>
      <c r="B2" s="2" t="s">
        <v>5</v>
      </c>
      <c r="D2">
        <v>0</v>
      </c>
      <c r="F2" s="4" t="s">
        <v>3</v>
      </c>
      <c r="G2" s="4" t="s">
        <v>16</v>
      </c>
      <c r="H2" s="3"/>
      <c r="I2" s="3" t="s">
        <v>15</v>
      </c>
      <c r="J2" s="3" t="s">
        <v>14</v>
      </c>
      <c r="K2" s="3" t="s">
        <v>17</v>
      </c>
      <c r="L2" s="3" t="s">
        <v>18</v>
      </c>
    </row>
    <row r="3" spans="1:12">
      <c r="A3" s="2">
        <v>0.7</v>
      </c>
      <c r="B3" s="2" t="s">
        <v>6</v>
      </c>
      <c r="D3" t="s">
        <v>12</v>
      </c>
      <c r="G3">
        <v>0</v>
      </c>
    </row>
    <row r="4" spans="1:12">
      <c r="A4" s="2">
        <v>1</v>
      </c>
      <c r="B4" s="2" t="s">
        <v>7</v>
      </c>
      <c r="F4" s="1">
        <v>0</v>
      </c>
      <c r="G4">
        <f>IF((G3+(F4-100)*0.01)&gt;0, G3+(F4-100), 0)</f>
        <v>0</v>
      </c>
      <c r="H4">
        <f>$A$1-G4</f>
        <v>40</v>
      </c>
      <c r="I4" s="1">
        <v>0</v>
      </c>
      <c r="J4" s="1">
        <v>0</v>
      </c>
    </row>
    <row r="5" spans="1:12">
      <c r="A5" s="2"/>
      <c r="B5" s="2"/>
      <c r="F5">
        <f>$A$2*H4</f>
        <v>200</v>
      </c>
      <c r="G5">
        <f>G4+(F5-100)*0.01</f>
        <v>1</v>
      </c>
      <c r="H5">
        <f>$A$1-G5</f>
        <v>39</v>
      </c>
      <c r="I5">
        <f>H4+H5</f>
        <v>79</v>
      </c>
      <c r="J5" s="1">
        <v>0</v>
      </c>
    </row>
    <row r="6" spans="1:12">
      <c r="A6" s="2">
        <v>100</v>
      </c>
      <c r="B6" s="2" t="s">
        <v>8</v>
      </c>
      <c r="F6">
        <f t="shared" ref="F6:F32" si="0">$A$2*H5</f>
        <v>195</v>
      </c>
      <c r="G6">
        <f t="shared" ref="G6:G32" si="1">G5+(F6-100)*0.01</f>
        <v>1.9500000000000002</v>
      </c>
      <c r="H6">
        <f t="shared" ref="H6:H32" si="2">$A$1-G6</f>
        <v>38.049999999999997</v>
      </c>
      <c r="I6">
        <f>I5+H6</f>
        <v>117.05</v>
      </c>
      <c r="J6">
        <f>G6-G5</f>
        <v>0.95000000000000018</v>
      </c>
      <c r="K6">
        <f>I6*$A$3</f>
        <v>81.934999999999988</v>
      </c>
      <c r="L6">
        <f>J6*$A$4</f>
        <v>0.95000000000000018</v>
      </c>
    </row>
    <row r="7" spans="1:12">
      <c r="A7">
        <v>0.1</v>
      </c>
      <c r="B7" t="s">
        <v>9</v>
      </c>
      <c r="F7">
        <f t="shared" si="0"/>
        <v>190.25</v>
      </c>
      <c r="G7">
        <f t="shared" si="1"/>
        <v>2.8525</v>
      </c>
      <c r="H7">
        <f t="shared" si="2"/>
        <v>37.147500000000001</v>
      </c>
      <c r="I7">
        <f t="shared" ref="I7:I32" si="3">I6+H7</f>
        <v>154.19749999999999</v>
      </c>
      <c r="J7">
        <f t="shared" ref="J7:J32" si="4">G7-G6</f>
        <v>0.90249999999999986</v>
      </c>
      <c r="K7">
        <f t="shared" ref="K7:K32" si="5">I7*$A$3</f>
        <v>107.93824999999998</v>
      </c>
      <c r="L7">
        <f t="shared" ref="L7:L32" si="6">J7*$A$4</f>
        <v>0.90249999999999986</v>
      </c>
    </row>
    <row r="8" spans="1:12">
      <c r="F8">
        <f t="shared" si="0"/>
        <v>185.73750000000001</v>
      </c>
      <c r="G8">
        <f t="shared" si="1"/>
        <v>3.7098750000000003</v>
      </c>
      <c r="H8">
        <f t="shared" si="2"/>
        <v>36.290125000000003</v>
      </c>
      <c r="I8">
        <f t="shared" si="3"/>
        <v>190.48762499999998</v>
      </c>
      <c r="J8">
        <f t="shared" si="4"/>
        <v>0.85737500000000022</v>
      </c>
      <c r="K8">
        <f t="shared" si="5"/>
        <v>133.34133749999998</v>
      </c>
      <c r="L8">
        <f t="shared" si="6"/>
        <v>0.85737500000000022</v>
      </c>
    </row>
    <row r="9" spans="1:12">
      <c r="F9">
        <f t="shared" si="0"/>
        <v>181.450625</v>
      </c>
      <c r="G9">
        <f t="shared" si="1"/>
        <v>4.5243812500000002</v>
      </c>
      <c r="H9">
        <f t="shared" si="2"/>
        <v>35.475618750000002</v>
      </c>
      <c r="I9">
        <f t="shared" si="3"/>
        <v>225.96324374999998</v>
      </c>
      <c r="J9">
        <f t="shared" si="4"/>
        <v>0.81450624999999999</v>
      </c>
      <c r="K9">
        <f t="shared" si="5"/>
        <v>158.17427062499996</v>
      </c>
      <c r="L9">
        <f t="shared" si="6"/>
        <v>0.81450624999999999</v>
      </c>
    </row>
    <row r="10" spans="1:12">
      <c r="F10">
        <f t="shared" si="0"/>
        <v>177.37809375000001</v>
      </c>
      <c r="G10">
        <f t="shared" si="1"/>
        <v>5.2981621875</v>
      </c>
      <c r="H10">
        <f t="shared" si="2"/>
        <v>34.701837812500003</v>
      </c>
      <c r="I10">
        <f t="shared" si="3"/>
        <v>260.66508156249995</v>
      </c>
      <c r="J10">
        <f t="shared" si="4"/>
        <v>0.77378093749999977</v>
      </c>
      <c r="K10">
        <f t="shared" si="5"/>
        <v>182.46555709374996</v>
      </c>
      <c r="L10">
        <f t="shared" si="6"/>
        <v>0.77378093749999977</v>
      </c>
    </row>
    <row r="11" spans="1:12">
      <c r="F11">
        <f t="shared" si="0"/>
        <v>173.50918906250001</v>
      </c>
      <c r="G11">
        <f t="shared" si="1"/>
        <v>6.0332540781250001</v>
      </c>
      <c r="H11">
        <f t="shared" si="2"/>
        <v>33.966745921875003</v>
      </c>
      <c r="I11">
        <f t="shared" si="3"/>
        <v>294.63182748437498</v>
      </c>
      <c r="J11">
        <f t="shared" si="4"/>
        <v>0.73509189062500013</v>
      </c>
      <c r="K11">
        <f t="shared" si="5"/>
        <v>206.24227923906247</v>
      </c>
      <c r="L11">
        <f t="shared" si="6"/>
        <v>0.73509189062500013</v>
      </c>
    </row>
    <row r="12" spans="1:12">
      <c r="F12">
        <f t="shared" si="0"/>
        <v>169.83372960937501</v>
      </c>
      <c r="G12">
        <f t="shared" si="1"/>
        <v>6.7315913742187501</v>
      </c>
      <c r="H12">
        <f t="shared" si="2"/>
        <v>33.268408625781248</v>
      </c>
      <c r="I12">
        <f t="shared" si="3"/>
        <v>327.90023611015624</v>
      </c>
      <c r="J12">
        <f t="shared" si="4"/>
        <v>0.69833729609374995</v>
      </c>
      <c r="K12">
        <f t="shared" si="5"/>
        <v>229.53016527710935</v>
      </c>
      <c r="L12">
        <f t="shared" si="6"/>
        <v>0.69833729609374995</v>
      </c>
    </row>
    <row r="13" spans="1:12">
      <c r="F13">
        <f t="shared" si="0"/>
        <v>166.34204312890625</v>
      </c>
      <c r="G13">
        <f t="shared" si="1"/>
        <v>7.3950118055078127</v>
      </c>
      <c r="H13">
        <f t="shared" si="2"/>
        <v>32.604988194492186</v>
      </c>
      <c r="I13">
        <f t="shared" si="3"/>
        <v>360.50522430464844</v>
      </c>
      <c r="J13">
        <f t="shared" si="4"/>
        <v>0.66342043128906258</v>
      </c>
      <c r="K13">
        <f t="shared" si="5"/>
        <v>252.35365701325389</v>
      </c>
      <c r="L13">
        <f t="shared" si="6"/>
        <v>0.66342043128906258</v>
      </c>
    </row>
    <row r="14" spans="1:12">
      <c r="F14">
        <f t="shared" si="0"/>
        <v>163.02494097246094</v>
      </c>
      <c r="G14">
        <f t="shared" si="1"/>
        <v>8.0252612152324225</v>
      </c>
      <c r="H14">
        <f t="shared" si="2"/>
        <v>31.974738784767577</v>
      </c>
      <c r="I14">
        <f t="shared" si="3"/>
        <v>392.479963089416</v>
      </c>
      <c r="J14">
        <f t="shared" si="4"/>
        <v>0.63024940972460985</v>
      </c>
      <c r="K14">
        <f t="shared" si="5"/>
        <v>274.73597416259116</v>
      </c>
      <c r="L14">
        <f t="shared" si="6"/>
        <v>0.63024940972460985</v>
      </c>
    </row>
    <row r="15" spans="1:12">
      <c r="F15">
        <f t="shared" si="0"/>
        <v>159.87369392383789</v>
      </c>
      <c r="G15">
        <f t="shared" si="1"/>
        <v>8.6239981544708009</v>
      </c>
      <c r="H15">
        <f t="shared" si="2"/>
        <v>31.376001845529199</v>
      </c>
      <c r="I15">
        <f t="shared" si="3"/>
        <v>423.85596493494518</v>
      </c>
      <c r="J15">
        <f t="shared" si="4"/>
        <v>0.59873693923837834</v>
      </c>
      <c r="K15">
        <f t="shared" si="5"/>
        <v>296.69917545446162</v>
      </c>
      <c r="L15">
        <f t="shared" si="6"/>
        <v>0.59873693923837834</v>
      </c>
    </row>
    <row r="16" spans="1:12">
      <c r="F16">
        <f t="shared" si="0"/>
        <v>156.88000922764598</v>
      </c>
      <c r="G16">
        <f t="shared" si="1"/>
        <v>9.1927982467472606</v>
      </c>
      <c r="H16">
        <f t="shared" si="2"/>
        <v>30.807201753252741</v>
      </c>
      <c r="I16">
        <f t="shared" si="3"/>
        <v>454.66316668819792</v>
      </c>
      <c r="J16">
        <f t="shared" si="4"/>
        <v>0.56880009227645978</v>
      </c>
      <c r="K16">
        <f t="shared" si="5"/>
        <v>318.2642166817385</v>
      </c>
      <c r="L16">
        <f t="shared" si="6"/>
        <v>0.56880009227645978</v>
      </c>
    </row>
    <row r="17" spans="6:12">
      <c r="F17">
        <f t="shared" si="0"/>
        <v>154.03600876626371</v>
      </c>
      <c r="G17">
        <f t="shared" si="1"/>
        <v>9.7331583344098984</v>
      </c>
      <c r="H17">
        <f t="shared" si="2"/>
        <v>30.2668416655901</v>
      </c>
      <c r="I17">
        <f t="shared" si="3"/>
        <v>484.93000835378803</v>
      </c>
      <c r="J17">
        <f t="shared" si="4"/>
        <v>0.54036008766263777</v>
      </c>
      <c r="K17">
        <f t="shared" si="5"/>
        <v>339.45100584765157</v>
      </c>
      <c r="L17">
        <f t="shared" si="6"/>
        <v>0.54036008766263777</v>
      </c>
    </row>
    <row r="18" spans="6:12">
      <c r="F18">
        <f t="shared" si="0"/>
        <v>151.33420832795051</v>
      </c>
      <c r="G18">
        <f t="shared" si="1"/>
        <v>10.246500417689404</v>
      </c>
      <c r="H18">
        <f t="shared" si="2"/>
        <v>29.753499582310596</v>
      </c>
      <c r="I18">
        <f t="shared" si="3"/>
        <v>514.68350793609864</v>
      </c>
      <c r="J18">
        <f t="shared" si="4"/>
        <v>0.5133420832795057</v>
      </c>
      <c r="K18">
        <f t="shared" si="5"/>
        <v>360.27845555526903</v>
      </c>
      <c r="L18">
        <f t="shared" si="6"/>
        <v>0.5133420832795057</v>
      </c>
    </row>
    <row r="19" spans="6:12">
      <c r="F19">
        <f t="shared" si="0"/>
        <v>148.76749791155299</v>
      </c>
      <c r="G19">
        <f t="shared" si="1"/>
        <v>10.734175396804934</v>
      </c>
      <c r="H19">
        <f t="shared" si="2"/>
        <v>29.265824603195064</v>
      </c>
      <c r="I19">
        <f t="shared" si="3"/>
        <v>543.94933253929366</v>
      </c>
      <c r="J19">
        <f t="shared" si="4"/>
        <v>0.48767497911553015</v>
      </c>
      <c r="K19">
        <f t="shared" si="5"/>
        <v>380.76453277750556</v>
      </c>
      <c r="L19">
        <f t="shared" si="6"/>
        <v>0.48767497911553015</v>
      </c>
    </row>
    <row r="20" spans="6:12">
      <c r="F20">
        <f t="shared" si="0"/>
        <v>146.32912301597531</v>
      </c>
      <c r="G20">
        <f t="shared" si="1"/>
        <v>11.197466626964687</v>
      </c>
      <c r="H20">
        <f t="shared" si="2"/>
        <v>28.802533373035313</v>
      </c>
      <c r="I20">
        <f t="shared" si="3"/>
        <v>572.75186591232898</v>
      </c>
      <c r="J20">
        <f t="shared" si="4"/>
        <v>0.46329123015975249</v>
      </c>
      <c r="K20">
        <f t="shared" si="5"/>
        <v>400.92630613863025</v>
      </c>
      <c r="L20">
        <f t="shared" si="6"/>
        <v>0.46329123015975249</v>
      </c>
    </row>
    <row r="21" spans="6:12">
      <c r="F21">
        <f t="shared" si="0"/>
        <v>144.01266686517656</v>
      </c>
      <c r="G21">
        <f t="shared" si="1"/>
        <v>11.637593295616453</v>
      </c>
      <c r="H21">
        <f t="shared" si="2"/>
        <v>28.362406704383545</v>
      </c>
      <c r="I21">
        <f t="shared" si="3"/>
        <v>601.11427261671247</v>
      </c>
      <c r="J21">
        <f t="shared" si="4"/>
        <v>0.4401266686517662</v>
      </c>
      <c r="K21">
        <f t="shared" si="5"/>
        <v>420.77999083169868</v>
      </c>
      <c r="L21">
        <f t="shared" si="6"/>
        <v>0.4401266686517662</v>
      </c>
    </row>
    <row r="22" spans="6:12">
      <c r="F22">
        <f t="shared" si="0"/>
        <v>141.81203352191773</v>
      </c>
      <c r="G22">
        <f t="shared" si="1"/>
        <v>12.05571363083563</v>
      </c>
      <c r="H22">
        <f t="shared" si="2"/>
        <v>27.94428636916437</v>
      </c>
      <c r="I22">
        <f t="shared" si="3"/>
        <v>629.05855898587686</v>
      </c>
      <c r="J22">
        <f t="shared" si="4"/>
        <v>0.41812033521917691</v>
      </c>
      <c r="K22">
        <f t="shared" si="5"/>
        <v>440.34099129011378</v>
      </c>
      <c r="L22">
        <f t="shared" si="6"/>
        <v>0.41812033521917691</v>
      </c>
    </row>
    <row r="23" spans="6:12">
      <c r="F23">
        <f t="shared" si="0"/>
        <v>139.72143184582185</v>
      </c>
      <c r="G23">
        <f t="shared" si="1"/>
        <v>12.452927949293848</v>
      </c>
      <c r="H23">
        <f t="shared" si="2"/>
        <v>27.547072050706152</v>
      </c>
      <c r="I23">
        <f t="shared" si="3"/>
        <v>656.60563103658296</v>
      </c>
      <c r="J23">
        <f t="shared" si="4"/>
        <v>0.39721431845821797</v>
      </c>
      <c r="K23">
        <f t="shared" si="5"/>
        <v>459.62394172560806</v>
      </c>
      <c r="L23">
        <f t="shared" si="6"/>
        <v>0.39721431845821797</v>
      </c>
    </row>
    <row r="24" spans="6:12">
      <c r="F24">
        <f t="shared" si="0"/>
        <v>137.73536025353076</v>
      </c>
      <c r="G24">
        <f t="shared" si="1"/>
        <v>12.830281551829156</v>
      </c>
      <c r="H24">
        <f t="shared" si="2"/>
        <v>27.169718448170844</v>
      </c>
      <c r="I24">
        <f t="shared" si="3"/>
        <v>683.77534948475386</v>
      </c>
      <c r="J24">
        <f t="shared" si="4"/>
        <v>0.37735360253530814</v>
      </c>
      <c r="K24">
        <f t="shared" si="5"/>
        <v>478.64274463932765</v>
      </c>
      <c r="L24">
        <f t="shared" si="6"/>
        <v>0.37735360253530814</v>
      </c>
    </row>
    <row r="25" spans="6:12">
      <c r="F25">
        <f t="shared" si="0"/>
        <v>135.84859224085423</v>
      </c>
      <c r="G25">
        <f t="shared" si="1"/>
        <v>13.188767474237698</v>
      </c>
      <c r="H25">
        <f t="shared" si="2"/>
        <v>26.8112325257623</v>
      </c>
      <c r="I25">
        <f t="shared" si="3"/>
        <v>710.58658201051617</v>
      </c>
      <c r="J25">
        <f t="shared" si="4"/>
        <v>0.35848592240854238</v>
      </c>
      <c r="K25">
        <f t="shared" si="5"/>
        <v>497.41060740736128</v>
      </c>
      <c r="L25">
        <f t="shared" si="6"/>
        <v>0.35848592240854238</v>
      </c>
    </row>
    <row r="26" spans="6:12">
      <c r="F26">
        <f t="shared" si="0"/>
        <v>134.05616262881151</v>
      </c>
      <c r="G26">
        <f t="shared" si="1"/>
        <v>13.529329100525814</v>
      </c>
      <c r="H26">
        <f t="shared" si="2"/>
        <v>26.470670899474186</v>
      </c>
      <c r="I26">
        <f t="shared" si="3"/>
        <v>737.05725290999032</v>
      </c>
      <c r="J26">
        <f t="shared" si="4"/>
        <v>0.3405616262881157</v>
      </c>
      <c r="K26">
        <f t="shared" si="5"/>
        <v>515.94007703699322</v>
      </c>
      <c r="L26">
        <f t="shared" si="6"/>
        <v>0.3405616262881157</v>
      </c>
    </row>
    <row r="27" spans="6:12">
      <c r="F27">
        <f t="shared" si="0"/>
        <v>132.35335449737093</v>
      </c>
      <c r="G27">
        <f t="shared" si="1"/>
        <v>13.852862645499524</v>
      </c>
      <c r="H27">
        <f t="shared" si="2"/>
        <v>26.147137354500476</v>
      </c>
      <c r="I27">
        <f t="shared" si="3"/>
        <v>763.20439026449083</v>
      </c>
      <c r="J27">
        <f t="shared" si="4"/>
        <v>0.32353354497371001</v>
      </c>
      <c r="K27">
        <f t="shared" si="5"/>
        <v>534.24307318514354</v>
      </c>
      <c r="L27">
        <f t="shared" si="6"/>
        <v>0.32353354497371001</v>
      </c>
    </row>
    <row r="28" spans="6:12">
      <c r="F28">
        <f t="shared" si="0"/>
        <v>130.73568677250239</v>
      </c>
      <c r="G28">
        <f t="shared" si="1"/>
        <v>14.160219513224549</v>
      </c>
      <c r="H28">
        <f t="shared" si="2"/>
        <v>25.839780486775453</v>
      </c>
      <c r="I28">
        <f t="shared" si="3"/>
        <v>789.04417075126628</v>
      </c>
      <c r="J28">
        <f t="shared" si="4"/>
        <v>0.30735686772502469</v>
      </c>
      <c r="K28">
        <f t="shared" si="5"/>
        <v>552.33091952588632</v>
      </c>
      <c r="L28">
        <f t="shared" si="6"/>
        <v>0.30735686772502469</v>
      </c>
    </row>
    <row r="29" spans="6:12">
      <c r="F29">
        <f t="shared" si="0"/>
        <v>129.19890243387727</v>
      </c>
      <c r="G29">
        <f t="shared" si="1"/>
        <v>14.452208537563321</v>
      </c>
      <c r="H29">
        <f t="shared" si="2"/>
        <v>25.547791462436678</v>
      </c>
      <c r="I29">
        <f t="shared" si="3"/>
        <v>814.59196221370291</v>
      </c>
      <c r="J29">
        <f t="shared" si="4"/>
        <v>0.29198902433877194</v>
      </c>
      <c r="K29">
        <f t="shared" si="5"/>
        <v>570.21437354959198</v>
      </c>
      <c r="L29">
        <f t="shared" si="6"/>
        <v>0.29198902433877194</v>
      </c>
    </row>
    <row r="30" spans="6:12">
      <c r="F30">
        <f t="shared" si="0"/>
        <v>127.73895731218339</v>
      </c>
      <c r="G30">
        <f t="shared" si="1"/>
        <v>14.729598110685155</v>
      </c>
      <c r="H30">
        <f t="shared" si="2"/>
        <v>25.270401889314847</v>
      </c>
      <c r="I30">
        <f t="shared" si="3"/>
        <v>839.86236410301774</v>
      </c>
      <c r="J30">
        <f t="shared" si="4"/>
        <v>0.27738957312183388</v>
      </c>
      <c r="K30">
        <f t="shared" si="5"/>
        <v>587.90365487211238</v>
      </c>
      <c r="L30">
        <f t="shared" si="6"/>
        <v>0.27738957312183388</v>
      </c>
    </row>
    <row r="31" spans="6:12">
      <c r="F31">
        <f t="shared" si="0"/>
        <v>126.35200944657424</v>
      </c>
      <c r="G31">
        <f t="shared" si="1"/>
        <v>14.993118205150896</v>
      </c>
      <c r="H31">
        <f t="shared" si="2"/>
        <v>25.006881794849104</v>
      </c>
      <c r="I31">
        <f t="shared" si="3"/>
        <v>864.86924589786679</v>
      </c>
      <c r="J31">
        <f t="shared" si="4"/>
        <v>0.26352009446574165</v>
      </c>
      <c r="K31">
        <f t="shared" si="5"/>
        <v>605.40847212850667</v>
      </c>
      <c r="L31">
        <f t="shared" si="6"/>
        <v>0.26352009446574165</v>
      </c>
    </row>
    <row r="32" spans="6:12">
      <c r="F32">
        <f t="shared" si="0"/>
        <v>125.03440897424552</v>
      </c>
      <c r="G32">
        <f t="shared" si="1"/>
        <v>15.243462294893352</v>
      </c>
      <c r="H32">
        <f t="shared" si="2"/>
        <v>24.756537705106648</v>
      </c>
      <c r="I32">
        <f t="shared" si="3"/>
        <v>889.62578360297346</v>
      </c>
      <c r="J32">
        <f t="shared" si="4"/>
        <v>0.25034408974245537</v>
      </c>
      <c r="K32">
        <f t="shared" si="5"/>
        <v>622.73804852208139</v>
      </c>
      <c r="L32">
        <f t="shared" si="6"/>
        <v>0.25034408974245537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6"/>
  <sheetViews>
    <sheetView workbookViewId="0">
      <selection activeCell="F12" sqref="F12"/>
    </sheetView>
  </sheetViews>
  <sheetFormatPr defaultRowHeight="17.399999999999999"/>
  <sheetData>
    <row r="1" spans="1:12">
      <c r="A1" s="2">
        <v>40</v>
      </c>
      <c r="B1" s="2" t="s">
        <v>4</v>
      </c>
      <c r="C1" t="s">
        <v>10</v>
      </c>
      <c r="E1" s="1"/>
      <c r="F1" s="2" t="s">
        <v>1</v>
      </c>
      <c r="G1" s="2" t="s">
        <v>0</v>
      </c>
      <c r="H1" s="2" t="s">
        <v>13</v>
      </c>
      <c r="I1" s="3" t="s">
        <v>11</v>
      </c>
      <c r="J1" s="3"/>
    </row>
    <row r="2" spans="1:12" ht="69.599999999999994">
      <c r="A2" s="2">
        <v>15</v>
      </c>
      <c r="B2" s="2" t="s">
        <v>5</v>
      </c>
      <c r="D2">
        <v>0</v>
      </c>
      <c r="F2" s="4" t="s">
        <v>3</v>
      </c>
      <c r="G2" s="4" t="s">
        <v>16</v>
      </c>
      <c r="H2" s="3"/>
      <c r="I2" s="3" t="s">
        <v>15</v>
      </c>
      <c r="J2" s="4" t="s">
        <v>19</v>
      </c>
      <c r="K2" s="3" t="s">
        <v>20</v>
      </c>
      <c r="L2" s="3" t="s">
        <v>21</v>
      </c>
    </row>
    <row r="3" spans="1:12">
      <c r="A3" s="2">
        <v>5</v>
      </c>
      <c r="B3" s="2" t="s">
        <v>6</v>
      </c>
      <c r="D3" t="s">
        <v>12</v>
      </c>
      <c r="G3">
        <v>0</v>
      </c>
    </row>
    <row r="4" spans="1:12">
      <c r="A4" s="2">
        <v>9</v>
      </c>
      <c r="B4" s="2" t="s">
        <v>7</v>
      </c>
      <c r="F4" s="1">
        <v>0</v>
      </c>
      <c r="G4">
        <f>IF((G3+(F4-100)*0.01)&gt;0, G3+(F4-100), 0)</f>
        <v>0</v>
      </c>
      <c r="H4">
        <f>$A$1-G4</f>
        <v>40</v>
      </c>
      <c r="I4" s="1">
        <v>0</v>
      </c>
      <c r="J4" s="1">
        <v>0</v>
      </c>
    </row>
    <row r="5" spans="1:12">
      <c r="A5" s="2"/>
      <c r="B5" s="2"/>
      <c r="F5">
        <f>$A$2*H4</f>
        <v>600</v>
      </c>
      <c r="G5">
        <f>G4+(F5-100)*0.01</f>
        <v>5</v>
      </c>
      <c r="H5">
        <f>$A$1-G5</f>
        <v>35</v>
      </c>
      <c r="I5">
        <f>H4+H5</f>
        <v>75</v>
      </c>
      <c r="J5" s="1">
        <v>0</v>
      </c>
    </row>
    <row r="6" spans="1:12">
      <c r="A6" s="2">
        <v>100</v>
      </c>
      <c r="B6" s="2" t="s">
        <v>8</v>
      </c>
      <c r="F6">
        <f>$A$2*H5+L5+K5</f>
        <v>525</v>
      </c>
      <c r="G6">
        <f t="shared" ref="G6:G69" si="0">G5+(F6-100)*0.01</f>
        <v>9.25</v>
      </c>
      <c r="H6">
        <f t="shared" ref="H6:H69" si="1">$A$1-G6</f>
        <v>30.75</v>
      </c>
      <c r="I6">
        <f>I5+H6</f>
        <v>105.75</v>
      </c>
      <c r="J6">
        <f>G6-G5</f>
        <v>4.25</v>
      </c>
      <c r="K6">
        <f>I6*$A$3</f>
        <v>528.75</v>
      </c>
      <c r="L6">
        <f>J6*$A$4</f>
        <v>38.25</v>
      </c>
    </row>
    <row r="7" spans="1:12">
      <c r="A7">
        <v>0.1</v>
      </c>
      <c r="B7" t="s">
        <v>9</v>
      </c>
      <c r="F7">
        <f t="shared" ref="F7:F32" si="2">$A$2*H6+L6+K6</f>
        <v>1028.25</v>
      </c>
      <c r="G7">
        <f t="shared" si="0"/>
        <v>18.532499999999999</v>
      </c>
      <c r="H7">
        <f t="shared" si="1"/>
        <v>21.467500000000001</v>
      </c>
      <c r="I7">
        <f t="shared" ref="I7:I32" si="3">I6+H7</f>
        <v>127.2175</v>
      </c>
      <c r="J7">
        <f t="shared" ref="J7:J32" si="4">G7-G6</f>
        <v>9.2824999999999989</v>
      </c>
      <c r="K7">
        <f t="shared" ref="K7:K32" si="5">I7*$A$3</f>
        <v>636.08749999999998</v>
      </c>
      <c r="L7">
        <f t="shared" ref="L7:L32" si="6">J7*$A$4</f>
        <v>83.54249999999999</v>
      </c>
    </row>
    <row r="8" spans="1:12">
      <c r="F8">
        <f t="shared" si="2"/>
        <v>1041.6424999999999</v>
      </c>
      <c r="G8">
        <f t="shared" si="0"/>
        <v>27.948924999999999</v>
      </c>
      <c r="H8">
        <f t="shared" si="1"/>
        <v>12.051075000000001</v>
      </c>
      <c r="I8">
        <f t="shared" si="3"/>
        <v>139.268575</v>
      </c>
      <c r="J8">
        <f t="shared" si="4"/>
        <v>9.4164250000000003</v>
      </c>
      <c r="K8">
        <f t="shared" si="5"/>
        <v>696.34287500000005</v>
      </c>
      <c r="L8">
        <f t="shared" si="6"/>
        <v>84.747825000000006</v>
      </c>
    </row>
    <row r="9" spans="1:12">
      <c r="F9">
        <f t="shared" si="2"/>
        <v>961.85682500000007</v>
      </c>
      <c r="G9">
        <f t="shared" si="0"/>
        <v>36.567493249999998</v>
      </c>
      <c r="H9">
        <f t="shared" si="1"/>
        <v>3.4325067500000017</v>
      </c>
      <c r="I9">
        <f t="shared" si="3"/>
        <v>142.70108175000001</v>
      </c>
      <c r="J9">
        <f t="shared" si="4"/>
        <v>8.6185682499999992</v>
      </c>
      <c r="K9">
        <f t="shared" si="5"/>
        <v>713.50540875000002</v>
      </c>
      <c r="L9">
        <f t="shared" si="6"/>
        <v>77.567114249999989</v>
      </c>
    </row>
    <row r="10" spans="1:12">
      <c r="F10">
        <f t="shared" si="2"/>
        <v>842.56012425000006</v>
      </c>
      <c r="G10">
        <f t="shared" si="0"/>
        <v>43.993094492499999</v>
      </c>
      <c r="H10">
        <f t="shared" si="1"/>
        <v>-3.9930944924999991</v>
      </c>
      <c r="I10">
        <f t="shared" si="3"/>
        <v>138.70798725750001</v>
      </c>
      <c r="J10">
        <f t="shared" si="4"/>
        <v>7.4256012425000009</v>
      </c>
      <c r="K10">
        <f t="shared" si="5"/>
        <v>693.53993628750004</v>
      </c>
      <c r="L10">
        <f t="shared" si="6"/>
        <v>66.830411182500001</v>
      </c>
    </row>
    <row r="11" spans="1:12">
      <c r="F11">
        <f t="shared" si="2"/>
        <v>700.47393008250003</v>
      </c>
      <c r="G11">
        <f t="shared" si="0"/>
        <v>49.997833793325</v>
      </c>
      <c r="H11">
        <f t="shared" si="1"/>
        <v>-9.9978337933250003</v>
      </c>
      <c r="I11">
        <f t="shared" si="3"/>
        <v>128.71015346417499</v>
      </c>
      <c r="J11">
        <f t="shared" si="4"/>
        <v>6.0047393008250012</v>
      </c>
      <c r="K11">
        <f t="shared" si="5"/>
        <v>643.55076732087491</v>
      </c>
      <c r="L11">
        <f t="shared" si="6"/>
        <v>54.042653707425011</v>
      </c>
    </row>
    <row r="12" spans="1:12">
      <c r="F12">
        <f t="shared" si="2"/>
        <v>547.62591412842494</v>
      </c>
      <c r="G12">
        <f t="shared" si="0"/>
        <v>54.474092934609253</v>
      </c>
      <c r="H12">
        <f t="shared" si="1"/>
        <v>-14.474092934609253</v>
      </c>
      <c r="I12">
        <f t="shared" si="3"/>
        <v>114.23606052956575</v>
      </c>
      <c r="J12">
        <f t="shared" si="4"/>
        <v>4.4762591412842525</v>
      </c>
      <c r="K12">
        <f t="shared" si="5"/>
        <v>571.18030264782874</v>
      </c>
      <c r="L12">
        <f t="shared" si="6"/>
        <v>40.286332271558273</v>
      </c>
    </row>
    <row r="13" spans="1:12">
      <c r="F13">
        <f t="shared" si="2"/>
        <v>394.35524090024819</v>
      </c>
      <c r="G13">
        <f t="shared" si="0"/>
        <v>57.417645343611738</v>
      </c>
      <c r="H13">
        <f t="shared" si="1"/>
        <v>-17.417645343611738</v>
      </c>
      <c r="I13">
        <f t="shared" si="3"/>
        <v>96.818415185954009</v>
      </c>
      <c r="J13">
        <f t="shared" si="4"/>
        <v>2.9435524090024856</v>
      </c>
      <c r="K13">
        <f t="shared" si="5"/>
        <v>484.09207592977003</v>
      </c>
      <c r="L13">
        <f t="shared" si="6"/>
        <v>26.49197168102237</v>
      </c>
    </row>
    <row r="14" spans="1:12">
      <c r="F14">
        <f t="shared" si="2"/>
        <v>249.31936745661633</v>
      </c>
      <c r="G14">
        <f t="shared" si="0"/>
        <v>58.910839018177903</v>
      </c>
      <c r="H14">
        <f t="shared" si="1"/>
        <v>-18.910839018177903</v>
      </c>
      <c r="I14">
        <f t="shared" si="3"/>
        <v>77.907576167776114</v>
      </c>
      <c r="J14">
        <f t="shared" si="4"/>
        <v>1.4931936745661645</v>
      </c>
      <c r="K14">
        <f t="shared" si="5"/>
        <v>389.5378808388806</v>
      </c>
      <c r="L14">
        <f t="shared" si="6"/>
        <v>13.43874307109548</v>
      </c>
    </row>
    <row r="15" spans="1:12">
      <c r="F15">
        <f t="shared" si="2"/>
        <v>119.31403863730753</v>
      </c>
      <c r="G15">
        <f t="shared" si="0"/>
        <v>59.103979404550977</v>
      </c>
      <c r="H15">
        <f t="shared" si="1"/>
        <v>-19.103979404550977</v>
      </c>
      <c r="I15">
        <f t="shared" si="3"/>
        <v>58.803596763225137</v>
      </c>
      <c r="J15">
        <f t="shared" si="4"/>
        <v>0.19314038637307362</v>
      </c>
      <c r="K15">
        <f t="shared" si="5"/>
        <v>294.01798381612571</v>
      </c>
      <c r="L15">
        <f t="shared" si="6"/>
        <v>1.7382634773576626</v>
      </c>
    </row>
    <row r="16" spans="1:12">
      <c r="F16">
        <f t="shared" si="2"/>
        <v>9.1965562252187283</v>
      </c>
      <c r="G16">
        <f t="shared" si="0"/>
        <v>58.195944966803161</v>
      </c>
      <c r="H16">
        <f t="shared" si="1"/>
        <v>-18.195944966803161</v>
      </c>
      <c r="I16">
        <f t="shared" si="3"/>
        <v>40.607651796421976</v>
      </c>
      <c r="J16">
        <f t="shared" si="4"/>
        <v>-0.90803443774781556</v>
      </c>
      <c r="K16">
        <f t="shared" si="5"/>
        <v>203.03825898210988</v>
      </c>
      <c r="L16">
        <f t="shared" si="6"/>
        <v>-8.17230993973034</v>
      </c>
    </row>
    <row r="17" spans="6:12">
      <c r="F17">
        <f t="shared" si="2"/>
        <v>-78.073225459667867</v>
      </c>
      <c r="G17">
        <f t="shared" si="0"/>
        <v>56.415212712206483</v>
      </c>
      <c r="H17">
        <f t="shared" si="1"/>
        <v>-16.415212712206483</v>
      </c>
      <c r="I17">
        <f t="shared" si="3"/>
        <v>24.192439084215493</v>
      </c>
      <c r="J17">
        <f t="shared" si="4"/>
        <v>-1.7807322545966784</v>
      </c>
      <c r="K17">
        <f t="shared" si="5"/>
        <v>120.96219542107747</v>
      </c>
      <c r="L17">
        <f t="shared" si="6"/>
        <v>-16.026590291370105</v>
      </c>
    </row>
    <row r="18" spans="6:12">
      <c r="F18">
        <f t="shared" si="2"/>
        <v>-141.29258555338987</v>
      </c>
      <c r="G18">
        <f t="shared" si="0"/>
        <v>54.002286856672583</v>
      </c>
      <c r="H18">
        <f t="shared" si="1"/>
        <v>-14.002286856672583</v>
      </c>
      <c r="I18">
        <f t="shared" si="3"/>
        <v>10.19015222754291</v>
      </c>
      <c r="J18">
        <f t="shared" si="4"/>
        <v>-2.4129258555338993</v>
      </c>
      <c r="K18">
        <f t="shared" si="5"/>
        <v>50.950761137714551</v>
      </c>
      <c r="L18">
        <f t="shared" si="6"/>
        <v>-21.716332699805093</v>
      </c>
    </row>
    <row r="19" spans="6:12">
      <c r="F19">
        <f t="shared" si="2"/>
        <v>-180.79987441217929</v>
      </c>
      <c r="G19">
        <f t="shared" si="0"/>
        <v>51.194288112550794</v>
      </c>
      <c r="H19">
        <f t="shared" si="1"/>
        <v>-11.194288112550794</v>
      </c>
      <c r="I19">
        <f t="shared" si="3"/>
        <v>-1.0041358850078836</v>
      </c>
      <c r="J19">
        <f t="shared" si="4"/>
        <v>-2.8079987441217895</v>
      </c>
      <c r="K19">
        <f t="shared" si="5"/>
        <v>-5.0206794250394182</v>
      </c>
      <c r="L19">
        <f t="shared" si="6"/>
        <v>-25.271988697096106</v>
      </c>
    </row>
    <row r="20" spans="6:12">
      <c r="F20">
        <f t="shared" si="2"/>
        <v>-198.20698981039743</v>
      </c>
      <c r="G20">
        <f t="shared" si="0"/>
        <v>48.212218214446821</v>
      </c>
      <c r="H20">
        <f t="shared" si="1"/>
        <v>-8.2122182144468212</v>
      </c>
      <c r="I20">
        <f t="shared" si="3"/>
        <v>-9.2163540994547049</v>
      </c>
      <c r="J20">
        <f t="shared" si="4"/>
        <v>-2.9820698981039726</v>
      </c>
      <c r="K20">
        <f t="shared" si="5"/>
        <v>-46.081770497273524</v>
      </c>
      <c r="L20">
        <f t="shared" si="6"/>
        <v>-26.838629082935753</v>
      </c>
    </row>
    <row r="21" spans="6:12">
      <c r="F21">
        <f t="shared" si="2"/>
        <v>-196.10367279691161</v>
      </c>
      <c r="G21">
        <f t="shared" si="0"/>
        <v>45.251181486477705</v>
      </c>
      <c r="H21">
        <f t="shared" si="1"/>
        <v>-5.2511814864777051</v>
      </c>
      <c r="I21">
        <f t="shared" si="3"/>
        <v>-14.46753558593241</v>
      </c>
      <c r="J21">
        <f t="shared" si="4"/>
        <v>-2.9610367279691161</v>
      </c>
      <c r="K21">
        <f t="shared" si="5"/>
        <v>-72.33767792966205</v>
      </c>
      <c r="L21">
        <f t="shared" si="6"/>
        <v>-26.649330551722045</v>
      </c>
    </row>
    <row r="22" spans="6:12">
      <c r="F22">
        <f t="shared" si="2"/>
        <v>-177.75473077854969</v>
      </c>
      <c r="G22">
        <f t="shared" si="0"/>
        <v>42.473634178692208</v>
      </c>
      <c r="H22">
        <f t="shared" si="1"/>
        <v>-2.4736341786922083</v>
      </c>
      <c r="I22">
        <f t="shared" si="3"/>
        <v>-16.941169764624618</v>
      </c>
      <c r="J22">
        <f t="shared" si="4"/>
        <v>-2.7775473077854969</v>
      </c>
      <c r="K22">
        <f t="shared" si="5"/>
        <v>-84.705848823123091</v>
      </c>
      <c r="L22">
        <f t="shared" si="6"/>
        <v>-24.997925770069472</v>
      </c>
    </row>
    <row r="23" spans="6:12">
      <c r="F23">
        <f t="shared" si="2"/>
        <v>-146.80828727357567</v>
      </c>
      <c r="G23">
        <f t="shared" si="0"/>
        <v>40.005551305956452</v>
      </c>
      <c r="H23">
        <f t="shared" si="1"/>
        <v>-5.551305956451813E-3</v>
      </c>
      <c r="I23">
        <f t="shared" si="3"/>
        <v>-16.94672107058107</v>
      </c>
      <c r="J23">
        <f t="shared" si="4"/>
        <v>-2.4680828727357564</v>
      </c>
      <c r="K23">
        <f t="shared" si="5"/>
        <v>-84.733605352905357</v>
      </c>
      <c r="L23">
        <f t="shared" si="6"/>
        <v>-22.212745854621808</v>
      </c>
    </row>
    <row r="24" spans="6:12">
      <c r="F24">
        <f t="shared" si="2"/>
        <v>-107.02962079687394</v>
      </c>
      <c r="G24">
        <f t="shared" si="0"/>
        <v>37.935255097987714</v>
      </c>
      <c r="H24">
        <f t="shared" si="1"/>
        <v>2.0647449020122863</v>
      </c>
      <c r="I24">
        <f t="shared" si="3"/>
        <v>-14.881976168568784</v>
      </c>
      <c r="J24">
        <f t="shared" si="4"/>
        <v>-2.0702962079687381</v>
      </c>
      <c r="K24">
        <f t="shared" si="5"/>
        <v>-74.409880842843918</v>
      </c>
      <c r="L24">
        <f t="shared" si="6"/>
        <v>-18.632665871718643</v>
      </c>
    </row>
    <row r="25" spans="6:12">
      <c r="F25">
        <f t="shared" si="2"/>
        <v>-62.071373184378267</v>
      </c>
      <c r="G25">
        <f t="shared" si="0"/>
        <v>36.314541366143928</v>
      </c>
      <c r="H25">
        <f t="shared" si="1"/>
        <v>3.6854586338560722</v>
      </c>
      <c r="I25">
        <f t="shared" si="3"/>
        <v>-11.196517534712711</v>
      </c>
      <c r="J25">
        <f t="shared" si="4"/>
        <v>-1.6207137318437859</v>
      </c>
      <c r="K25">
        <f t="shared" si="5"/>
        <v>-55.982587673563557</v>
      </c>
      <c r="L25">
        <f t="shared" si="6"/>
        <v>-14.586423586594073</v>
      </c>
    </row>
    <row r="26" spans="6:12">
      <c r="F26">
        <f t="shared" si="2"/>
        <v>-15.287131752316547</v>
      </c>
      <c r="G26">
        <f t="shared" si="0"/>
        <v>35.161670048620763</v>
      </c>
      <c r="H26">
        <f t="shared" si="1"/>
        <v>4.8383299513792366</v>
      </c>
      <c r="I26">
        <f t="shared" si="3"/>
        <v>-6.3581875833334749</v>
      </c>
      <c r="J26">
        <f t="shared" si="4"/>
        <v>-1.1528713175231644</v>
      </c>
      <c r="K26">
        <f t="shared" si="5"/>
        <v>-31.790937916667374</v>
      </c>
      <c r="L26">
        <f t="shared" si="6"/>
        <v>-10.37584185770848</v>
      </c>
    </row>
    <row r="27" spans="6:12">
      <c r="F27">
        <f t="shared" si="2"/>
        <v>30.408169496312695</v>
      </c>
      <c r="G27">
        <f t="shared" si="0"/>
        <v>34.465751743583887</v>
      </c>
      <c r="H27">
        <f t="shared" si="1"/>
        <v>5.5342482564161131</v>
      </c>
      <c r="I27">
        <f t="shared" si="3"/>
        <v>-0.82393932691736183</v>
      </c>
      <c r="J27">
        <f t="shared" si="4"/>
        <v>-0.69591830503687646</v>
      </c>
      <c r="K27">
        <f t="shared" si="5"/>
        <v>-4.1196966345868091</v>
      </c>
      <c r="L27">
        <f t="shared" si="6"/>
        <v>-6.2632647453318882</v>
      </c>
    </row>
    <row r="28" spans="6:12">
      <c r="F28">
        <f t="shared" si="2"/>
        <v>72.630762466323006</v>
      </c>
      <c r="G28">
        <f t="shared" si="0"/>
        <v>34.192059368247115</v>
      </c>
      <c r="H28">
        <f t="shared" si="1"/>
        <v>5.807940631752885</v>
      </c>
      <c r="I28">
        <f t="shared" si="3"/>
        <v>4.9840013048355232</v>
      </c>
      <c r="J28">
        <f t="shared" si="4"/>
        <v>-0.27369237533677193</v>
      </c>
      <c r="K28">
        <f t="shared" si="5"/>
        <v>24.920006524177616</v>
      </c>
      <c r="L28">
        <f t="shared" si="6"/>
        <v>-2.4632313780309474</v>
      </c>
    </row>
    <row r="29" spans="6:12">
      <c r="F29">
        <f t="shared" si="2"/>
        <v>109.57588462243993</v>
      </c>
      <c r="G29">
        <f t="shared" si="0"/>
        <v>34.287818214471514</v>
      </c>
      <c r="H29">
        <f t="shared" si="1"/>
        <v>5.712181785528486</v>
      </c>
      <c r="I29">
        <f t="shared" si="3"/>
        <v>10.696183090364009</v>
      </c>
      <c r="J29">
        <f t="shared" si="4"/>
        <v>9.5758846224399008E-2</v>
      </c>
      <c r="K29">
        <f t="shared" si="5"/>
        <v>53.480915451820046</v>
      </c>
      <c r="L29">
        <f t="shared" si="6"/>
        <v>0.86182961601959107</v>
      </c>
    </row>
    <row r="30" spans="6:12">
      <c r="F30">
        <f t="shared" si="2"/>
        <v>140.02547185076693</v>
      </c>
      <c r="G30">
        <f t="shared" si="0"/>
        <v>34.688072932979182</v>
      </c>
      <c r="H30">
        <f t="shared" si="1"/>
        <v>5.3119270670208181</v>
      </c>
      <c r="I30">
        <f t="shared" si="3"/>
        <v>16.008110157384827</v>
      </c>
      <c r="J30">
        <f t="shared" si="4"/>
        <v>0.40025471850766792</v>
      </c>
      <c r="K30">
        <f t="shared" si="5"/>
        <v>80.040550786924143</v>
      </c>
      <c r="L30">
        <f t="shared" si="6"/>
        <v>3.6022924665690113</v>
      </c>
    </row>
    <row r="31" spans="6:12">
      <c r="F31">
        <f t="shared" si="2"/>
        <v>163.32174925880543</v>
      </c>
      <c r="G31">
        <f t="shared" si="0"/>
        <v>35.321290425567234</v>
      </c>
      <c r="H31">
        <f t="shared" si="1"/>
        <v>4.6787095744327658</v>
      </c>
      <c r="I31">
        <f t="shared" si="3"/>
        <v>20.686819731817593</v>
      </c>
      <c r="J31">
        <f t="shared" si="4"/>
        <v>0.63321749258805227</v>
      </c>
      <c r="K31">
        <f t="shared" si="5"/>
        <v>103.43409865908797</v>
      </c>
      <c r="L31">
        <f t="shared" si="6"/>
        <v>5.6989574332924704</v>
      </c>
    </row>
    <row r="32" spans="6:12">
      <c r="F32">
        <f t="shared" si="2"/>
        <v>179.31369970887192</v>
      </c>
      <c r="G32">
        <f t="shared" si="0"/>
        <v>36.11442742265595</v>
      </c>
      <c r="H32">
        <f t="shared" si="1"/>
        <v>3.8855725773440497</v>
      </c>
      <c r="I32">
        <f t="shared" si="3"/>
        <v>24.572392309161643</v>
      </c>
      <c r="J32">
        <f t="shared" si="4"/>
        <v>0.7931369970887161</v>
      </c>
      <c r="K32">
        <f t="shared" si="5"/>
        <v>122.86196154580821</v>
      </c>
      <c r="L32">
        <f t="shared" si="6"/>
        <v>7.1382329737984449</v>
      </c>
    </row>
    <row r="33" spans="6:12">
      <c r="F33">
        <f t="shared" ref="F33:F96" si="7">$A$2*H32+L32+K32</f>
        <v>188.2837831797674</v>
      </c>
      <c r="G33">
        <f t="shared" si="0"/>
        <v>36.997265254453623</v>
      </c>
      <c r="H33">
        <f t="shared" si="1"/>
        <v>3.0027347455463769</v>
      </c>
      <c r="I33">
        <f t="shared" ref="I33:I96" si="8">I32+H33</f>
        <v>27.57512705470802</v>
      </c>
      <c r="J33">
        <f t="shared" ref="J33:J96" si="9">G33-G32</f>
        <v>0.88283783179767283</v>
      </c>
      <c r="K33">
        <f t="shared" ref="K33:K96" si="10">I33*$A$3</f>
        <v>137.8756352735401</v>
      </c>
      <c r="L33">
        <f t="shared" ref="L33:L96" si="11">J33*$A$4</f>
        <v>7.9455404861790555</v>
      </c>
    </row>
    <row r="34" spans="6:12">
      <c r="F34">
        <f t="shared" si="7"/>
        <v>190.86219694291481</v>
      </c>
      <c r="G34">
        <f t="shared" si="0"/>
        <v>37.905887223882772</v>
      </c>
      <c r="H34">
        <f t="shared" si="1"/>
        <v>2.0941127761172282</v>
      </c>
      <c r="I34">
        <f t="shared" si="8"/>
        <v>29.669239830825248</v>
      </c>
      <c r="J34">
        <f t="shared" si="9"/>
        <v>0.90862196942914863</v>
      </c>
      <c r="K34">
        <f t="shared" si="10"/>
        <v>148.34619915412623</v>
      </c>
      <c r="L34">
        <f t="shared" si="11"/>
        <v>8.1775977248623377</v>
      </c>
    </row>
    <row r="35" spans="6:12">
      <c r="F35">
        <f t="shared" si="7"/>
        <v>187.93548852074699</v>
      </c>
      <c r="G35">
        <f t="shared" si="0"/>
        <v>38.785242109090241</v>
      </c>
      <c r="H35">
        <f t="shared" si="1"/>
        <v>1.2147578909097589</v>
      </c>
      <c r="I35">
        <f t="shared" si="8"/>
        <v>30.883997721735007</v>
      </c>
      <c r="J35">
        <f t="shared" si="9"/>
        <v>0.87935488520746929</v>
      </c>
      <c r="K35">
        <f t="shared" si="10"/>
        <v>154.41998860867503</v>
      </c>
      <c r="L35">
        <f t="shared" si="11"/>
        <v>7.9141939668672237</v>
      </c>
    </row>
    <row r="36" spans="6:12">
      <c r="F36">
        <f t="shared" si="7"/>
        <v>180.55555093918863</v>
      </c>
      <c r="G36">
        <f t="shared" si="0"/>
        <v>39.590797618482128</v>
      </c>
      <c r="H36">
        <f t="shared" si="1"/>
        <v>0.40920238151787203</v>
      </c>
      <c r="I36">
        <f t="shared" si="8"/>
        <v>31.293200103252879</v>
      </c>
      <c r="J36">
        <f t="shared" si="9"/>
        <v>0.80555550939188691</v>
      </c>
      <c r="K36">
        <f t="shared" si="10"/>
        <v>156.46600051626439</v>
      </c>
      <c r="L36">
        <f t="shared" si="11"/>
        <v>7.2499995845269822</v>
      </c>
    </row>
    <row r="37" spans="6:12">
      <c r="F37">
        <f t="shared" si="7"/>
        <v>169.85403582355946</v>
      </c>
      <c r="G37">
        <f t="shared" si="0"/>
        <v>40.289337976717725</v>
      </c>
      <c r="H37">
        <f t="shared" si="1"/>
        <v>-0.2893379767177251</v>
      </c>
      <c r="I37">
        <f t="shared" si="8"/>
        <v>31.003862126535154</v>
      </c>
      <c r="J37">
        <f t="shared" si="9"/>
        <v>0.69854035823559713</v>
      </c>
      <c r="K37">
        <f t="shared" si="10"/>
        <v>155.01931063267577</v>
      </c>
      <c r="L37">
        <f t="shared" si="11"/>
        <v>6.2868632241203741</v>
      </c>
    </row>
    <row r="38" spans="6:12">
      <c r="F38">
        <f t="shared" si="7"/>
        <v>156.96610420603025</v>
      </c>
      <c r="G38">
        <f t="shared" si="0"/>
        <v>40.858999018778029</v>
      </c>
      <c r="H38">
        <f t="shared" si="1"/>
        <v>-0.85899901877802876</v>
      </c>
      <c r="I38">
        <f t="shared" si="8"/>
        <v>30.144863107757125</v>
      </c>
      <c r="J38">
        <f t="shared" si="9"/>
        <v>0.56966104206030366</v>
      </c>
      <c r="K38">
        <f t="shared" si="10"/>
        <v>150.72431553878562</v>
      </c>
      <c r="L38">
        <f t="shared" si="11"/>
        <v>5.1269493785427329</v>
      </c>
    </row>
    <row r="39" spans="6:12">
      <c r="F39">
        <f t="shared" si="7"/>
        <v>142.96627963565791</v>
      </c>
      <c r="G39">
        <f t="shared" si="0"/>
        <v>41.28866181513461</v>
      </c>
      <c r="H39">
        <f t="shared" si="1"/>
        <v>-1.2886618151346099</v>
      </c>
      <c r="I39">
        <f t="shared" si="8"/>
        <v>28.856201292622515</v>
      </c>
      <c r="J39">
        <f t="shared" si="9"/>
        <v>0.42966279635658111</v>
      </c>
      <c r="K39">
        <f t="shared" si="10"/>
        <v>144.28100646311259</v>
      </c>
      <c r="L39">
        <f t="shared" si="11"/>
        <v>3.86696516720923</v>
      </c>
    </row>
    <row r="40" spans="6:12">
      <c r="F40">
        <f t="shared" si="7"/>
        <v>128.81804440330268</v>
      </c>
      <c r="G40">
        <f t="shared" si="0"/>
        <v>41.576842259167634</v>
      </c>
      <c r="H40">
        <f t="shared" si="1"/>
        <v>-1.5768422591676341</v>
      </c>
      <c r="I40">
        <f t="shared" si="8"/>
        <v>27.279359033454881</v>
      </c>
      <c r="J40">
        <f t="shared" si="9"/>
        <v>0.28818044403302423</v>
      </c>
      <c r="K40">
        <f t="shared" si="10"/>
        <v>136.39679516727441</v>
      </c>
      <c r="L40">
        <f t="shared" si="11"/>
        <v>2.5936239962972181</v>
      </c>
    </row>
    <row r="41" spans="6:12">
      <c r="F41">
        <f t="shared" si="7"/>
        <v>115.3377852760571</v>
      </c>
      <c r="G41">
        <f t="shared" si="0"/>
        <v>41.730220111928205</v>
      </c>
      <c r="H41">
        <f t="shared" si="1"/>
        <v>-1.7302201119282046</v>
      </c>
      <c r="I41">
        <f t="shared" si="8"/>
        <v>25.549138921526676</v>
      </c>
      <c r="J41">
        <f t="shared" si="9"/>
        <v>0.15337785276057048</v>
      </c>
      <c r="K41">
        <f t="shared" si="10"/>
        <v>127.74569460763338</v>
      </c>
      <c r="L41">
        <f t="shared" si="11"/>
        <v>1.3804006748451343</v>
      </c>
    </row>
    <row r="42" spans="6:12">
      <c r="F42">
        <f t="shared" si="7"/>
        <v>103.17279360355545</v>
      </c>
      <c r="G42">
        <f t="shared" si="0"/>
        <v>41.761948047963756</v>
      </c>
      <c r="H42">
        <f t="shared" si="1"/>
        <v>-1.7619480479637559</v>
      </c>
      <c r="I42">
        <f t="shared" si="8"/>
        <v>23.787190873562921</v>
      </c>
      <c r="J42">
        <f t="shared" si="9"/>
        <v>3.1727936035551352E-2</v>
      </c>
      <c r="K42">
        <f t="shared" si="10"/>
        <v>118.9359543678146</v>
      </c>
      <c r="L42">
        <f t="shared" si="11"/>
        <v>0.28555142431996217</v>
      </c>
    </row>
    <row r="43" spans="6:12">
      <c r="F43">
        <f t="shared" si="7"/>
        <v>92.792285072678226</v>
      </c>
      <c r="G43">
        <f t="shared" si="0"/>
        <v>41.689870898690536</v>
      </c>
      <c r="H43">
        <f t="shared" si="1"/>
        <v>-1.6898708986905362</v>
      </c>
      <c r="I43">
        <f t="shared" si="8"/>
        <v>22.097319974872384</v>
      </c>
      <c r="J43">
        <f t="shared" si="9"/>
        <v>-7.2077149273219732E-2</v>
      </c>
      <c r="K43">
        <f t="shared" si="10"/>
        <v>110.48659987436193</v>
      </c>
      <c r="L43">
        <f t="shared" si="11"/>
        <v>-0.64869434345897758</v>
      </c>
    </row>
    <row r="44" spans="6:12">
      <c r="F44">
        <f t="shared" si="7"/>
        <v>84.489842050544908</v>
      </c>
      <c r="G44">
        <f t="shared" si="0"/>
        <v>41.534769319195988</v>
      </c>
      <c r="H44">
        <f t="shared" si="1"/>
        <v>-1.5347693191959877</v>
      </c>
      <c r="I44">
        <f t="shared" si="8"/>
        <v>20.562550655676397</v>
      </c>
      <c r="J44">
        <f t="shared" si="9"/>
        <v>-0.1551015794945485</v>
      </c>
      <c r="K44">
        <f t="shared" si="10"/>
        <v>102.81275327838199</v>
      </c>
      <c r="L44">
        <f t="shared" si="11"/>
        <v>-1.3959142154509365</v>
      </c>
    </row>
    <row r="45" spans="6:12">
      <c r="F45">
        <f t="shared" si="7"/>
        <v>78.395299274991231</v>
      </c>
      <c r="G45">
        <f t="shared" si="0"/>
        <v>41.318722311945898</v>
      </c>
      <c r="H45">
        <f t="shared" si="1"/>
        <v>-1.3187223119458977</v>
      </c>
      <c r="I45">
        <f t="shared" si="8"/>
        <v>19.243828343730499</v>
      </c>
      <c r="J45">
        <f t="shared" si="9"/>
        <v>-0.21604700725008996</v>
      </c>
      <c r="K45">
        <f t="shared" si="10"/>
        <v>96.219141718652494</v>
      </c>
      <c r="L45">
        <f t="shared" si="11"/>
        <v>-1.9444230652508097</v>
      </c>
    </row>
    <row r="46" spans="6:12">
      <c r="F46">
        <f t="shared" si="7"/>
        <v>74.493883974213219</v>
      </c>
      <c r="G46">
        <f t="shared" si="0"/>
        <v>41.063661151688031</v>
      </c>
      <c r="H46">
        <f t="shared" si="1"/>
        <v>-1.0636611516880308</v>
      </c>
      <c r="I46">
        <f t="shared" si="8"/>
        <v>18.180167192042468</v>
      </c>
      <c r="J46">
        <f t="shared" si="9"/>
        <v>-0.25506116025786696</v>
      </c>
      <c r="K46">
        <f t="shared" si="10"/>
        <v>90.900835960212333</v>
      </c>
      <c r="L46">
        <f t="shared" si="11"/>
        <v>-2.2955504423208026</v>
      </c>
    </row>
    <row r="47" spans="6:12">
      <c r="F47">
        <f t="shared" si="7"/>
        <v>72.650368242571062</v>
      </c>
      <c r="G47">
        <f t="shared" si="0"/>
        <v>40.790164834113739</v>
      </c>
      <c r="H47">
        <f t="shared" si="1"/>
        <v>-0.79016483411373883</v>
      </c>
      <c r="I47">
        <f t="shared" si="8"/>
        <v>17.390002357928729</v>
      </c>
      <c r="J47">
        <f t="shared" si="9"/>
        <v>-0.27349631757429194</v>
      </c>
      <c r="K47">
        <f t="shared" si="10"/>
        <v>86.950011789643639</v>
      </c>
      <c r="L47">
        <f t="shared" si="11"/>
        <v>-2.4614668581686274</v>
      </c>
    </row>
    <row r="48" spans="6:12">
      <c r="F48">
        <f t="shared" si="7"/>
        <v>72.636072419768936</v>
      </c>
      <c r="G48">
        <f t="shared" si="0"/>
        <v>40.516525558311429</v>
      </c>
      <c r="H48">
        <f t="shared" si="1"/>
        <v>-0.51652555831142877</v>
      </c>
      <c r="I48">
        <f t="shared" si="8"/>
        <v>16.873476799617301</v>
      </c>
      <c r="J48">
        <f t="shared" si="9"/>
        <v>-0.27363927580231007</v>
      </c>
      <c r="K48">
        <f t="shared" si="10"/>
        <v>84.367383998086495</v>
      </c>
      <c r="L48">
        <f t="shared" si="11"/>
        <v>-2.4627534822207906</v>
      </c>
    </row>
    <row r="49" spans="6:12">
      <c r="F49">
        <f t="shared" si="7"/>
        <v>74.156747141194273</v>
      </c>
      <c r="G49">
        <f t="shared" si="0"/>
        <v>40.258093029723369</v>
      </c>
      <c r="H49">
        <f t="shared" si="1"/>
        <v>-0.25809302972336923</v>
      </c>
      <c r="I49">
        <f t="shared" si="8"/>
        <v>16.615383769893931</v>
      </c>
      <c r="J49">
        <f t="shared" si="9"/>
        <v>-0.25843252858805954</v>
      </c>
      <c r="K49">
        <f t="shared" si="10"/>
        <v>83.076918849469649</v>
      </c>
      <c r="L49">
        <f t="shared" si="11"/>
        <v>-2.3258927572925359</v>
      </c>
    </row>
    <row r="50" spans="6:12">
      <c r="F50">
        <f t="shared" si="7"/>
        <v>76.879630646326575</v>
      </c>
      <c r="G50">
        <f t="shared" si="0"/>
        <v>40.026889336186635</v>
      </c>
      <c r="H50">
        <f t="shared" si="1"/>
        <v>-2.6889336186634694E-2</v>
      </c>
      <c r="I50">
        <f t="shared" si="8"/>
        <v>16.588494433707297</v>
      </c>
      <c r="J50">
        <f t="shared" si="9"/>
        <v>-0.23120369353673453</v>
      </c>
      <c r="K50">
        <f t="shared" si="10"/>
        <v>82.942472168536483</v>
      </c>
      <c r="L50">
        <f t="shared" si="11"/>
        <v>-2.0808332418306108</v>
      </c>
    </row>
    <row r="51" spans="6:12">
      <c r="F51">
        <f t="shared" si="7"/>
        <v>80.458298883906352</v>
      </c>
      <c r="G51">
        <f t="shared" si="0"/>
        <v>39.8314723250257</v>
      </c>
      <c r="H51">
        <f t="shared" si="1"/>
        <v>0.16852767497429966</v>
      </c>
      <c r="I51">
        <f t="shared" si="8"/>
        <v>16.757022108681596</v>
      </c>
      <c r="J51">
        <f t="shared" si="9"/>
        <v>-0.19541701116093435</v>
      </c>
      <c r="K51">
        <f t="shared" si="10"/>
        <v>83.785110543407981</v>
      </c>
      <c r="L51">
        <f t="shared" si="11"/>
        <v>-1.7587531004484092</v>
      </c>
    </row>
    <row r="52" spans="6:12">
      <c r="F52">
        <f t="shared" si="7"/>
        <v>84.55427256757406</v>
      </c>
      <c r="G52">
        <f t="shared" si="0"/>
        <v>39.677015050701442</v>
      </c>
      <c r="H52">
        <f t="shared" si="1"/>
        <v>0.32298494929855792</v>
      </c>
      <c r="I52">
        <f t="shared" si="8"/>
        <v>17.080007057980154</v>
      </c>
      <c r="J52">
        <f t="shared" si="9"/>
        <v>-0.15445727432425826</v>
      </c>
      <c r="K52">
        <f t="shared" si="10"/>
        <v>85.400035289900771</v>
      </c>
      <c r="L52">
        <f t="shared" si="11"/>
        <v>-1.3901154689183244</v>
      </c>
    </row>
    <row r="53" spans="6:12">
      <c r="F53">
        <f t="shared" si="7"/>
        <v>88.854694060460815</v>
      </c>
      <c r="G53">
        <f t="shared" si="0"/>
        <v>39.565561991306048</v>
      </c>
      <c r="H53">
        <f t="shared" si="1"/>
        <v>0.43443800869395233</v>
      </c>
      <c r="I53">
        <f t="shared" si="8"/>
        <v>17.514445066674106</v>
      </c>
      <c r="J53">
        <f t="shared" si="9"/>
        <v>-0.1114530593953944</v>
      </c>
      <c r="K53">
        <f t="shared" si="10"/>
        <v>87.57222533337054</v>
      </c>
      <c r="L53">
        <f t="shared" si="11"/>
        <v>-1.0030775345585496</v>
      </c>
    </row>
    <row r="54" spans="6:12">
      <c r="F54">
        <f t="shared" si="7"/>
        <v>93.085717929221275</v>
      </c>
      <c r="G54">
        <f t="shared" si="0"/>
        <v>39.496419170598259</v>
      </c>
      <c r="H54">
        <f t="shared" si="1"/>
        <v>0.50358082940174143</v>
      </c>
      <c r="I54">
        <f t="shared" si="8"/>
        <v>18.018025896075848</v>
      </c>
      <c r="J54">
        <f t="shared" si="9"/>
        <v>-6.9142820707789099E-2</v>
      </c>
      <c r="K54">
        <f t="shared" si="10"/>
        <v>90.090129480379233</v>
      </c>
      <c r="L54">
        <f t="shared" si="11"/>
        <v>-0.62228538637010189</v>
      </c>
    </row>
    <row r="55" spans="6:12">
      <c r="F55">
        <f t="shared" si="7"/>
        <v>97.021556535035245</v>
      </c>
      <c r="G55">
        <f t="shared" si="0"/>
        <v>39.46663473594861</v>
      </c>
      <c r="H55">
        <f t="shared" si="1"/>
        <v>0.5333652640513904</v>
      </c>
      <c r="I55">
        <f t="shared" si="8"/>
        <v>18.551391160127238</v>
      </c>
      <c r="J55">
        <f t="shared" si="9"/>
        <v>-2.9784434649648972E-2</v>
      </c>
      <c r="K55">
        <f t="shared" si="10"/>
        <v>92.756955800636192</v>
      </c>
      <c r="L55">
        <f t="shared" si="11"/>
        <v>-0.26805991184684075</v>
      </c>
    </row>
    <row r="56" spans="6:12">
      <c r="F56">
        <f t="shared" si="7"/>
        <v>100.48937484956021</v>
      </c>
      <c r="G56">
        <f t="shared" si="0"/>
        <v>39.471528484444214</v>
      </c>
      <c r="H56">
        <f t="shared" si="1"/>
        <v>0.5284715155557862</v>
      </c>
      <c r="I56">
        <f t="shared" si="8"/>
        <v>19.079862675683025</v>
      </c>
      <c r="J56">
        <f t="shared" si="9"/>
        <v>4.8937484956041999E-3</v>
      </c>
      <c r="K56">
        <f t="shared" si="10"/>
        <v>95.399313378415115</v>
      </c>
      <c r="L56">
        <f t="shared" si="11"/>
        <v>4.4043736460437799E-2</v>
      </c>
    </row>
    <row r="57" spans="6:12">
      <c r="F57">
        <f t="shared" si="7"/>
        <v>103.37042984821235</v>
      </c>
      <c r="G57">
        <f t="shared" si="0"/>
        <v>39.505232782926335</v>
      </c>
      <c r="H57">
        <f t="shared" si="1"/>
        <v>0.49476721707366522</v>
      </c>
      <c r="I57">
        <f t="shared" si="8"/>
        <v>19.57462989275669</v>
      </c>
      <c r="J57">
        <f t="shared" si="9"/>
        <v>3.3704298482120976E-2</v>
      </c>
      <c r="K57">
        <f t="shared" si="10"/>
        <v>97.873149463783449</v>
      </c>
      <c r="L57">
        <f t="shared" si="11"/>
        <v>0.30333868633908878</v>
      </c>
    </row>
    <row r="58" spans="6:12">
      <c r="F58">
        <f t="shared" si="7"/>
        <v>105.59799640622751</v>
      </c>
      <c r="G58">
        <f t="shared" si="0"/>
        <v>39.561212746988609</v>
      </c>
      <c r="H58">
        <f t="shared" si="1"/>
        <v>0.43878725301139099</v>
      </c>
      <c r="I58">
        <f t="shared" si="8"/>
        <v>20.013417145768081</v>
      </c>
      <c r="J58">
        <f t="shared" si="9"/>
        <v>5.5979964062274234E-2</v>
      </c>
      <c r="K58">
        <f t="shared" si="10"/>
        <v>100.0670857288404</v>
      </c>
      <c r="L58">
        <f t="shared" si="11"/>
        <v>0.50381967656046811</v>
      </c>
    </row>
    <row r="59" spans="6:12">
      <c r="F59">
        <f t="shared" si="7"/>
        <v>107.15271420057172</v>
      </c>
      <c r="G59">
        <f t="shared" si="0"/>
        <v>39.63273988899433</v>
      </c>
      <c r="H59">
        <f t="shared" si="1"/>
        <v>0.36726011100567035</v>
      </c>
      <c r="I59">
        <f t="shared" si="8"/>
        <v>20.380677256773751</v>
      </c>
      <c r="J59">
        <f t="shared" si="9"/>
        <v>7.1527142005720634E-2</v>
      </c>
      <c r="K59">
        <f t="shared" si="10"/>
        <v>101.90338628386876</v>
      </c>
      <c r="L59">
        <f t="shared" si="11"/>
        <v>0.64374427805148571</v>
      </c>
    </row>
    <row r="60" spans="6:12">
      <c r="F60">
        <f t="shared" si="7"/>
        <v>108.05603222700529</v>
      </c>
      <c r="G60">
        <f t="shared" si="0"/>
        <v>39.713300211264382</v>
      </c>
      <c r="H60">
        <f t="shared" si="1"/>
        <v>0.28669978873561774</v>
      </c>
      <c r="I60">
        <f t="shared" si="8"/>
        <v>20.667377045509369</v>
      </c>
      <c r="J60">
        <f t="shared" si="9"/>
        <v>8.0560322270052609E-2</v>
      </c>
      <c r="K60">
        <f t="shared" si="10"/>
        <v>103.33688522754684</v>
      </c>
      <c r="L60">
        <f t="shared" si="11"/>
        <v>0.72504290043047348</v>
      </c>
    </row>
    <row r="61" spans="6:12">
      <c r="F61">
        <f t="shared" si="7"/>
        <v>108.36242495901158</v>
      </c>
      <c r="G61">
        <f t="shared" si="0"/>
        <v>39.796924460854498</v>
      </c>
      <c r="H61">
        <f t="shared" si="1"/>
        <v>0.20307553914550169</v>
      </c>
      <c r="I61">
        <f t="shared" si="8"/>
        <v>20.870452584654871</v>
      </c>
      <c r="J61">
        <f t="shared" si="9"/>
        <v>8.3624249590116051E-2</v>
      </c>
      <c r="K61">
        <f t="shared" si="10"/>
        <v>104.35226292327435</v>
      </c>
      <c r="L61">
        <f t="shared" si="11"/>
        <v>0.75261824631104446</v>
      </c>
    </row>
    <row r="62" spans="6:12">
      <c r="F62">
        <f t="shared" si="7"/>
        <v>108.15101425676792</v>
      </c>
      <c r="G62">
        <f t="shared" si="0"/>
        <v>39.878434603422178</v>
      </c>
      <c r="H62">
        <f t="shared" si="1"/>
        <v>0.12156539657782162</v>
      </c>
      <c r="I62">
        <f t="shared" si="8"/>
        <v>20.992017981232692</v>
      </c>
      <c r="J62">
        <f t="shared" si="9"/>
        <v>8.1510142567680077E-2</v>
      </c>
      <c r="K62">
        <f t="shared" si="10"/>
        <v>104.96008990616346</v>
      </c>
      <c r="L62">
        <f t="shared" si="11"/>
        <v>0.7335912831091207</v>
      </c>
    </row>
    <row r="63" spans="6:12">
      <c r="F63">
        <f t="shared" si="7"/>
        <v>107.51716213793991</v>
      </c>
      <c r="G63">
        <f t="shared" si="0"/>
        <v>39.953606224801575</v>
      </c>
      <c r="H63">
        <f t="shared" si="1"/>
        <v>4.6393775198424692E-2</v>
      </c>
      <c r="I63">
        <f t="shared" si="8"/>
        <v>21.038411756431117</v>
      </c>
      <c r="J63">
        <f t="shared" si="9"/>
        <v>7.5171621379396925E-2</v>
      </c>
      <c r="K63">
        <f t="shared" si="10"/>
        <v>105.19205878215558</v>
      </c>
      <c r="L63">
        <f t="shared" si="11"/>
        <v>0.67654459241457232</v>
      </c>
    </row>
    <row r="64" spans="6:12">
      <c r="F64">
        <f t="shared" si="7"/>
        <v>106.56451000254653</v>
      </c>
      <c r="G64">
        <f t="shared" si="0"/>
        <v>40.019251324827039</v>
      </c>
      <c r="H64">
        <f t="shared" si="1"/>
        <v>-1.9251324827038729E-2</v>
      </c>
      <c r="I64">
        <f t="shared" si="8"/>
        <v>21.019160431604078</v>
      </c>
      <c r="J64">
        <f t="shared" si="9"/>
        <v>6.5645100025463421E-2</v>
      </c>
      <c r="K64">
        <f t="shared" si="10"/>
        <v>105.09580215802039</v>
      </c>
      <c r="L64">
        <f t="shared" si="11"/>
        <v>0.59080590022917079</v>
      </c>
    </row>
    <row r="65" spans="6:12">
      <c r="F65">
        <f t="shared" si="7"/>
        <v>105.39783818584398</v>
      </c>
      <c r="G65">
        <f t="shared" si="0"/>
        <v>40.073229706685481</v>
      </c>
      <c r="H65">
        <f t="shared" si="1"/>
        <v>-7.3229706685481233E-2</v>
      </c>
      <c r="I65">
        <f t="shared" si="8"/>
        <v>20.945930724918597</v>
      </c>
      <c r="J65">
        <f t="shared" si="9"/>
        <v>5.3978381858442503E-2</v>
      </c>
      <c r="K65">
        <f t="shared" si="10"/>
        <v>104.72965362459298</v>
      </c>
      <c r="L65">
        <f t="shared" si="11"/>
        <v>0.48580543672598253</v>
      </c>
    </row>
    <row r="66" spans="6:12">
      <c r="F66">
        <f t="shared" si="7"/>
        <v>104.11701346103675</v>
      </c>
      <c r="G66">
        <f t="shared" si="0"/>
        <v>40.11439984129585</v>
      </c>
      <c r="H66">
        <f t="shared" si="1"/>
        <v>-0.11439984129584957</v>
      </c>
      <c r="I66">
        <f t="shared" si="8"/>
        <v>20.831530883622747</v>
      </c>
      <c r="J66">
        <f t="shared" si="9"/>
        <v>4.1170134610368336E-2</v>
      </c>
      <c r="K66">
        <f t="shared" si="10"/>
        <v>104.15765441811374</v>
      </c>
      <c r="L66">
        <f t="shared" si="11"/>
        <v>0.37053121149331503</v>
      </c>
    </row>
    <row r="67" spans="6:12">
      <c r="F67">
        <f t="shared" si="7"/>
        <v>102.81218801016931</v>
      </c>
      <c r="G67">
        <f t="shared" si="0"/>
        <v>40.142521721397543</v>
      </c>
      <c r="H67">
        <f t="shared" si="1"/>
        <v>-0.14252172139754293</v>
      </c>
      <c r="I67">
        <f t="shared" si="8"/>
        <v>20.689009162225204</v>
      </c>
      <c r="J67">
        <f t="shared" si="9"/>
        <v>2.8121880101693364E-2</v>
      </c>
      <c r="K67">
        <f t="shared" si="10"/>
        <v>103.44504581112602</v>
      </c>
      <c r="L67">
        <f t="shared" si="11"/>
        <v>0.25309692091524028</v>
      </c>
    </row>
    <row r="68" spans="6:12">
      <c r="F68">
        <f t="shared" si="7"/>
        <v>101.56031691107812</v>
      </c>
      <c r="G68">
        <f t="shared" si="0"/>
        <v>40.158124890508326</v>
      </c>
      <c r="H68">
        <f t="shared" si="1"/>
        <v>-0.15812489050832568</v>
      </c>
      <c r="I68">
        <f t="shared" si="8"/>
        <v>20.530884271716879</v>
      </c>
      <c r="J68">
        <f t="shared" si="9"/>
        <v>1.5603169110782744E-2</v>
      </c>
      <c r="K68">
        <f t="shared" si="10"/>
        <v>102.65442135858439</v>
      </c>
      <c r="L68">
        <f t="shared" si="11"/>
        <v>0.1404285219970447</v>
      </c>
    </row>
    <row r="69" spans="6:12">
      <c r="F69">
        <f t="shared" si="7"/>
        <v>100.42297652295655</v>
      </c>
      <c r="G69">
        <f t="shared" si="0"/>
        <v>40.162354655737893</v>
      </c>
      <c r="H69">
        <f t="shared" si="1"/>
        <v>-0.16235465573789298</v>
      </c>
      <c r="I69">
        <f t="shared" si="8"/>
        <v>20.368529615978986</v>
      </c>
      <c r="J69">
        <f t="shared" si="9"/>
        <v>4.2297652295673061E-3</v>
      </c>
      <c r="K69">
        <f t="shared" si="10"/>
        <v>101.84264807989493</v>
      </c>
      <c r="L69">
        <f t="shared" si="11"/>
        <v>3.8067887066105754E-2</v>
      </c>
    </row>
    <row r="70" spans="6:12">
      <c r="F70">
        <f t="shared" si="7"/>
        <v>99.445396130892647</v>
      </c>
      <c r="G70">
        <f t="shared" ref="G70:G101" si="12">G69+(F70-100)*0.01</f>
        <v>40.156808617046821</v>
      </c>
      <c r="H70">
        <f t="shared" ref="H70:H133" si="13">$A$1-G70</f>
        <v>-0.15680861704682059</v>
      </c>
      <c r="I70">
        <f t="shared" si="8"/>
        <v>20.211720998932165</v>
      </c>
      <c r="J70">
        <f t="shared" si="9"/>
        <v>-5.5460386910723969E-3</v>
      </c>
      <c r="K70">
        <f t="shared" si="10"/>
        <v>101.05860499466083</v>
      </c>
      <c r="L70">
        <f t="shared" si="11"/>
        <v>-4.9914348219651572E-2</v>
      </c>
    </row>
    <row r="71" spans="6:12">
      <c r="F71">
        <f t="shared" si="7"/>
        <v>98.656561390738858</v>
      </c>
      <c r="G71">
        <f t="shared" si="12"/>
        <v>40.143374230954208</v>
      </c>
      <c r="H71">
        <f t="shared" si="13"/>
        <v>-0.14337423095420831</v>
      </c>
      <c r="I71">
        <f t="shared" si="8"/>
        <v>20.068346767977957</v>
      </c>
      <c r="J71">
        <f t="shared" si="9"/>
        <v>-1.3434386092612272E-2</v>
      </c>
      <c r="K71">
        <f t="shared" si="10"/>
        <v>100.34173383988978</v>
      </c>
      <c r="L71">
        <f t="shared" si="11"/>
        <v>-0.12090947483351044</v>
      </c>
    </row>
    <row r="72" spans="6:12">
      <c r="F72">
        <f t="shared" si="7"/>
        <v>98.070210900743149</v>
      </c>
      <c r="G72">
        <f t="shared" si="12"/>
        <v>40.12407633996164</v>
      </c>
      <c r="H72">
        <f t="shared" si="13"/>
        <v>-0.1240763399616398</v>
      </c>
      <c r="I72">
        <f t="shared" si="8"/>
        <v>19.944270428016317</v>
      </c>
      <c r="J72">
        <f t="shared" si="9"/>
        <v>-1.9297890992568512E-2</v>
      </c>
      <c r="K72">
        <f t="shared" si="10"/>
        <v>99.721352140081592</v>
      </c>
      <c r="L72">
        <f t="shared" si="11"/>
        <v>-0.1736810189331166</v>
      </c>
    </row>
    <row r="73" spans="6:12">
      <c r="F73">
        <f t="shared" si="7"/>
        <v>97.686526021723878</v>
      </c>
      <c r="G73">
        <f t="shared" si="12"/>
        <v>40.100941600178878</v>
      </c>
      <c r="H73">
        <f t="shared" si="13"/>
        <v>-0.10094160017887788</v>
      </c>
      <c r="I73">
        <f t="shared" si="8"/>
        <v>19.843328827837439</v>
      </c>
      <c r="J73">
        <f t="shared" si="9"/>
        <v>-2.3134739782761926E-2</v>
      </c>
      <c r="K73">
        <f t="shared" si="10"/>
        <v>99.216644139187196</v>
      </c>
      <c r="L73">
        <f t="shared" si="11"/>
        <v>-0.20821265804485733</v>
      </c>
    </row>
    <row r="74" spans="6:12">
      <c r="F74">
        <f t="shared" si="7"/>
        <v>97.494307478459177</v>
      </c>
      <c r="G74">
        <f t="shared" si="12"/>
        <v>40.075884674963469</v>
      </c>
      <c r="H74">
        <f t="shared" si="13"/>
        <v>-7.5884674963468512E-2</v>
      </c>
      <c r="I74">
        <f t="shared" si="8"/>
        <v>19.767444152873971</v>
      </c>
      <c r="J74">
        <f t="shared" si="9"/>
        <v>-2.5056925215409365E-2</v>
      </c>
      <c r="K74">
        <f t="shared" si="10"/>
        <v>98.837220764369846</v>
      </c>
      <c r="L74">
        <f t="shared" si="11"/>
        <v>-0.22551232693868428</v>
      </c>
    </row>
    <row r="75" spans="6:12">
      <c r="F75">
        <f t="shared" si="7"/>
        <v>97.473438312979141</v>
      </c>
      <c r="G75">
        <f t="shared" si="12"/>
        <v>40.050619058093261</v>
      </c>
      <c r="H75">
        <f t="shared" si="13"/>
        <v>-5.061905809326106E-2</v>
      </c>
      <c r="I75">
        <f t="shared" si="8"/>
        <v>19.71682509478071</v>
      </c>
      <c r="J75">
        <f t="shared" si="9"/>
        <v>-2.5265616870207452E-2</v>
      </c>
      <c r="K75">
        <f t="shared" si="10"/>
        <v>98.584125473903555</v>
      </c>
      <c r="L75">
        <f t="shared" si="11"/>
        <v>-0.22739055183186707</v>
      </c>
    </row>
    <row r="76" spans="6:12">
      <c r="F76">
        <f t="shared" si="7"/>
        <v>97.597449050672765</v>
      </c>
      <c r="G76">
        <f t="shared" si="12"/>
        <v>40.02659354859999</v>
      </c>
      <c r="H76">
        <f t="shared" si="13"/>
        <v>-2.6593548599990413E-2</v>
      </c>
      <c r="I76">
        <f t="shared" si="8"/>
        <v>19.690231546180719</v>
      </c>
      <c r="J76">
        <f t="shared" si="9"/>
        <v>-2.4025509493270647E-2</v>
      </c>
      <c r="K76">
        <f t="shared" si="10"/>
        <v>98.451157730903589</v>
      </c>
      <c r="L76">
        <f t="shared" si="11"/>
        <v>-0.21622958543943582</v>
      </c>
    </row>
    <row r="77" spans="6:12">
      <c r="F77">
        <f t="shared" si="7"/>
        <v>97.836024916464297</v>
      </c>
      <c r="G77">
        <f t="shared" si="12"/>
        <v>40.004953797764635</v>
      </c>
      <c r="H77">
        <f t="shared" si="13"/>
        <v>-4.953797764635226E-3</v>
      </c>
      <c r="I77">
        <f t="shared" si="8"/>
        <v>19.685277748416084</v>
      </c>
      <c r="J77">
        <f t="shared" si="9"/>
        <v>-2.1639750835355187E-2</v>
      </c>
      <c r="K77">
        <f t="shared" si="10"/>
        <v>98.42638874208042</v>
      </c>
      <c r="L77">
        <f t="shared" si="11"/>
        <v>-0.19475775751819668</v>
      </c>
    </row>
    <row r="78" spans="6:12">
      <c r="F78">
        <f t="shared" si="7"/>
        <v>98.157324018092694</v>
      </c>
      <c r="G78">
        <f t="shared" si="12"/>
        <v>39.986527037945564</v>
      </c>
      <c r="H78">
        <f t="shared" si="13"/>
        <v>1.3472962054436266E-2</v>
      </c>
      <c r="I78">
        <f t="shared" si="8"/>
        <v>19.69875071047052</v>
      </c>
      <c r="J78">
        <f t="shared" si="9"/>
        <v>-1.8426759819071492E-2</v>
      </c>
      <c r="K78">
        <f t="shared" si="10"/>
        <v>98.493753552352601</v>
      </c>
      <c r="L78">
        <f t="shared" si="11"/>
        <v>-0.16584083837164343</v>
      </c>
    </row>
    <row r="79" spans="6:12">
      <c r="F79">
        <f t="shared" si="7"/>
        <v>98.530007144797509</v>
      </c>
      <c r="G79">
        <f t="shared" si="12"/>
        <v>39.971827109393537</v>
      </c>
      <c r="H79">
        <f t="shared" si="13"/>
        <v>2.8172890606462886E-2</v>
      </c>
      <c r="I79">
        <f t="shared" si="8"/>
        <v>19.726923601076983</v>
      </c>
      <c r="J79">
        <f t="shared" si="9"/>
        <v>-1.469992855202662E-2</v>
      </c>
      <c r="K79">
        <f t="shared" si="10"/>
        <v>98.634618005384908</v>
      </c>
      <c r="L79">
        <f t="shared" si="11"/>
        <v>-0.13229935696823958</v>
      </c>
    </row>
    <row r="80" spans="6:12">
      <c r="F80">
        <f t="shared" si="7"/>
        <v>98.924912007513612</v>
      </c>
      <c r="G80">
        <f t="shared" si="12"/>
        <v>39.961076229468674</v>
      </c>
      <c r="H80">
        <f t="shared" si="13"/>
        <v>3.892377053132634E-2</v>
      </c>
      <c r="I80">
        <f t="shared" si="8"/>
        <v>19.765847371608309</v>
      </c>
      <c r="J80">
        <f t="shared" si="9"/>
        <v>-1.0750879924863455E-2</v>
      </c>
      <c r="K80">
        <f t="shared" si="10"/>
        <v>98.829236858041554</v>
      </c>
      <c r="L80">
        <f t="shared" si="11"/>
        <v>-9.6757919323771091E-2</v>
      </c>
    </row>
    <row r="81" spans="6:12">
      <c r="F81">
        <f t="shared" si="7"/>
        <v>99.316335496687685</v>
      </c>
      <c r="G81">
        <f t="shared" si="12"/>
        <v>39.954239584435548</v>
      </c>
      <c r="H81">
        <f t="shared" si="13"/>
        <v>4.5760415564451762E-2</v>
      </c>
      <c r="I81">
        <f t="shared" si="8"/>
        <v>19.811607787172761</v>
      </c>
      <c r="J81">
        <f t="shared" si="9"/>
        <v>-6.8366450331254214E-3</v>
      </c>
      <c r="K81">
        <f t="shared" si="10"/>
        <v>99.058038935863806</v>
      </c>
      <c r="L81">
        <f t="shared" si="11"/>
        <v>-6.1529805298128792E-2</v>
      </c>
    </row>
    <row r="82" spans="6:12">
      <c r="F82">
        <f t="shared" si="7"/>
        <v>99.682915364032453</v>
      </c>
      <c r="G82">
        <f t="shared" si="12"/>
        <v>39.951068738075875</v>
      </c>
      <c r="H82">
        <f t="shared" si="13"/>
        <v>4.8931261924124669E-2</v>
      </c>
      <c r="I82">
        <f t="shared" si="8"/>
        <v>19.860539049096886</v>
      </c>
      <c r="J82">
        <f t="shared" si="9"/>
        <v>-3.1708463596729075E-3</v>
      </c>
      <c r="K82">
        <f t="shared" si="10"/>
        <v>99.302695245484429</v>
      </c>
      <c r="L82">
        <f t="shared" si="11"/>
        <v>-2.8537617237056168E-2</v>
      </c>
    </row>
    <row r="83" spans="6:12">
      <c r="F83">
        <f t="shared" si="7"/>
        <v>100.00812655710925</v>
      </c>
      <c r="G83">
        <f t="shared" si="12"/>
        <v>39.951150003646966</v>
      </c>
      <c r="H83">
        <f t="shared" si="13"/>
        <v>4.8849996353034442E-2</v>
      </c>
      <c r="I83">
        <f t="shared" si="8"/>
        <v>19.90938904544992</v>
      </c>
      <c r="J83">
        <f t="shared" si="9"/>
        <v>8.1265571090227695E-5</v>
      </c>
      <c r="K83">
        <f t="shared" si="10"/>
        <v>99.546945227249608</v>
      </c>
      <c r="L83">
        <f t="shared" si="11"/>
        <v>7.3139013981204926E-4</v>
      </c>
    </row>
    <row r="84" spans="6:12">
      <c r="F84">
        <f t="shared" si="7"/>
        <v>100.28042656268494</v>
      </c>
      <c r="G84">
        <f t="shared" si="12"/>
        <v>39.953954269273815</v>
      </c>
      <c r="H84">
        <f t="shared" si="13"/>
        <v>4.6045730726184786E-2</v>
      </c>
      <c r="I84">
        <f t="shared" si="8"/>
        <v>19.955434776176105</v>
      </c>
      <c r="J84">
        <f t="shared" si="9"/>
        <v>2.8042656268496557E-3</v>
      </c>
      <c r="K84">
        <f t="shared" si="10"/>
        <v>99.777173880880525</v>
      </c>
      <c r="L84">
        <f t="shared" si="11"/>
        <v>2.5238390641646902E-2</v>
      </c>
    </row>
    <row r="85" spans="6:12">
      <c r="F85">
        <f t="shared" si="7"/>
        <v>100.49309823241495</v>
      </c>
      <c r="G85">
        <f t="shared" si="12"/>
        <v>39.958885251597962</v>
      </c>
      <c r="H85">
        <f t="shared" si="13"/>
        <v>4.1114748402037549E-2</v>
      </c>
      <c r="I85">
        <f t="shared" si="8"/>
        <v>19.996549524578143</v>
      </c>
      <c r="J85">
        <f t="shared" si="9"/>
        <v>4.9309823241472373E-3</v>
      </c>
      <c r="K85">
        <f t="shared" si="10"/>
        <v>99.982747622890713</v>
      </c>
      <c r="L85">
        <f t="shared" si="11"/>
        <v>4.4378840917325135E-2</v>
      </c>
    </row>
    <row r="86" spans="6:12">
      <c r="F86">
        <f t="shared" si="7"/>
        <v>100.64384768983859</v>
      </c>
      <c r="G86">
        <f t="shared" si="12"/>
        <v>39.965323728496351</v>
      </c>
      <c r="H86">
        <f t="shared" si="13"/>
        <v>3.4676271503649048E-2</v>
      </c>
      <c r="I86">
        <f t="shared" si="8"/>
        <v>20.031225796081792</v>
      </c>
      <c r="J86">
        <f t="shared" si="9"/>
        <v>6.438476898388501E-3</v>
      </c>
      <c r="K86">
        <f t="shared" si="10"/>
        <v>100.15612898040897</v>
      </c>
      <c r="L86">
        <f t="shared" si="11"/>
        <v>5.7946292085496509E-2</v>
      </c>
    </row>
    <row r="87" spans="6:12">
      <c r="F87">
        <f t="shared" si="7"/>
        <v>100.7342193450492</v>
      </c>
      <c r="G87">
        <f t="shared" si="12"/>
        <v>39.972665921946842</v>
      </c>
      <c r="H87">
        <f t="shared" si="13"/>
        <v>2.733407805315835E-2</v>
      </c>
      <c r="I87">
        <f t="shared" si="8"/>
        <v>20.05855987413495</v>
      </c>
      <c r="J87">
        <f t="shared" si="9"/>
        <v>7.3421934504906972E-3</v>
      </c>
      <c r="K87">
        <f t="shared" si="10"/>
        <v>100.29279937067474</v>
      </c>
      <c r="L87">
        <f t="shared" si="11"/>
        <v>6.6079741054416274E-2</v>
      </c>
    </row>
    <row r="88" spans="6:12">
      <c r="F88">
        <f t="shared" si="7"/>
        <v>100.76889028252654</v>
      </c>
      <c r="G88">
        <f t="shared" si="12"/>
        <v>39.980354824772107</v>
      </c>
      <c r="H88">
        <f t="shared" si="13"/>
        <v>1.9645175227893219E-2</v>
      </c>
      <c r="I88">
        <f t="shared" si="8"/>
        <v>20.078205049362843</v>
      </c>
      <c r="J88">
        <f t="shared" si="9"/>
        <v>7.6889028252651315E-3</v>
      </c>
      <c r="K88">
        <f t="shared" si="10"/>
        <v>100.39102524681422</v>
      </c>
      <c r="L88">
        <f t="shared" si="11"/>
        <v>6.9200125427386183E-2</v>
      </c>
    </row>
    <row r="89" spans="6:12">
      <c r="F89">
        <f t="shared" si="7"/>
        <v>100.75490300066001</v>
      </c>
      <c r="G89">
        <f t="shared" si="12"/>
        <v>39.987903854778708</v>
      </c>
      <c r="H89">
        <f t="shared" si="13"/>
        <v>1.2096145221292431E-2</v>
      </c>
      <c r="I89">
        <f t="shared" si="8"/>
        <v>20.090301194584136</v>
      </c>
      <c r="J89">
        <f t="shared" si="9"/>
        <v>7.5490300066007876E-3</v>
      </c>
      <c r="K89">
        <f t="shared" si="10"/>
        <v>100.45150597292067</v>
      </c>
      <c r="L89">
        <f t="shared" si="11"/>
        <v>6.7941270059407088E-2</v>
      </c>
    </row>
    <row r="90" spans="6:12">
      <c r="F90">
        <f t="shared" si="7"/>
        <v>100.70088942129946</v>
      </c>
      <c r="G90">
        <f t="shared" si="12"/>
        <v>39.994912748991702</v>
      </c>
      <c r="H90">
        <f t="shared" si="13"/>
        <v>5.0872510082982103E-3</v>
      </c>
      <c r="I90">
        <f t="shared" si="8"/>
        <v>20.095388445592434</v>
      </c>
      <c r="J90">
        <f t="shared" si="9"/>
        <v>7.0088942129942211E-3</v>
      </c>
      <c r="K90">
        <f t="shared" si="10"/>
        <v>100.47694222796217</v>
      </c>
      <c r="L90">
        <f t="shared" si="11"/>
        <v>6.308004791694799E-2</v>
      </c>
    </row>
    <row r="91" spans="6:12">
      <c r="F91">
        <f t="shared" si="7"/>
        <v>100.61633104100359</v>
      </c>
      <c r="G91">
        <f t="shared" si="12"/>
        <v>40.00107605940174</v>
      </c>
      <c r="H91">
        <f t="shared" si="13"/>
        <v>-1.0760594017398262E-3</v>
      </c>
      <c r="I91">
        <f t="shared" si="8"/>
        <v>20.094312386190694</v>
      </c>
      <c r="J91">
        <f t="shared" si="9"/>
        <v>6.1633104100380365E-3</v>
      </c>
      <c r="K91">
        <f t="shared" si="10"/>
        <v>100.47156193095347</v>
      </c>
      <c r="L91">
        <f t="shared" si="11"/>
        <v>5.5469793690342328E-2</v>
      </c>
    </row>
    <row r="92" spans="6:12">
      <c r="F92">
        <f t="shared" si="7"/>
        <v>100.51089083361771</v>
      </c>
      <c r="G92">
        <f t="shared" si="12"/>
        <v>40.006184967737916</v>
      </c>
      <c r="H92">
        <f t="shared" si="13"/>
        <v>-6.1849677379157697E-3</v>
      </c>
      <c r="I92">
        <f t="shared" si="8"/>
        <v>20.088127418452778</v>
      </c>
      <c r="J92">
        <f t="shared" si="9"/>
        <v>5.1089083361759435E-3</v>
      </c>
      <c r="K92">
        <f t="shared" si="10"/>
        <v>100.4406370922639</v>
      </c>
      <c r="L92">
        <f t="shared" si="11"/>
        <v>4.5980175025583492E-2</v>
      </c>
    </row>
    <row r="93" spans="6:12">
      <c r="F93">
        <f t="shared" si="7"/>
        <v>100.39384275122075</v>
      </c>
      <c r="G93">
        <f t="shared" si="12"/>
        <v>40.010123395250126</v>
      </c>
      <c r="H93">
        <f t="shared" si="13"/>
        <v>-1.0123395250126066E-2</v>
      </c>
      <c r="I93">
        <f t="shared" si="8"/>
        <v>20.078004023202652</v>
      </c>
      <c r="J93">
        <f t="shared" si="9"/>
        <v>3.9384275122102963E-3</v>
      </c>
      <c r="K93">
        <f t="shared" si="10"/>
        <v>100.39002011601326</v>
      </c>
      <c r="L93">
        <f t="shared" si="11"/>
        <v>3.5445847609892667E-2</v>
      </c>
    </row>
    <row r="94" spans="6:12">
      <c r="F94">
        <f t="shared" si="7"/>
        <v>100.27361503487126</v>
      </c>
      <c r="G94">
        <f t="shared" si="12"/>
        <v>40.012859545598836</v>
      </c>
      <c r="H94">
        <f t="shared" si="13"/>
        <v>-1.2859545598836064E-2</v>
      </c>
      <c r="I94">
        <f t="shared" si="8"/>
        <v>20.065144477603816</v>
      </c>
      <c r="J94">
        <f t="shared" si="9"/>
        <v>2.7361503487099981E-3</v>
      </c>
      <c r="K94">
        <f t="shared" si="10"/>
        <v>100.32572238801907</v>
      </c>
      <c r="L94">
        <f t="shared" si="11"/>
        <v>2.4625353138389983E-2</v>
      </c>
    </row>
    <row r="95" spans="6:12">
      <c r="F95">
        <f t="shared" si="7"/>
        <v>100.15745455717493</v>
      </c>
      <c r="G95">
        <f t="shared" si="12"/>
        <v>40.014434091170585</v>
      </c>
      <c r="H95">
        <f t="shared" si="13"/>
        <v>-1.4434091170585361E-2</v>
      </c>
      <c r="I95">
        <f t="shared" si="8"/>
        <v>20.050710386433231</v>
      </c>
      <c r="J95">
        <f t="shared" si="9"/>
        <v>1.5745455717492973E-3</v>
      </c>
      <c r="K95">
        <f t="shared" si="10"/>
        <v>100.25355193216615</v>
      </c>
      <c r="L95">
        <f t="shared" si="11"/>
        <v>1.4170910145743676E-2</v>
      </c>
    </row>
    <row r="96" spans="6:12">
      <c r="F96">
        <f t="shared" si="7"/>
        <v>100.0512114747531</v>
      </c>
      <c r="G96">
        <f t="shared" si="12"/>
        <v>40.014946205918115</v>
      </c>
      <c r="H96">
        <f t="shared" si="13"/>
        <v>-1.4946205918114686E-2</v>
      </c>
      <c r="I96">
        <f t="shared" si="8"/>
        <v>20.035764180515116</v>
      </c>
      <c r="J96">
        <f t="shared" si="9"/>
        <v>5.1211474752932418E-4</v>
      </c>
      <c r="K96">
        <f t="shared" si="10"/>
        <v>100.17882090257558</v>
      </c>
      <c r="L96">
        <f t="shared" si="11"/>
        <v>4.6090327277639176E-3</v>
      </c>
    </row>
    <row r="97" spans="6:12">
      <c r="F97">
        <f t="shared" ref="F97:F101" si="14">$A$2*H96+L96+K96</f>
        <v>99.959236846531624</v>
      </c>
      <c r="G97">
        <f t="shared" si="12"/>
        <v>40.01453857438343</v>
      </c>
      <c r="H97">
        <f t="shared" si="13"/>
        <v>-1.4538574383429648E-2</v>
      </c>
      <c r="I97">
        <f t="shared" ref="I97:I101" si="15">I96+H97</f>
        <v>20.021225606131686</v>
      </c>
      <c r="J97">
        <f t="shared" ref="J97:J101" si="16">G97-G96</f>
        <v>-4.0763153468503788E-4</v>
      </c>
      <c r="K97">
        <f t="shared" ref="K97:K101" si="17">I97*$A$3</f>
        <v>100.10612803065843</v>
      </c>
      <c r="L97">
        <f t="shared" ref="L97:L101" si="18">J97*$A$4</f>
        <v>-3.6686838121653409E-3</v>
      </c>
    </row>
    <row r="98" spans="6:12">
      <c r="F98">
        <f t="shared" si="14"/>
        <v>99.884380731094808</v>
      </c>
      <c r="G98">
        <f t="shared" si="12"/>
        <v>40.013382381694377</v>
      </c>
      <c r="H98">
        <f t="shared" si="13"/>
        <v>-1.3382381694377443E-2</v>
      </c>
      <c r="I98">
        <f t="shared" si="15"/>
        <v>20.007843224437309</v>
      </c>
      <c r="J98">
        <f t="shared" si="16"/>
        <v>-1.1561926890522045E-3</v>
      </c>
      <c r="K98">
        <f t="shared" si="17"/>
        <v>100.03921612218655</v>
      </c>
      <c r="L98">
        <f t="shared" si="18"/>
        <v>-1.0405734201469841E-2</v>
      </c>
    </row>
    <row r="99" spans="6:12">
      <c r="F99">
        <f t="shared" si="14"/>
        <v>99.828074662569406</v>
      </c>
      <c r="G99">
        <f t="shared" si="12"/>
        <v>40.011663128320073</v>
      </c>
      <c r="H99">
        <f t="shared" si="13"/>
        <v>-1.1663128320073213E-2</v>
      </c>
      <c r="I99">
        <f t="shared" si="15"/>
        <v>19.996180096117236</v>
      </c>
      <c r="J99">
        <f t="shared" si="16"/>
        <v>-1.7192533743042304E-3</v>
      </c>
      <c r="K99">
        <f t="shared" si="17"/>
        <v>99.980900480586172</v>
      </c>
      <c r="L99">
        <f t="shared" si="18"/>
        <v>-1.5473280368738074E-2</v>
      </c>
    </row>
    <row r="100" spans="6:12">
      <c r="F100">
        <f t="shared" si="14"/>
        <v>99.790480275416343</v>
      </c>
      <c r="G100">
        <f t="shared" si="12"/>
        <v>40.009567931074237</v>
      </c>
      <c r="H100">
        <f t="shared" si="13"/>
        <v>-9.5679310742369239E-3</v>
      </c>
      <c r="I100">
        <f t="shared" si="15"/>
        <v>19.986612165042999</v>
      </c>
      <c r="J100">
        <f t="shared" si="16"/>
        <v>-2.0951972458362889E-3</v>
      </c>
      <c r="K100">
        <f t="shared" si="17"/>
        <v>99.933060825214994</v>
      </c>
      <c r="L100">
        <f t="shared" si="18"/>
        <v>-1.88567752125266E-2</v>
      </c>
    </row>
    <row r="101" spans="6:12">
      <c r="F101">
        <f t="shared" si="14"/>
        <v>99.770685083888907</v>
      </c>
      <c r="G101">
        <f t="shared" si="12"/>
        <v>40.007274781913125</v>
      </c>
      <c r="H101">
        <f t="shared" si="13"/>
        <v>-7.274781913125139E-3</v>
      </c>
      <c r="I101">
        <f t="shared" si="15"/>
        <v>19.979337383129874</v>
      </c>
      <c r="J101">
        <f t="shared" si="16"/>
        <v>-2.2931491611117849E-3</v>
      </c>
      <c r="K101">
        <f t="shared" si="17"/>
        <v>99.896686915649369</v>
      </c>
      <c r="L101">
        <f t="shared" si="18"/>
        <v>-2.0638342450006064E-2</v>
      </c>
    </row>
    <row r="102" spans="6:12">
      <c r="F102">
        <f t="shared" ref="F102:F165" si="19">$A$2*H101+L101+K101</f>
        <v>99.766926844502478</v>
      </c>
      <c r="G102">
        <f t="shared" ref="G102:G165" si="20">G101+(F102-100)*0.01</f>
        <v>40.004944050358148</v>
      </c>
      <c r="H102">
        <f t="shared" si="13"/>
        <v>-4.9440503581479334E-3</v>
      </c>
      <c r="I102">
        <f t="shared" ref="I102:I165" si="21">I101+H102</f>
        <v>19.974393332771726</v>
      </c>
      <c r="J102">
        <f t="shared" ref="J102:J165" si="22">G102-G101</f>
        <v>-2.3307315549772056E-3</v>
      </c>
      <c r="K102">
        <f t="shared" ref="K102:K165" si="23">I102*$A$3</f>
        <v>99.871966663858629</v>
      </c>
      <c r="L102">
        <f t="shared" ref="L102:L165" si="24">J102*$A$4</f>
        <v>-2.0976583994794851E-2</v>
      </c>
    </row>
    <row r="103" spans="6:12">
      <c r="F103">
        <f t="shared" si="19"/>
        <v>99.776829324491615</v>
      </c>
      <c r="G103">
        <f t="shared" si="20"/>
        <v>40.002712343603065</v>
      </c>
      <c r="H103">
        <f t="shared" si="13"/>
        <v>-2.7123436030649373E-3</v>
      </c>
      <c r="I103">
        <f t="shared" si="21"/>
        <v>19.971680989168661</v>
      </c>
      <c r="J103">
        <f t="shared" si="22"/>
        <v>-2.2317067550829961E-3</v>
      </c>
      <c r="K103">
        <f t="shared" si="23"/>
        <v>99.858404945843304</v>
      </c>
      <c r="L103">
        <f t="shared" si="24"/>
        <v>-2.0085360795746965E-2</v>
      </c>
    </row>
    <row r="104" spans="6:12">
      <c r="F104">
        <f t="shared" si="19"/>
        <v>99.797634431001583</v>
      </c>
      <c r="G104">
        <f t="shared" si="20"/>
        <v>40.000688687913083</v>
      </c>
      <c r="H104">
        <f t="shared" si="13"/>
        <v>-6.8868791308318578E-4</v>
      </c>
      <c r="I104">
        <f t="shared" si="21"/>
        <v>19.970992301255578</v>
      </c>
      <c r="J104">
        <f t="shared" si="22"/>
        <v>-2.0236556899817515E-3</v>
      </c>
      <c r="K104">
        <f t="shared" si="23"/>
        <v>99.854961506277888</v>
      </c>
      <c r="L104">
        <f t="shared" si="24"/>
        <v>-1.8212901209835763E-2</v>
      </c>
    </row>
    <row r="105" spans="6:12">
      <c r="F105">
        <f t="shared" si="19"/>
        <v>99.826418286371805</v>
      </c>
      <c r="G105">
        <f t="shared" si="20"/>
        <v>39.998952870776805</v>
      </c>
      <c r="H105">
        <f t="shared" si="13"/>
        <v>1.0471292231954976E-3</v>
      </c>
      <c r="I105">
        <f t="shared" si="21"/>
        <v>19.972039430478773</v>
      </c>
      <c r="J105">
        <f t="shared" si="22"/>
        <v>-1.7358171362786834E-3</v>
      </c>
      <c r="K105">
        <f t="shared" si="23"/>
        <v>99.860197152393866</v>
      </c>
      <c r="L105">
        <f t="shared" si="24"/>
        <v>-1.5622354226508151E-2</v>
      </c>
    </row>
    <row r="106" spans="6:12">
      <c r="F106">
        <f t="shared" si="19"/>
        <v>99.86028173651529</v>
      </c>
      <c r="G106">
        <f t="shared" si="20"/>
        <v>39.997555688141958</v>
      </c>
      <c r="H106">
        <f t="shared" si="13"/>
        <v>2.4443118580421697E-3</v>
      </c>
      <c r="I106">
        <f t="shared" si="21"/>
        <v>19.974483742336815</v>
      </c>
      <c r="J106">
        <f t="shared" si="22"/>
        <v>-1.397182634846672E-3</v>
      </c>
      <c r="K106">
        <f t="shared" si="23"/>
        <v>99.872418711684077</v>
      </c>
      <c r="L106">
        <f t="shared" si="24"/>
        <v>-1.2574643713620048E-2</v>
      </c>
    </row>
    <row r="107" spans="6:12">
      <c r="F107">
        <f t="shared" si="19"/>
        <v>99.896508745841089</v>
      </c>
      <c r="G107">
        <f t="shared" si="20"/>
        <v>39.996520775600366</v>
      </c>
      <c r="H107">
        <f t="shared" si="13"/>
        <v>3.4792243996335515E-3</v>
      </c>
      <c r="I107">
        <f t="shared" si="21"/>
        <v>19.977962966736449</v>
      </c>
      <c r="J107">
        <f t="shared" si="22"/>
        <v>-1.0349125415913818E-3</v>
      </c>
      <c r="K107">
        <f t="shared" si="23"/>
        <v>99.889814833682237</v>
      </c>
      <c r="L107">
        <f t="shared" si="24"/>
        <v>-9.3142128743224362E-3</v>
      </c>
    </row>
    <row r="108" spans="6:12">
      <c r="F108">
        <f t="shared" si="19"/>
        <v>99.932688986802418</v>
      </c>
      <c r="G108">
        <f t="shared" si="20"/>
        <v>39.995847665468389</v>
      </c>
      <c r="H108">
        <f t="shared" si="13"/>
        <v>4.1523345316107907E-3</v>
      </c>
      <c r="I108">
        <f t="shared" si="21"/>
        <v>19.98211530126806</v>
      </c>
      <c r="J108">
        <f t="shared" si="22"/>
        <v>-6.7311013197723923E-4</v>
      </c>
      <c r="K108">
        <f t="shared" si="23"/>
        <v>99.910576506340306</v>
      </c>
      <c r="L108">
        <f t="shared" si="24"/>
        <v>-6.0579911877951531E-3</v>
      </c>
    </row>
    <row r="109" spans="6:12">
      <c r="F109">
        <f t="shared" si="19"/>
        <v>99.966803533126665</v>
      </c>
      <c r="G109">
        <f t="shared" si="20"/>
        <v>39.995515700799658</v>
      </c>
      <c r="H109">
        <f t="shared" si="13"/>
        <v>4.4842992003424342E-3</v>
      </c>
      <c r="I109">
        <f t="shared" si="21"/>
        <v>19.986599600468402</v>
      </c>
      <c r="J109">
        <f t="shared" si="22"/>
        <v>-3.3196466873164354E-4</v>
      </c>
      <c r="K109">
        <f t="shared" si="23"/>
        <v>99.932998002342003</v>
      </c>
      <c r="L109">
        <f t="shared" si="24"/>
        <v>-2.9876820185847919E-3</v>
      </c>
    </row>
    <row r="110" spans="6:12">
      <c r="F110">
        <f t="shared" si="19"/>
        <v>99.997274808328555</v>
      </c>
      <c r="G110">
        <f t="shared" si="20"/>
        <v>39.995488448882945</v>
      </c>
      <c r="H110">
        <f t="shared" si="13"/>
        <v>4.5115511170550349E-3</v>
      </c>
      <c r="I110">
        <f t="shared" si="21"/>
        <v>19.991111151585457</v>
      </c>
      <c r="J110">
        <f t="shared" si="22"/>
        <v>-2.7251916712600632E-5</v>
      </c>
      <c r="K110">
        <f t="shared" si="23"/>
        <v>99.955555757927286</v>
      </c>
      <c r="L110">
        <f t="shared" si="24"/>
        <v>-2.4526725041340569E-4</v>
      </c>
    </row>
    <row r="111" spans="6:12">
      <c r="F111">
        <f t="shared" si="19"/>
        <v>100.0229837574327</v>
      </c>
      <c r="G111">
        <f t="shared" si="20"/>
        <v>39.995718286457269</v>
      </c>
      <c r="H111">
        <f t="shared" si="13"/>
        <v>4.2817135427313247E-3</v>
      </c>
      <c r="I111">
        <f t="shared" si="21"/>
        <v>19.995392865128188</v>
      </c>
      <c r="J111">
        <f t="shared" si="22"/>
        <v>2.2983757432371021E-4</v>
      </c>
      <c r="K111">
        <f t="shared" si="23"/>
        <v>99.976964325640949</v>
      </c>
      <c r="L111">
        <f t="shared" si="24"/>
        <v>2.0685381689133919E-3</v>
      </c>
    </row>
    <row r="112" spans="6:12">
      <c r="F112">
        <f t="shared" si="19"/>
        <v>100.04325856695084</v>
      </c>
      <c r="G112">
        <f t="shared" si="20"/>
        <v>39.996150872126776</v>
      </c>
      <c r="H112">
        <f t="shared" si="13"/>
        <v>3.8491278732237788E-3</v>
      </c>
      <c r="I112">
        <f t="shared" si="21"/>
        <v>19.999241993001412</v>
      </c>
      <c r="J112">
        <f t="shared" si="22"/>
        <v>4.3258566950754584E-4</v>
      </c>
      <c r="K112">
        <f t="shared" si="23"/>
        <v>99.996209965007068</v>
      </c>
      <c r="L112">
        <f t="shared" si="24"/>
        <v>3.8932710255679126E-3</v>
      </c>
    </row>
    <row r="113" spans="6:12">
      <c r="F113">
        <f t="shared" si="19"/>
        <v>100.05784015413099</v>
      </c>
      <c r="G113">
        <f t="shared" si="20"/>
        <v>39.996729273668088</v>
      </c>
      <c r="H113">
        <f t="shared" si="13"/>
        <v>3.2707263319124991E-3</v>
      </c>
      <c r="I113">
        <f t="shared" si="21"/>
        <v>20.002512719333325</v>
      </c>
      <c r="J113">
        <f t="shared" si="22"/>
        <v>5.7840154131127974E-4</v>
      </c>
      <c r="K113">
        <f t="shared" si="23"/>
        <v>100.01256359666662</v>
      </c>
      <c r="L113">
        <f t="shared" si="24"/>
        <v>5.2056138718015177E-3</v>
      </c>
    </row>
    <row r="114" spans="6:12">
      <c r="F114">
        <f t="shared" si="19"/>
        <v>100.06683010551711</v>
      </c>
      <c r="G114">
        <f t="shared" si="20"/>
        <v>39.997397574723259</v>
      </c>
      <c r="H114">
        <f t="shared" si="13"/>
        <v>2.6024252767413714E-3</v>
      </c>
      <c r="I114">
        <f t="shared" si="21"/>
        <v>20.005115144610066</v>
      </c>
      <c r="J114">
        <f t="shared" si="22"/>
        <v>6.683010551711277E-4</v>
      </c>
      <c r="K114">
        <f t="shared" si="23"/>
        <v>100.02557572305034</v>
      </c>
      <c r="L114">
        <f t="shared" si="24"/>
        <v>6.0147094965401493E-3</v>
      </c>
    </row>
    <row r="115" spans="6:12">
      <c r="F115">
        <f t="shared" si="19"/>
        <v>100.07062681169799</v>
      </c>
      <c r="G115">
        <f t="shared" si="20"/>
        <v>39.998103842840237</v>
      </c>
      <c r="H115">
        <f t="shared" si="13"/>
        <v>1.896157159762879E-3</v>
      </c>
      <c r="I115">
        <f t="shared" si="21"/>
        <v>20.007011301769829</v>
      </c>
      <c r="J115">
        <f t="shared" si="22"/>
        <v>7.0626811697849234E-4</v>
      </c>
      <c r="K115">
        <f t="shared" si="23"/>
        <v>100.03505650884915</v>
      </c>
      <c r="L115">
        <f t="shared" si="24"/>
        <v>6.3564130528064311E-3</v>
      </c>
    </row>
    <row r="116" spans="6:12">
      <c r="F116">
        <f t="shared" si="19"/>
        <v>100.06985527929839</v>
      </c>
      <c r="G116">
        <f t="shared" si="20"/>
        <v>39.99880239563322</v>
      </c>
      <c r="H116">
        <f t="shared" si="13"/>
        <v>1.1976043667800695E-3</v>
      </c>
      <c r="I116">
        <f t="shared" si="21"/>
        <v>20.008208906136609</v>
      </c>
      <c r="J116">
        <f t="shared" si="22"/>
        <v>6.9855279298280948E-4</v>
      </c>
      <c r="K116">
        <f t="shared" si="23"/>
        <v>100.04104453068305</v>
      </c>
      <c r="L116">
        <f t="shared" si="24"/>
        <v>6.2869751368452853E-3</v>
      </c>
    </row>
    <row r="117" spans="6:12">
      <c r="F117">
        <f t="shared" si="19"/>
        <v>100.0652955713216</v>
      </c>
      <c r="G117">
        <f t="shared" si="20"/>
        <v>39.999455351346434</v>
      </c>
      <c r="H117">
        <f t="shared" si="13"/>
        <v>5.4464865356607106E-4</v>
      </c>
      <c r="I117">
        <f t="shared" si="21"/>
        <v>20.008753554790175</v>
      </c>
      <c r="J117">
        <f t="shared" si="22"/>
        <v>6.5295571321399848E-4</v>
      </c>
      <c r="K117">
        <f t="shared" si="23"/>
        <v>100.04376777395088</v>
      </c>
      <c r="L117">
        <f t="shared" si="24"/>
        <v>5.8766014189259863E-3</v>
      </c>
    </row>
    <row r="118" spans="6:12">
      <c r="F118">
        <f t="shared" si="19"/>
        <v>100.05781410517329</v>
      </c>
      <c r="G118">
        <f t="shared" si="20"/>
        <v>40.000033492398167</v>
      </c>
      <c r="H118">
        <f t="shared" si="13"/>
        <v>-3.3492398166856674E-5</v>
      </c>
      <c r="I118">
        <f t="shared" si="21"/>
        <v>20.008720062392008</v>
      </c>
      <c r="J118">
        <f t="shared" si="22"/>
        <v>5.7814105173292774E-4</v>
      </c>
      <c r="K118">
        <f t="shared" si="23"/>
        <v>100.04360031196003</v>
      </c>
      <c r="L118">
        <f t="shared" si="24"/>
        <v>5.2032694655963496E-3</v>
      </c>
    </row>
    <row r="119" spans="6:12">
      <c r="F119">
        <f t="shared" si="19"/>
        <v>100.04830119545312</v>
      </c>
      <c r="G119">
        <f t="shared" si="20"/>
        <v>40.000516504352696</v>
      </c>
      <c r="H119">
        <f t="shared" si="13"/>
        <v>-5.165043526957902E-4</v>
      </c>
      <c r="I119">
        <f t="shared" si="21"/>
        <v>20.008203558039312</v>
      </c>
      <c r="J119">
        <f t="shared" si="22"/>
        <v>4.8301195452893353E-4</v>
      </c>
      <c r="K119">
        <f t="shared" si="23"/>
        <v>100.04101779019656</v>
      </c>
      <c r="L119">
        <f t="shared" si="24"/>
        <v>4.3471075907604018E-3</v>
      </c>
    </row>
    <row r="120" spans="6:12">
      <c r="F120">
        <f t="shared" si="19"/>
        <v>100.03761733249689</v>
      </c>
      <c r="G120">
        <f t="shared" si="20"/>
        <v>40.000892677677662</v>
      </c>
      <c r="H120">
        <f t="shared" si="13"/>
        <v>-8.9267767766187944E-4</v>
      </c>
      <c r="I120">
        <f t="shared" si="21"/>
        <v>20.007310880361651</v>
      </c>
      <c r="J120">
        <f t="shared" si="22"/>
        <v>3.7617332496608924E-4</v>
      </c>
      <c r="K120">
        <f t="shared" si="23"/>
        <v>100.03655440180825</v>
      </c>
      <c r="L120">
        <f t="shared" si="24"/>
        <v>3.3855599246948032E-3</v>
      </c>
    </row>
    <row r="121" spans="6:12">
      <c r="F121">
        <f t="shared" si="19"/>
        <v>100.02654979656802</v>
      </c>
      <c r="G121">
        <f t="shared" si="20"/>
        <v>40.00115817564334</v>
      </c>
      <c r="H121">
        <f t="shared" si="13"/>
        <v>-1.1581756433400869E-3</v>
      </c>
      <c r="I121">
        <f t="shared" si="21"/>
        <v>20.006152704718311</v>
      </c>
      <c r="J121">
        <f t="shared" si="22"/>
        <v>2.6549796567820749E-4</v>
      </c>
      <c r="K121">
        <f t="shared" si="23"/>
        <v>100.03076352359156</v>
      </c>
      <c r="L121">
        <f t="shared" si="24"/>
        <v>2.3894816911038674E-3</v>
      </c>
    </row>
    <row r="122" spans="6:12">
      <c r="F122">
        <f t="shared" si="19"/>
        <v>100.01578037063257</v>
      </c>
      <c r="G122">
        <f t="shared" si="20"/>
        <v>40.001315979349663</v>
      </c>
      <c r="H122">
        <f t="shared" si="13"/>
        <v>-1.3159793496626548E-3</v>
      </c>
      <c r="I122">
        <f t="shared" si="21"/>
        <v>20.004836725368648</v>
      </c>
      <c r="J122">
        <f t="shared" si="22"/>
        <v>1.578037063225679E-4</v>
      </c>
      <c r="K122">
        <f t="shared" si="23"/>
        <v>100.02418362684324</v>
      </c>
      <c r="L122">
        <f t="shared" si="24"/>
        <v>1.4202333569031111E-3</v>
      </c>
    </row>
    <row r="123" spans="6:12">
      <c r="F123">
        <f t="shared" si="19"/>
        <v>100.0058641699552</v>
      </c>
      <c r="G123">
        <f t="shared" si="20"/>
        <v>40.001374621049216</v>
      </c>
      <c r="H123">
        <f t="shared" si="13"/>
        <v>-1.3746210492158184E-3</v>
      </c>
      <c r="I123">
        <f t="shared" si="21"/>
        <v>20.003462104319432</v>
      </c>
      <c r="J123">
        <f t="shared" si="22"/>
        <v>5.8641699553163562E-5</v>
      </c>
      <c r="K123">
        <f t="shared" si="23"/>
        <v>100.01731052159715</v>
      </c>
      <c r="L123">
        <f t="shared" si="24"/>
        <v>5.2777529597847206E-4</v>
      </c>
    </row>
    <row r="124" spans="6:12">
      <c r="F124">
        <f t="shared" si="19"/>
        <v>99.997218981154901</v>
      </c>
      <c r="G124">
        <f t="shared" si="20"/>
        <v>40.001346810860767</v>
      </c>
      <c r="H124">
        <f t="shared" si="13"/>
        <v>-1.3468108607668228E-3</v>
      </c>
      <c r="I124">
        <f t="shared" si="21"/>
        <v>20.002115293458665</v>
      </c>
      <c r="J124">
        <f t="shared" si="22"/>
        <v>-2.7810188448995632E-5</v>
      </c>
      <c r="K124">
        <f t="shared" si="23"/>
        <v>100.01057646729333</v>
      </c>
      <c r="L124">
        <f t="shared" si="24"/>
        <v>-2.5029169604096069E-4</v>
      </c>
    </row>
    <row r="125" spans="6:12">
      <c r="F125">
        <f t="shared" si="19"/>
        <v>99.990124012685783</v>
      </c>
      <c r="G125">
        <f t="shared" si="20"/>
        <v>40.001248050987627</v>
      </c>
      <c r="H125">
        <f t="shared" si="13"/>
        <v>-1.2480509876269252E-3</v>
      </c>
      <c r="I125">
        <f t="shared" si="21"/>
        <v>20.000867242471038</v>
      </c>
      <c r="J125">
        <f t="shared" si="22"/>
        <v>-9.8759873139897536E-5</v>
      </c>
      <c r="K125">
        <f t="shared" si="23"/>
        <v>100.00433621235518</v>
      </c>
      <c r="L125">
        <f t="shared" si="24"/>
        <v>-8.8883885825907782E-4</v>
      </c>
    </row>
    <row r="126" spans="6:12">
      <c r="F126">
        <f t="shared" si="19"/>
        <v>99.984726608682521</v>
      </c>
      <c r="G126">
        <f t="shared" si="20"/>
        <v>40.001095317074451</v>
      </c>
      <c r="H126">
        <f t="shared" si="13"/>
        <v>-1.0953170744514296E-3</v>
      </c>
      <c r="I126">
        <f t="shared" si="21"/>
        <v>19.999771925396587</v>
      </c>
      <c r="J126">
        <f t="shared" si="22"/>
        <v>-1.5273391317549567E-4</v>
      </c>
      <c r="K126">
        <f t="shared" si="23"/>
        <v>99.998859626982934</v>
      </c>
      <c r="L126">
        <f t="shared" si="24"/>
        <v>-1.3746052185794611E-3</v>
      </c>
    </row>
    <row r="127" spans="6:12">
      <c r="F127">
        <f t="shared" si="19"/>
        <v>99.981055265647583</v>
      </c>
      <c r="G127">
        <f t="shared" si="20"/>
        <v>40.000905869730929</v>
      </c>
      <c r="H127">
        <f t="shared" si="13"/>
        <v>-9.058697309285435E-4</v>
      </c>
      <c r="I127">
        <f t="shared" si="21"/>
        <v>19.998866055665658</v>
      </c>
      <c r="J127">
        <f t="shared" si="22"/>
        <v>-1.8944734352288606E-4</v>
      </c>
      <c r="K127">
        <f t="shared" si="23"/>
        <v>99.994330278328292</v>
      </c>
      <c r="L127">
        <f t="shared" si="24"/>
        <v>-1.7050260917059745E-3</v>
      </c>
    </row>
    <row r="128" spans="6:12">
      <c r="F128">
        <f t="shared" si="19"/>
        <v>99.979037206272665</v>
      </c>
      <c r="G128">
        <f t="shared" si="20"/>
        <v>40.000696241793655</v>
      </c>
      <c r="H128">
        <f t="shared" si="13"/>
        <v>-6.962417936549059E-4</v>
      </c>
      <c r="I128">
        <f t="shared" si="21"/>
        <v>19.998169813872003</v>
      </c>
      <c r="J128">
        <f t="shared" si="22"/>
        <v>-2.096279372736376E-4</v>
      </c>
      <c r="K128">
        <f t="shared" si="23"/>
        <v>99.990849069360024</v>
      </c>
      <c r="L128">
        <f t="shared" si="24"/>
        <v>-1.8866514354627384E-3</v>
      </c>
    </row>
    <row r="129" spans="6:12">
      <c r="F129">
        <f t="shared" si="19"/>
        <v>99.978518791019738</v>
      </c>
      <c r="G129">
        <f t="shared" si="20"/>
        <v>40.000481429703854</v>
      </c>
      <c r="H129">
        <f t="shared" si="13"/>
        <v>-4.8142970385356421E-4</v>
      </c>
      <c r="I129">
        <f t="shared" si="21"/>
        <v>19.99768838416815</v>
      </c>
      <c r="J129">
        <f t="shared" si="22"/>
        <v>-2.148120898013417E-4</v>
      </c>
      <c r="K129">
        <f t="shared" si="23"/>
        <v>99.988441920840756</v>
      </c>
      <c r="L129">
        <f t="shared" si="24"/>
        <v>-1.9333088082120753E-3</v>
      </c>
    </row>
    <row r="130" spans="6:12">
      <c r="F130">
        <f t="shared" si="19"/>
        <v>99.979287166474734</v>
      </c>
      <c r="G130">
        <f t="shared" si="20"/>
        <v>40.000274301368599</v>
      </c>
      <c r="H130">
        <f t="shared" si="13"/>
        <v>-2.7430136859862841E-4</v>
      </c>
      <c r="I130">
        <f t="shared" si="21"/>
        <v>19.997414082799551</v>
      </c>
      <c r="J130">
        <f t="shared" si="22"/>
        <v>-2.0712833525493579E-4</v>
      </c>
      <c r="K130">
        <f t="shared" si="23"/>
        <v>99.987070413997756</v>
      </c>
      <c r="L130">
        <f t="shared" si="24"/>
        <v>-1.8641550172944221E-3</v>
      </c>
    </row>
    <row r="131" spans="6:12">
      <c r="F131">
        <f t="shared" si="19"/>
        <v>99.981091738451482</v>
      </c>
      <c r="G131">
        <f t="shared" si="20"/>
        <v>40.000085218753114</v>
      </c>
      <c r="H131">
        <f t="shared" si="13"/>
        <v>-8.5218753113736057E-5</v>
      </c>
      <c r="I131">
        <f t="shared" si="21"/>
        <v>19.997328864046438</v>
      </c>
      <c r="J131">
        <f t="shared" si="22"/>
        <v>-1.8908261548489236E-4</v>
      </c>
      <c r="K131">
        <f t="shared" si="23"/>
        <v>99.986644320232188</v>
      </c>
      <c r="L131">
        <f t="shared" si="24"/>
        <v>-1.7017435393640312E-3</v>
      </c>
    </row>
    <row r="132" spans="6:12">
      <c r="F132">
        <f t="shared" si="19"/>
        <v>99.983664295396125</v>
      </c>
      <c r="G132">
        <f t="shared" si="20"/>
        <v>39.999921861707072</v>
      </c>
      <c r="H132">
        <f t="shared" si="13"/>
        <v>7.8138292927576458E-5</v>
      </c>
      <c r="I132">
        <f t="shared" si="21"/>
        <v>19.997407002339365</v>
      </c>
      <c r="J132">
        <f t="shared" si="22"/>
        <v>-1.6335704604131251E-4</v>
      </c>
      <c r="K132">
        <f t="shared" si="23"/>
        <v>99.987035011696832</v>
      </c>
      <c r="L132">
        <f t="shared" si="24"/>
        <v>-1.4702134143718126E-3</v>
      </c>
    </row>
    <row r="133" spans="6:12">
      <c r="F133">
        <f t="shared" si="19"/>
        <v>99.986736872676374</v>
      </c>
      <c r="G133">
        <f t="shared" si="20"/>
        <v>39.999789230433834</v>
      </c>
      <c r="H133">
        <f t="shared" si="13"/>
        <v>2.1076956616639109E-4</v>
      </c>
      <c r="I133">
        <f t="shared" si="21"/>
        <v>19.997617771905531</v>
      </c>
      <c r="J133">
        <f t="shared" si="22"/>
        <v>-1.3263127323881463E-4</v>
      </c>
      <c r="K133">
        <f t="shared" si="23"/>
        <v>99.988088859527664</v>
      </c>
      <c r="L133">
        <f t="shared" si="24"/>
        <v>-1.1936814591493317E-3</v>
      </c>
    </row>
    <row r="134" spans="6:12">
      <c r="F134">
        <f t="shared" si="19"/>
        <v>99.990056721561018</v>
      </c>
      <c r="G134">
        <f t="shared" si="20"/>
        <v>39.999689797649445</v>
      </c>
      <c r="H134">
        <f t="shared" ref="H134:H197" si="25">$A$1-G134</f>
        <v>3.1020235055478906E-4</v>
      </c>
      <c r="I134">
        <f t="shared" si="21"/>
        <v>19.997927974256086</v>
      </c>
      <c r="J134">
        <f t="shared" si="22"/>
        <v>-9.9432784388397977E-5</v>
      </c>
      <c r="K134">
        <f t="shared" si="23"/>
        <v>99.989639871280431</v>
      </c>
      <c r="L134">
        <f t="shared" si="24"/>
        <v>-8.9489505949558179E-4</v>
      </c>
    </row>
    <row r="135" spans="6:12">
      <c r="F135">
        <f t="shared" si="19"/>
        <v>99.993398011479258</v>
      </c>
      <c r="G135">
        <f t="shared" si="20"/>
        <v>39.999623777764235</v>
      </c>
      <c r="H135">
        <f t="shared" si="25"/>
        <v>3.7622223576505576E-4</v>
      </c>
      <c r="I135">
        <f t="shared" si="21"/>
        <v>19.998304196491851</v>
      </c>
      <c r="J135">
        <f t="shared" si="22"/>
        <v>-6.6019885210266693E-5</v>
      </c>
      <c r="K135">
        <f t="shared" si="23"/>
        <v>99.991520982459264</v>
      </c>
      <c r="L135">
        <f t="shared" si="24"/>
        <v>-5.9417896689240024E-4</v>
      </c>
    </row>
    <row r="136" spans="6:12">
      <c r="F136">
        <f t="shared" si="19"/>
        <v>99.99657013702884</v>
      </c>
      <c r="G136">
        <f t="shared" si="20"/>
        <v>39.999589479134521</v>
      </c>
      <c r="H136">
        <f t="shared" si="25"/>
        <v>4.1052086547921363E-4</v>
      </c>
      <c r="I136">
        <f t="shared" si="21"/>
        <v>19.998714717357331</v>
      </c>
      <c r="J136">
        <f t="shared" si="22"/>
        <v>-3.4298629714157869E-5</v>
      </c>
      <c r="K136">
        <f t="shared" si="23"/>
        <v>99.993573586786653</v>
      </c>
      <c r="L136">
        <f t="shared" si="24"/>
        <v>-3.0868766742742082E-4</v>
      </c>
    </row>
    <row r="137" spans="6:12">
      <c r="F137">
        <f t="shared" si="19"/>
        <v>99.999422712101421</v>
      </c>
      <c r="G137">
        <f t="shared" si="20"/>
        <v>39.999583706255535</v>
      </c>
      <c r="H137">
        <f t="shared" si="25"/>
        <v>4.1629374446472411E-4</v>
      </c>
      <c r="I137">
        <f t="shared" si="21"/>
        <v>19.999131011101795</v>
      </c>
      <c r="J137">
        <f t="shared" si="22"/>
        <v>-5.7728789855104878E-6</v>
      </c>
      <c r="K137">
        <f t="shared" si="23"/>
        <v>99.995655055508976</v>
      </c>
      <c r="L137">
        <f t="shared" si="24"/>
        <v>-5.1955910869594391E-5</v>
      </c>
    </row>
    <row r="138" spans="6:12">
      <c r="F138">
        <f t="shared" si="19"/>
        <v>100.00184750576508</v>
      </c>
      <c r="G138">
        <f t="shared" si="20"/>
        <v>39.999602181313186</v>
      </c>
      <c r="H138">
        <f t="shared" si="25"/>
        <v>3.9781868681387778E-4</v>
      </c>
      <c r="I138">
        <f t="shared" si="21"/>
        <v>19.999528829788609</v>
      </c>
      <c r="J138">
        <f t="shared" si="22"/>
        <v>1.8475057650846338E-5</v>
      </c>
      <c r="K138">
        <f t="shared" si="23"/>
        <v>99.997644148943039</v>
      </c>
      <c r="L138">
        <f t="shared" si="24"/>
        <v>1.6627551885761704E-4</v>
      </c>
    </row>
    <row r="139" spans="6:12">
      <c r="F139">
        <f t="shared" si="19"/>
        <v>100.0037777047641</v>
      </c>
      <c r="G139">
        <f t="shared" si="20"/>
        <v>39.999639958360824</v>
      </c>
      <c r="H139">
        <f t="shared" si="25"/>
        <v>3.600416391762451E-4</v>
      </c>
      <c r="I139">
        <f t="shared" si="21"/>
        <v>19.999888871427785</v>
      </c>
      <c r="J139">
        <f t="shared" si="22"/>
        <v>3.7777047637632677E-5</v>
      </c>
      <c r="K139">
        <f t="shared" si="23"/>
        <v>99.999444357138927</v>
      </c>
      <c r="L139">
        <f t="shared" si="24"/>
        <v>3.3999342873869409E-4</v>
      </c>
    </row>
    <row r="140" spans="6:12">
      <c r="F140">
        <f t="shared" si="19"/>
        <v>100.00518497515532</v>
      </c>
      <c r="G140">
        <f t="shared" si="20"/>
        <v>39.999691808112374</v>
      </c>
      <c r="H140">
        <f t="shared" si="25"/>
        <v>3.0819188762620797E-4</v>
      </c>
      <c r="I140">
        <f t="shared" si="21"/>
        <v>20.000197063315412</v>
      </c>
      <c r="J140">
        <f t="shared" si="22"/>
        <v>5.1849751550037126E-5</v>
      </c>
      <c r="K140">
        <f t="shared" si="23"/>
        <v>100.00098531657706</v>
      </c>
      <c r="L140">
        <f t="shared" si="24"/>
        <v>4.6664776395033414E-4</v>
      </c>
    </row>
    <row r="141" spans="6:12">
      <c r="F141">
        <f t="shared" si="19"/>
        <v>100.00607484265541</v>
      </c>
      <c r="G141">
        <f t="shared" si="20"/>
        <v>39.99975255653893</v>
      </c>
      <c r="H141">
        <f t="shared" si="25"/>
        <v>2.4744346107041792E-4</v>
      </c>
      <c r="I141">
        <f t="shared" si="21"/>
        <v>20.000444506776482</v>
      </c>
      <c r="J141">
        <f t="shared" si="22"/>
        <v>6.0748426555790047E-5</v>
      </c>
      <c r="K141">
        <f t="shared" si="23"/>
        <v>100.00222253388242</v>
      </c>
      <c r="L141">
        <f t="shared" si="24"/>
        <v>5.4673583900211042E-4</v>
      </c>
    </row>
    <row r="142" spans="6:12">
      <c r="F142">
        <f t="shared" si="19"/>
        <v>100.00648092163748</v>
      </c>
      <c r="G142">
        <f t="shared" si="20"/>
        <v>39.999817365755305</v>
      </c>
      <c r="H142">
        <f t="shared" si="25"/>
        <v>1.8263424469466827E-4</v>
      </c>
      <c r="I142">
        <f t="shared" si="21"/>
        <v>20.000627141021177</v>
      </c>
      <c r="J142">
        <f t="shared" si="22"/>
        <v>6.4809216375749656E-5</v>
      </c>
      <c r="K142">
        <f t="shared" si="23"/>
        <v>100.00313570510588</v>
      </c>
      <c r="L142">
        <f t="shared" si="24"/>
        <v>5.8328294738174691E-4</v>
      </c>
    </row>
    <row r="143" spans="6:12">
      <c r="F143">
        <f t="shared" si="19"/>
        <v>100.00645850172367</v>
      </c>
      <c r="G143">
        <f t="shared" si="20"/>
        <v>39.99988195077254</v>
      </c>
      <c r="H143">
        <f t="shared" si="25"/>
        <v>1.1804922745994872E-4</v>
      </c>
      <c r="I143">
        <f t="shared" si="21"/>
        <v>20.000745190248637</v>
      </c>
      <c r="J143">
        <f t="shared" si="22"/>
        <v>6.4585017234719544E-5</v>
      </c>
      <c r="K143">
        <f t="shared" si="23"/>
        <v>100.00372595124318</v>
      </c>
      <c r="L143">
        <f t="shared" si="24"/>
        <v>5.812651551124759E-4</v>
      </c>
    </row>
    <row r="144" spans="6:12">
      <c r="F144">
        <f t="shared" si="19"/>
        <v>100.00607795481019</v>
      </c>
      <c r="G144">
        <f t="shared" si="20"/>
        <v>39.99994273032064</v>
      </c>
      <c r="H144">
        <f t="shared" si="25"/>
        <v>5.726967935970606E-5</v>
      </c>
      <c r="I144">
        <f t="shared" si="21"/>
        <v>20.000802459927996</v>
      </c>
      <c r="J144">
        <f t="shared" si="22"/>
        <v>6.0779548100242664E-5</v>
      </c>
      <c r="K144">
        <f t="shared" si="23"/>
        <v>100.00401229963998</v>
      </c>
      <c r="L144">
        <f t="shared" si="24"/>
        <v>5.4701593290218398E-4</v>
      </c>
    </row>
    <row r="145" spans="6:12">
      <c r="F145">
        <f t="shared" si="19"/>
        <v>100.00541836076329</v>
      </c>
      <c r="G145">
        <f t="shared" si="20"/>
        <v>39.999996913928271</v>
      </c>
      <c r="H145">
        <f t="shared" si="25"/>
        <v>3.086071728830575E-6</v>
      </c>
      <c r="I145">
        <f t="shared" si="21"/>
        <v>20.000805545999725</v>
      </c>
      <c r="J145">
        <f t="shared" si="22"/>
        <v>5.4183607630875485E-5</v>
      </c>
      <c r="K145">
        <f t="shared" si="23"/>
        <v>100.00402772999863</v>
      </c>
      <c r="L145">
        <f t="shared" si="24"/>
        <v>4.8765246867787937E-4</v>
      </c>
    </row>
    <row r="146" spans="6:12">
      <c r="F146">
        <f t="shared" si="19"/>
        <v>100.00456167354324</v>
      </c>
      <c r="G146">
        <f t="shared" si="20"/>
        <v>40.000042530663706</v>
      </c>
      <c r="H146">
        <f t="shared" si="25"/>
        <v>-4.2530663705520055E-5</v>
      </c>
      <c r="I146">
        <f t="shared" si="21"/>
        <v>20.00076301533602</v>
      </c>
      <c r="J146">
        <f t="shared" si="22"/>
        <v>4.561673543435063E-5</v>
      </c>
      <c r="K146">
        <f t="shared" si="23"/>
        <v>100.0038150766801</v>
      </c>
      <c r="L146">
        <f t="shared" si="24"/>
        <v>4.1055061890915567E-4</v>
      </c>
    </row>
    <row r="147" spans="6:12">
      <c r="F147">
        <f t="shared" si="19"/>
        <v>100.00358766734342</v>
      </c>
      <c r="G147">
        <f t="shared" si="20"/>
        <v>40.000078407337142</v>
      </c>
      <c r="H147">
        <f t="shared" si="25"/>
        <v>-7.8407337142039069E-5</v>
      </c>
      <c r="I147">
        <f t="shared" si="21"/>
        <v>20.000684607998878</v>
      </c>
      <c r="J147">
        <f t="shared" si="22"/>
        <v>3.5876673436519013E-5</v>
      </c>
      <c r="K147">
        <f t="shared" si="23"/>
        <v>100.00342303999439</v>
      </c>
      <c r="L147">
        <f t="shared" si="24"/>
        <v>3.2289006092867112E-4</v>
      </c>
    </row>
    <row r="148" spans="6:12">
      <c r="F148">
        <f t="shared" si="19"/>
        <v>100.00256981999819</v>
      </c>
      <c r="G148">
        <f t="shared" si="20"/>
        <v>40.000104105537126</v>
      </c>
      <c r="H148">
        <f t="shared" si="25"/>
        <v>-1.0410553712603132E-4</v>
      </c>
      <c r="I148">
        <f t="shared" si="21"/>
        <v>20.000580502461752</v>
      </c>
      <c r="J148">
        <f t="shared" si="22"/>
        <v>2.5698199983992254E-5</v>
      </c>
      <c r="K148">
        <f t="shared" si="23"/>
        <v>100.00290251230876</v>
      </c>
      <c r="L148">
        <f t="shared" si="24"/>
        <v>2.3128379985593028E-4</v>
      </c>
    </row>
    <row r="149" spans="6:12">
      <c r="F149">
        <f t="shared" si="19"/>
        <v>100.00157221305173</v>
      </c>
      <c r="G149">
        <f t="shared" si="20"/>
        <v>40.000119827667646</v>
      </c>
      <c r="H149">
        <f t="shared" si="25"/>
        <v>-1.1982766764617736E-4</v>
      </c>
      <c r="I149">
        <f t="shared" si="21"/>
        <v>20.000460674794105</v>
      </c>
      <c r="J149">
        <f t="shared" si="22"/>
        <v>1.5722130520146038E-5</v>
      </c>
      <c r="K149">
        <f t="shared" si="23"/>
        <v>100.00230337397053</v>
      </c>
      <c r="L149">
        <f t="shared" si="24"/>
        <v>1.4149917468131434E-4</v>
      </c>
    </row>
    <row r="150" spans="6:12">
      <c r="F150">
        <f t="shared" si="19"/>
        <v>100.00064745813052</v>
      </c>
      <c r="G150">
        <f t="shared" si="20"/>
        <v>40.000126302248951</v>
      </c>
      <c r="H150">
        <f t="shared" si="25"/>
        <v>-1.2630224895104902E-4</v>
      </c>
      <c r="I150">
        <f t="shared" si="21"/>
        <v>20.000334372545154</v>
      </c>
      <c r="J150">
        <f t="shared" si="22"/>
        <v>6.4745813048716627E-6</v>
      </c>
      <c r="K150">
        <f t="shared" si="23"/>
        <v>100.00167186272577</v>
      </c>
      <c r="L150">
        <f t="shared" si="24"/>
        <v>5.8271231743844965E-5</v>
      </c>
    </row>
    <row r="151" spans="6:12">
      <c r="F151">
        <f t="shared" si="19"/>
        <v>99.99983560022325</v>
      </c>
      <c r="G151">
        <f t="shared" si="20"/>
        <v>40.000124658251181</v>
      </c>
      <c r="H151">
        <f t="shared" si="25"/>
        <v>-1.2465825118113116E-4</v>
      </c>
      <c r="I151">
        <f t="shared" si="21"/>
        <v>20.000209714293973</v>
      </c>
      <c r="J151">
        <f t="shared" si="22"/>
        <v>-1.6439977699178598E-6</v>
      </c>
      <c r="K151">
        <f t="shared" si="23"/>
        <v>100.00104857146987</v>
      </c>
      <c r="L151">
        <f t="shared" si="24"/>
        <v>-1.4795979929260739E-5</v>
      </c>
    </row>
    <row r="152" spans="6:12">
      <c r="F152">
        <f t="shared" si="19"/>
        <v>99.999163901722227</v>
      </c>
      <c r="G152">
        <f t="shared" si="20"/>
        <v>40.000116297268406</v>
      </c>
      <c r="H152">
        <f t="shared" si="25"/>
        <v>-1.16297268405674E-4</v>
      </c>
      <c r="I152">
        <f t="shared" si="21"/>
        <v>20.000093417025568</v>
      </c>
      <c r="J152">
        <f t="shared" si="22"/>
        <v>-8.3609827754571597E-6</v>
      </c>
      <c r="K152">
        <f t="shared" si="23"/>
        <v>100.00046708512784</v>
      </c>
      <c r="L152">
        <f t="shared" si="24"/>
        <v>-7.5248844979114438E-5</v>
      </c>
    </row>
    <row r="153" spans="6:12">
      <c r="F153">
        <f t="shared" si="19"/>
        <v>99.998647377256773</v>
      </c>
      <c r="G153">
        <f t="shared" si="20"/>
        <v>40.000102771040972</v>
      </c>
      <c r="H153">
        <f t="shared" si="25"/>
        <v>-1.0277104097156098E-4</v>
      </c>
      <c r="I153">
        <f t="shared" si="21"/>
        <v>19.999990645984596</v>
      </c>
      <c r="J153">
        <f t="shared" si="22"/>
        <v>-1.3526227434113025E-5</v>
      </c>
      <c r="K153">
        <f t="shared" si="23"/>
        <v>99.99995322992298</v>
      </c>
      <c r="L153">
        <f t="shared" si="24"/>
        <v>-1.2173604690701723E-4</v>
      </c>
    </row>
    <row r="154" spans="6:12">
      <c r="F154">
        <f t="shared" si="19"/>
        <v>99.998289928261499</v>
      </c>
      <c r="G154">
        <f t="shared" si="20"/>
        <v>40.000085670323585</v>
      </c>
      <c r="H154">
        <f t="shared" si="25"/>
        <v>-8.5670323585418373E-5</v>
      </c>
      <c r="I154">
        <f t="shared" si="21"/>
        <v>19.999904975661011</v>
      </c>
      <c r="J154">
        <f t="shared" si="22"/>
        <v>-1.7100717386142605E-5</v>
      </c>
      <c r="K154">
        <f t="shared" si="23"/>
        <v>99.999524878305053</v>
      </c>
      <c r="L154">
        <f t="shared" si="24"/>
        <v>-1.5390645647528345E-4</v>
      </c>
    </row>
    <row r="155" spans="6:12">
      <c r="F155">
        <f t="shared" si="19"/>
        <v>99.998085916994796</v>
      </c>
      <c r="G155">
        <f t="shared" si="20"/>
        <v>40.00006652949353</v>
      </c>
      <c r="H155">
        <f t="shared" si="25"/>
        <v>-6.6529493530254058E-5</v>
      </c>
      <c r="I155">
        <f t="shared" si="21"/>
        <v>19.99983844616748</v>
      </c>
      <c r="J155">
        <f t="shared" si="22"/>
        <v>-1.9140830055164315E-5</v>
      </c>
      <c r="K155">
        <f t="shared" si="23"/>
        <v>99.999192230837394</v>
      </c>
      <c r="L155">
        <f t="shared" si="24"/>
        <v>-1.7226747049647884E-4</v>
      </c>
    </row>
    <row r="156" spans="6:12">
      <c r="F156">
        <f t="shared" si="19"/>
        <v>99.998022020963944</v>
      </c>
      <c r="G156">
        <f t="shared" si="20"/>
        <v>40.000046749703166</v>
      </c>
      <c r="H156">
        <f t="shared" si="25"/>
        <v>-4.6749703166426571E-5</v>
      </c>
      <c r="I156">
        <f t="shared" si="21"/>
        <v>19.999791696464314</v>
      </c>
      <c r="J156">
        <f t="shared" si="22"/>
        <v>-1.9779790363827487E-5</v>
      </c>
      <c r="K156">
        <f t="shared" si="23"/>
        <v>99.998958482321569</v>
      </c>
      <c r="L156">
        <f t="shared" si="24"/>
        <v>-1.7801811327444739E-4</v>
      </c>
    </row>
    <row r="157" spans="6:12">
      <c r="F157">
        <f t="shared" si="19"/>
        <v>99.998079218660791</v>
      </c>
      <c r="G157">
        <f t="shared" si="20"/>
        <v>40.000027541889771</v>
      </c>
      <c r="H157">
        <f t="shared" si="25"/>
        <v>-2.7541889771498518E-5</v>
      </c>
      <c r="I157">
        <f t="shared" si="21"/>
        <v>19.999764154574542</v>
      </c>
      <c r="J157">
        <f t="shared" si="22"/>
        <v>-1.9207813394928053E-5</v>
      </c>
      <c r="K157">
        <f t="shared" si="23"/>
        <v>99.998820772872705</v>
      </c>
      <c r="L157">
        <f t="shared" si="24"/>
        <v>-1.7287032055435247E-4</v>
      </c>
    </row>
    <row r="158" spans="6:12">
      <c r="F158">
        <f t="shared" si="19"/>
        <v>99.998234774205571</v>
      </c>
      <c r="G158">
        <f t="shared" si="20"/>
        <v>40.000009889631826</v>
      </c>
      <c r="H158">
        <f t="shared" si="25"/>
        <v>-9.8896318263541616E-6</v>
      </c>
      <c r="I158">
        <f t="shared" si="21"/>
        <v>19.999754264942716</v>
      </c>
      <c r="J158">
        <f t="shared" si="22"/>
        <v>-1.7652257945144356E-5</v>
      </c>
      <c r="K158">
        <f t="shared" si="23"/>
        <v>99.998771324713573</v>
      </c>
      <c r="L158">
        <f t="shared" si="24"/>
        <v>-1.5887032150629921E-4</v>
      </c>
    </row>
    <row r="159" spans="6:12">
      <c r="F159">
        <f t="shared" si="19"/>
        <v>99.998464109914664</v>
      </c>
      <c r="G159">
        <f t="shared" si="20"/>
        <v>39.999994530730973</v>
      </c>
      <c r="H159">
        <f t="shared" si="25"/>
        <v>5.4692690270030653E-6</v>
      </c>
      <c r="I159">
        <f t="shared" si="21"/>
        <v>19.999759734211743</v>
      </c>
      <c r="J159">
        <f t="shared" si="22"/>
        <v>-1.5358900853357227E-5</v>
      </c>
      <c r="K159">
        <f t="shared" si="23"/>
        <v>99.998798671058722</v>
      </c>
      <c r="L159">
        <f t="shared" si="24"/>
        <v>-1.3823010768021504E-4</v>
      </c>
    </row>
    <row r="160" spans="6:12">
      <c r="F160">
        <f t="shared" si="19"/>
        <v>99.998742479986447</v>
      </c>
      <c r="G160">
        <f t="shared" si="20"/>
        <v>39.999981955530835</v>
      </c>
      <c r="H160">
        <f t="shared" si="25"/>
        <v>1.8044469165090504E-5</v>
      </c>
      <c r="I160">
        <f t="shared" si="21"/>
        <v>19.999777778680908</v>
      </c>
      <c r="J160">
        <f t="shared" si="22"/>
        <v>-1.2575200138087439E-5</v>
      </c>
      <c r="K160">
        <f t="shared" si="23"/>
        <v>99.998888893404541</v>
      </c>
      <c r="L160">
        <f t="shared" si="24"/>
        <v>-1.1317680124278695E-4</v>
      </c>
    </row>
    <row r="161" spans="6:12">
      <c r="F161">
        <f t="shared" si="19"/>
        <v>99.999046383640774</v>
      </c>
      <c r="G161">
        <f t="shared" si="20"/>
        <v>39.999972419367239</v>
      </c>
      <c r="H161">
        <f t="shared" si="25"/>
        <v>2.7580632760759727E-5</v>
      </c>
      <c r="I161">
        <f t="shared" si="21"/>
        <v>19.999805359313669</v>
      </c>
      <c r="J161">
        <f t="shared" si="22"/>
        <v>-9.5361635956692226E-6</v>
      </c>
      <c r="K161">
        <f t="shared" si="23"/>
        <v>99.999026796568344</v>
      </c>
      <c r="L161">
        <f t="shared" si="24"/>
        <v>-8.5825472361023003E-5</v>
      </c>
    </row>
    <row r="162" spans="6:12">
      <c r="F162">
        <f t="shared" si="19"/>
        <v>99.999354680587402</v>
      </c>
      <c r="G162">
        <f t="shared" si="20"/>
        <v>39.999965966173114</v>
      </c>
      <c r="H162">
        <f t="shared" si="25"/>
        <v>3.4033826885604412E-5</v>
      </c>
      <c r="I162">
        <f t="shared" si="21"/>
        <v>19.999839393140554</v>
      </c>
      <c r="J162">
        <f t="shared" si="22"/>
        <v>-6.4531941248446856E-6</v>
      </c>
      <c r="K162">
        <f t="shared" si="23"/>
        <v>99.999196965702765</v>
      </c>
      <c r="L162">
        <f t="shared" si="24"/>
        <v>-5.807874712360217E-5</v>
      </c>
    </row>
    <row r="163" spans="6:12">
      <c r="F163">
        <f t="shared" si="19"/>
        <v>99.999649394358926</v>
      </c>
      <c r="G163">
        <f t="shared" si="20"/>
        <v>39.999962460116706</v>
      </c>
      <c r="H163">
        <f t="shared" si="25"/>
        <v>3.7539883294357423E-5</v>
      </c>
      <c r="I163">
        <f t="shared" si="21"/>
        <v>19.999876933023849</v>
      </c>
      <c r="J163">
        <f t="shared" si="22"/>
        <v>-3.5060564087530111E-6</v>
      </c>
      <c r="K163">
        <f t="shared" si="23"/>
        <v>99.999384665119237</v>
      </c>
      <c r="L163">
        <f t="shared" si="24"/>
        <v>-3.1554507678777099E-5</v>
      </c>
    </row>
    <row r="164" spans="6:12">
      <c r="F164">
        <f t="shared" si="19"/>
        <v>99.999916208860981</v>
      </c>
      <c r="G164">
        <f t="shared" si="20"/>
        <v>39.999961622205312</v>
      </c>
      <c r="H164">
        <f t="shared" si="25"/>
        <v>3.8377794687960431E-5</v>
      </c>
      <c r="I164">
        <f t="shared" si="21"/>
        <v>19.999915310818537</v>
      </c>
      <c r="J164">
        <f t="shared" si="22"/>
        <v>-8.3791139360300804E-7</v>
      </c>
      <c r="K164">
        <f t="shared" si="23"/>
        <v>99.999576554092684</v>
      </c>
      <c r="L164">
        <f t="shared" si="24"/>
        <v>-7.5412025424270723E-6</v>
      </c>
    </row>
    <row r="165" spans="6:12">
      <c r="F165">
        <f t="shared" si="19"/>
        <v>100.00014467981046</v>
      </c>
      <c r="G165">
        <f t="shared" si="20"/>
        <v>39.999963069003414</v>
      </c>
      <c r="H165">
        <f t="shared" si="25"/>
        <v>3.6930996586193032E-5</v>
      </c>
      <c r="I165">
        <f t="shared" si="21"/>
        <v>19.999952241815123</v>
      </c>
      <c r="J165">
        <f t="shared" si="22"/>
        <v>1.4467981017673992E-6</v>
      </c>
      <c r="K165">
        <f t="shared" si="23"/>
        <v>99.999761209075615</v>
      </c>
      <c r="L165">
        <f t="shared" si="24"/>
        <v>1.3021182915906593E-5</v>
      </c>
    </row>
    <row r="166" spans="6:12">
      <c r="F166">
        <f t="shared" ref="F166:F229" si="26">$A$2*H165+L165+K165</f>
        <v>100.00032819520732</v>
      </c>
      <c r="G166">
        <f t="shared" ref="G166:G229" si="27">G165+(F166-100)*0.01</f>
        <v>39.999966350955489</v>
      </c>
      <c r="H166">
        <f t="shared" si="25"/>
        <v>3.3649044510752901E-5</v>
      </c>
      <c r="I166">
        <f t="shared" ref="I166:I229" si="28">I165+H166</f>
        <v>19.999985890859634</v>
      </c>
      <c r="J166">
        <f t="shared" ref="J166:J229" si="29">G166-G165</f>
        <v>3.281952075440131E-6</v>
      </c>
      <c r="K166">
        <f t="shared" ref="K166:K229" si="30">I166*$A$3</f>
        <v>99.999929454298169</v>
      </c>
      <c r="L166">
        <f t="shared" ref="L166:L229" si="31">J166*$A$4</f>
        <v>2.9537568678961179E-5</v>
      </c>
    </row>
    <row r="167" spans="6:12">
      <c r="F167">
        <f t="shared" si="26"/>
        <v>100.00046372753451</v>
      </c>
      <c r="G167">
        <f t="shared" si="27"/>
        <v>39.999970988230835</v>
      </c>
      <c r="H167">
        <f t="shared" si="25"/>
        <v>2.901176916481063E-5</v>
      </c>
      <c r="I167">
        <f t="shared" si="28"/>
        <v>20.000014902628799</v>
      </c>
      <c r="J167">
        <f t="shared" si="29"/>
        <v>4.6372753459422711E-6</v>
      </c>
      <c r="K167">
        <f t="shared" si="30"/>
        <v>100.000074513144</v>
      </c>
      <c r="L167">
        <f t="shared" si="31"/>
        <v>4.173547811348044E-5</v>
      </c>
    </row>
    <row r="168" spans="6:12">
      <c r="F168">
        <f t="shared" si="26"/>
        <v>100.00055142515959</v>
      </c>
      <c r="G168">
        <f t="shared" si="27"/>
        <v>39.999976502482433</v>
      </c>
      <c r="H168">
        <f t="shared" si="25"/>
        <v>2.349751756725027E-5</v>
      </c>
      <c r="I168">
        <f t="shared" si="28"/>
        <v>20.000038400146366</v>
      </c>
      <c r="J168">
        <f t="shared" si="29"/>
        <v>5.5142515975603601E-6</v>
      </c>
      <c r="K168">
        <f t="shared" si="30"/>
        <v>100.00019200073183</v>
      </c>
      <c r="L168">
        <f t="shared" si="31"/>
        <v>4.9628264378043241E-5</v>
      </c>
    </row>
    <row r="169" spans="6:12">
      <c r="F169">
        <f t="shared" si="26"/>
        <v>100.00059409175972</v>
      </c>
      <c r="G169">
        <f t="shared" si="27"/>
        <v>39.999982443400029</v>
      </c>
      <c r="H169">
        <f t="shared" si="25"/>
        <v>1.7556599971157993E-5</v>
      </c>
      <c r="I169">
        <f t="shared" si="28"/>
        <v>20.000055956746337</v>
      </c>
      <c r="J169">
        <f t="shared" si="29"/>
        <v>5.9409175960922767E-6</v>
      </c>
      <c r="K169">
        <f t="shared" si="30"/>
        <v>100.00027978373168</v>
      </c>
      <c r="L169">
        <f t="shared" si="31"/>
        <v>5.346825836483049E-5</v>
      </c>
    </row>
    <row r="170" spans="6:12">
      <c r="F170">
        <f t="shared" si="26"/>
        <v>100.00059660098961</v>
      </c>
      <c r="G170">
        <f t="shared" si="27"/>
        <v>39.999988409409923</v>
      </c>
      <c r="H170">
        <f t="shared" si="25"/>
        <v>1.1590590077048546E-5</v>
      </c>
      <c r="I170">
        <f t="shared" si="28"/>
        <v>20.000067547336414</v>
      </c>
      <c r="J170">
        <f t="shared" si="29"/>
        <v>5.9660098941094475E-6</v>
      </c>
      <c r="K170">
        <f t="shared" si="30"/>
        <v>100.00033773668207</v>
      </c>
      <c r="L170">
        <f t="shared" si="31"/>
        <v>5.3694089046985027E-5</v>
      </c>
    </row>
    <row r="171" spans="6:12">
      <c r="F171">
        <f t="shared" si="26"/>
        <v>100.00056528962227</v>
      </c>
      <c r="G171">
        <f t="shared" si="27"/>
        <v>39.999994062306143</v>
      </c>
      <c r="H171">
        <f t="shared" si="25"/>
        <v>5.9376938565947057E-6</v>
      </c>
      <c r="I171">
        <f t="shared" si="28"/>
        <v>20.000073485030271</v>
      </c>
      <c r="J171">
        <f t="shared" si="29"/>
        <v>5.6528962204538402E-6</v>
      </c>
      <c r="K171">
        <f t="shared" si="30"/>
        <v>100.00036742515135</v>
      </c>
      <c r="L171">
        <f t="shared" si="31"/>
        <v>5.0876065984084562E-5</v>
      </c>
    </row>
    <row r="172" spans="6:12">
      <c r="F172">
        <f t="shared" si="26"/>
        <v>100.00050736662519</v>
      </c>
      <c r="G172">
        <f t="shared" si="27"/>
        <v>39.999999135972395</v>
      </c>
      <c r="H172">
        <f t="shared" si="25"/>
        <v>8.6402760501869125E-7</v>
      </c>
      <c r="I172">
        <f t="shared" si="28"/>
        <v>20.000074349057876</v>
      </c>
      <c r="J172">
        <f t="shared" si="29"/>
        <v>5.0736662515760145E-6</v>
      </c>
      <c r="K172">
        <f t="shared" si="30"/>
        <v>100.00037174528939</v>
      </c>
      <c r="L172">
        <f t="shared" si="31"/>
        <v>4.566299626418413E-5</v>
      </c>
    </row>
    <row r="173" spans="6:12">
      <c r="F173">
        <f t="shared" si="26"/>
        <v>100.00043036869972</v>
      </c>
      <c r="G173">
        <f t="shared" si="27"/>
        <v>40.000003439659395</v>
      </c>
      <c r="H173">
        <f t="shared" si="25"/>
        <v>-3.439659394643968E-6</v>
      </c>
      <c r="I173">
        <f t="shared" si="28"/>
        <v>20.000070909398481</v>
      </c>
      <c r="J173">
        <f t="shared" si="29"/>
        <v>4.3036869996626592E-6</v>
      </c>
      <c r="K173">
        <f t="shared" si="30"/>
        <v>100.00035454699241</v>
      </c>
      <c r="L173">
        <f t="shared" si="31"/>
        <v>3.8733182996963933E-5</v>
      </c>
    </row>
    <row r="174" spans="6:12">
      <c r="F174">
        <f t="shared" si="26"/>
        <v>100.0003416852845</v>
      </c>
      <c r="G174">
        <f t="shared" si="27"/>
        <v>40.000006856512236</v>
      </c>
      <c r="H174">
        <f t="shared" si="25"/>
        <v>-6.8565122361974318E-6</v>
      </c>
      <c r="I174">
        <f t="shared" si="28"/>
        <v>20.000064052886245</v>
      </c>
      <c r="J174">
        <f t="shared" si="29"/>
        <v>3.4168528415534638E-6</v>
      </c>
      <c r="K174">
        <f t="shared" si="30"/>
        <v>100.00032026443122</v>
      </c>
      <c r="L174">
        <f t="shared" si="31"/>
        <v>3.0751675573981174E-5</v>
      </c>
    </row>
    <row r="175" spans="6:12">
      <c r="F175">
        <f t="shared" si="26"/>
        <v>100.00024816842325</v>
      </c>
      <c r="G175">
        <f t="shared" si="27"/>
        <v>40.00000933819647</v>
      </c>
      <c r="H175">
        <f t="shared" si="25"/>
        <v>-9.3381964703098674E-6</v>
      </c>
      <c r="I175">
        <f t="shared" si="28"/>
        <v>20.000054714689774</v>
      </c>
      <c r="J175">
        <f t="shared" si="29"/>
        <v>2.4816842341124357E-6</v>
      </c>
      <c r="K175">
        <f t="shared" si="30"/>
        <v>100.00027357344888</v>
      </c>
      <c r="L175">
        <f t="shared" si="31"/>
        <v>2.2335158107011921E-5</v>
      </c>
    </row>
    <row r="176" spans="6:12">
      <c r="F176">
        <f t="shared" si="26"/>
        <v>100.00015583565994</v>
      </c>
      <c r="G176">
        <f t="shared" si="27"/>
        <v>40.000010896553071</v>
      </c>
      <c r="H176">
        <f t="shared" si="25"/>
        <v>-1.0896553071404469E-5</v>
      </c>
      <c r="I176">
        <f t="shared" si="28"/>
        <v>20.000043818136703</v>
      </c>
      <c r="J176">
        <f t="shared" si="29"/>
        <v>1.5583566010946015E-6</v>
      </c>
      <c r="K176">
        <f t="shared" si="30"/>
        <v>100.00021909068352</v>
      </c>
      <c r="L176">
        <f t="shared" si="31"/>
        <v>1.4025209409851414E-5</v>
      </c>
    </row>
    <row r="177" spans="6:12">
      <c r="F177">
        <f t="shared" si="26"/>
        <v>100.00006966759685</v>
      </c>
      <c r="G177">
        <f t="shared" si="27"/>
        <v>40.00001159322904</v>
      </c>
      <c r="H177">
        <f t="shared" si="25"/>
        <v>-1.1593229039874586E-5</v>
      </c>
      <c r="I177">
        <f t="shared" si="28"/>
        <v>20.000032224907663</v>
      </c>
      <c r="J177">
        <f t="shared" si="29"/>
        <v>6.9667596847011737E-7</v>
      </c>
      <c r="K177">
        <f t="shared" si="30"/>
        <v>100.00016112453832</v>
      </c>
      <c r="L177">
        <f t="shared" si="31"/>
        <v>6.2700837162310563E-6</v>
      </c>
    </row>
    <row r="178" spans="6:12">
      <c r="F178">
        <f t="shared" si="26"/>
        <v>99.999993496186448</v>
      </c>
      <c r="G178">
        <f t="shared" si="27"/>
        <v>40.000011528190903</v>
      </c>
      <c r="H178">
        <f t="shared" si="25"/>
        <v>-1.1528190903220548E-5</v>
      </c>
      <c r="I178">
        <f t="shared" si="28"/>
        <v>20.00002069671676</v>
      </c>
      <c r="J178">
        <f t="shared" si="29"/>
        <v>-6.5038136654038681E-8</v>
      </c>
      <c r="K178">
        <f t="shared" si="30"/>
        <v>100.0001034835838</v>
      </c>
      <c r="L178">
        <f t="shared" si="31"/>
        <v>-5.8534322988634813E-7</v>
      </c>
    </row>
    <row r="179" spans="6:12">
      <c r="F179">
        <f t="shared" si="26"/>
        <v>99.999929975377029</v>
      </c>
      <c r="G179">
        <f t="shared" si="27"/>
        <v>40.000010827944671</v>
      </c>
      <c r="H179">
        <f t="shared" si="25"/>
        <v>-1.0827944670666056E-5</v>
      </c>
      <c r="I179">
        <f t="shared" si="28"/>
        <v>20.000009868772089</v>
      </c>
      <c r="J179">
        <f t="shared" si="29"/>
        <v>-7.0024623255449114E-7</v>
      </c>
      <c r="K179">
        <f t="shared" si="30"/>
        <v>100.00004934386044</v>
      </c>
      <c r="L179">
        <f t="shared" si="31"/>
        <v>-6.3022160929904203E-6</v>
      </c>
    </row>
    <row r="180" spans="6:12">
      <c r="F180">
        <f t="shared" si="26"/>
        <v>99.999880622474279</v>
      </c>
      <c r="G180">
        <f t="shared" si="27"/>
        <v>40.000009634169416</v>
      </c>
      <c r="H180">
        <f t="shared" si="25"/>
        <v>-9.6341694160173574E-6</v>
      </c>
      <c r="I180">
        <f t="shared" si="28"/>
        <v>20.000000234602673</v>
      </c>
      <c r="J180">
        <f t="shared" si="29"/>
        <v>-1.193775254648699E-6</v>
      </c>
      <c r="K180">
        <f t="shared" si="30"/>
        <v>100.00000117301337</v>
      </c>
      <c r="L180">
        <f t="shared" si="31"/>
        <v>-1.0743977291838291E-5</v>
      </c>
    </row>
    <row r="181" spans="6:12">
      <c r="F181">
        <f t="shared" si="26"/>
        <v>99.999845916494849</v>
      </c>
      <c r="G181">
        <f t="shared" si="27"/>
        <v>40.000008093334365</v>
      </c>
      <c r="H181">
        <f t="shared" si="25"/>
        <v>-8.0933343653555312E-6</v>
      </c>
      <c r="I181">
        <f t="shared" si="28"/>
        <v>19.999992141268308</v>
      </c>
      <c r="J181">
        <f t="shared" si="29"/>
        <v>-1.5408350506618262E-6</v>
      </c>
      <c r="K181">
        <f t="shared" si="30"/>
        <v>99.99996070634154</v>
      </c>
      <c r="L181">
        <f t="shared" si="31"/>
        <v>-1.3867515455956436E-5</v>
      </c>
    </row>
    <row r="182" spans="6:12">
      <c r="F182">
        <f t="shared" si="26"/>
        <v>99.999825438810603</v>
      </c>
      <c r="G182">
        <f t="shared" si="27"/>
        <v>40.000006347722469</v>
      </c>
      <c r="H182">
        <f t="shared" si="25"/>
        <v>-6.3477224685470901E-6</v>
      </c>
      <c r="I182">
        <f t="shared" si="28"/>
        <v>19.999985793545839</v>
      </c>
      <c r="J182">
        <f t="shared" si="29"/>
        <v>-1.7456118968084411E-6</v>
      </c>
      <c r="K182">
        <f t="shared" si="30"/>
        <v>99.999928967729204</v>
      </c>
      <c r="L182">
        <f t="shared" si="31"/>
        <v>-1.571050707127597E-5</v>
      </c>
    </row>
    <row r="183" spans="6:12">
      <c r="F183">
        <f t="shared" si="26"/>
        <v>99.999818041385112</v>
      </c>
      <c r="G183">
        <f t="shared" si="27"/>
        <v>40.000004528136323</v>
      </c>
      <c r="H183">
        <f t="shared" si="25"/>
        <v>-4.5281363227900329E-6</v>
      </c>
      <c r="I183">
        <f t="shared" si="28"/>
        <v>19.999981265409517</v>
      </c>
      <c r="J183">
        <f t="shared" si="29"/>
        <v>-1.8195861457570572E-6</v>
      </c>
      <c r="K183">
        <f t="shared" si="30"/>
        <v>99.999906327047583</v>
      </c>
      <c r="L183">
        <f t="shared" si="31"/>
        <v>-1.6376275311813515E-5</v>
      </c>
    </row>
    <row r="184" spans="6:12">
      <c r="F184">
        <f t="shared" si="26"/>
        <v>99.999822028727436</v>
      </c>
      <c r="G184">
        <f t="shared" si="27"/>
        <v>40.000002748423597</v>
      </c>
      <c r="H184">
        <f t="shared" si="25"/>
        <v>-2.7484235971542148E-6</v>
      </c>
      <c r="I184">
        <f t="shared" si="28"/>
        <v>19.999978516985919</v>
      </c>
      <c r="J184">
        <f t="shared" si="29"/>
        <v>-1.7797127256358181E-6</v>
      </c>
      <c r="K184">
        <f t="shared" si="30"/>
        <v>99.999892584929597</v>
      </c>
      <c r="L184">
        <f t="shared" si="31"/>
        <v>-1.6017414530722363E-5</v>
      </c>
    </row>
    <row r="185" spans="6:12">
      <c r="F185">
        <f t="shared" si="26"/>
        <v>99.999835341161116</v>
      </c>
      <c r="G185">
        <f t="shared" si="27"/>
        <v>40.00000110183521</v>
      </c>
      <c r="H185">
        <f t="shared" si="25"/>
        <v>-1.1018352097380557E-6</v>
      </c>
      <c r="I185">
        <f t="shared" si="28"/>
        <v>19.99997741515071</v>
      </c>
      <c r="J185">
        <f t="shared" si="29"/>
        <v>-1.6465883874161591E-6</v>
      </c>
      <c r="K185">
        <f t="shared" si="30"/>
        <v>99.999887075753549</v>
      </c>
      <c r="L185">
        <f t="shared" si="31"/>
        <v>-1.4819295486745432E-5</v>
      </c>
    </row>
    <row r="186" spans="6:12">
      <c r="F186">
        <f t="shared" si="26"/>
        <v>99.999855728929916</v>
      </c>
      <c r="G186">
        <f t="shared" si="27"/>
        <v>39.999999659124512</v>
      </c>
      <c r="H186">
        <f t="shared" si="25"/>
        <v>3.4087548783645616E-7</v>
      </c>
      <c r="I186">
        <f t="shared" si="28"/>
        <v>19.999977756026198</v>
      </c>
      <c r="J186">
        <f t="shared" si="29"/>
        <v>-1.4427106975745119E-6</v>
      </c>
      <c r="K186">
        <f t="shared" si="30"/>
        <v>99.999888780130988</v>
      </c>
      <c r="L186">
        <f t="shared" si="31"/>
        <v>-1.2984396278170607E-5</v>
      </c>
    </row>
    <row r="187" spans="6:12">
      <c r="F187">
        <f t="shared" si="26"/>
        <v>99.999880908867027</v>
      </c>
      <c r="G187">
        <f t="shared" si="27"/>
        <v>39.999998468213185</v>
      </c>
      <c r="H187">
        <f t="shared" si="25"/>
        <v>1.5317868147235458E-6</v>
      </c>
      <c r="I187">
        <f t="shared" si="28"/>
        <v>19.999979287813012</v>
      </c>
      <c r="J187">
        <f t="shared" si="29"/>
        <v>-1.1909113268870897E-6</v>
      </c>
      <c r="K187">
        <f t="shared" si="30"/>
        <v>99.999896439065054</v>
      </c>
      <c r="L187">
        <f t="shared" si="31"/>
        <v>-1.0718201941983807E-5</v>
      </c>
    </row>
    <row r="188" spans="6:12">
      <c r="F188">
        <f t="shared" si="26"/>
        <v>99.999908697665333</v>
      </c>
      <c r="G188">
        <f t="shared" si="27"/>
        <v>39.999997555189836</v>
      </c>
      <c r="H188">
        <f t="shared" si="25"/>
        <v>2.4448101640928144E-6</v>
      </c>
      <c r="I188">
        <f t="shared" si="28"/>
        <v>19.999981732623176</v>
      </c>
      <c r="J188">
        <f t="shared" si="29"/>
        <v>-9.1302334936926854E-7</v>
      </c>
      <c r="K188">
        <f t="shared" si="30"/>
        <v>99.999908663115889</v>
      </c>
      <c r="L188">
        <f t="shared" si="31"/>
        <v>-8.2172101443234169E-6</v>
      </c>
    </row>
    <row r="189" spans="6:12">
      <c r="F189">
        <f t="shared" si="26"/>
        <v>99.999937118058199</v>
      </c>
      <c r="G189">
        <f t="shared" si="27"/>
        <v>39.999996926370414</v>
      </c>
      <c r="H189">
        <f t="shared" si="25"/>
        <v>3.0736295855149365E-6</v>
      </c>
      <c r="I189">
        <f t="shared" si="28"/>
        <v>19.999984806252762</v>
      </c>
      <c r="J189">
        <f t="shared" si="29"/>
        <v>-6.288194214221221E-7</v>
      </c>
      <c r="K189">
        <f t="shared" si="30"/>
        <v>99.999924031263816</v>
      </c>
      <c r="L189">
        <f t="shared" si="31"/>
        <v>-5.6593747927990989E-6</v>
      </c>
    </row>
    <row r="190" spans="6:12">
      <c r="F190">
        <f t="shared" si="26"/>
        <v>99.999964476332806</v>
      </c>
      <c r="G190">
        <f t="shared" si="27"/>
        <v>39.999996571133742</v>
      </c>
      <c r="H190">
        <f t="shared" si="25"/>
        <v>3.4288662575931994E-6</v>
      </c>
      <c r="I190">
        <f t="shared" si="28"/>
        <v>19.999988235119019</v>
      </c>
      <c r="J190">
        <f t="shared" si="29"/>
        <v>-3.5523667207826293E-7</v>
      </c>
      <c r="K190">
        <f t="shared" si="30"/>
        <v>99.999941175595097</v>
      </c>
      <c r="L190">
        <f t="shared" si="31"/>
        <v>-3.1971300487043663E-6</v>
      </c>
    </row>
    <row r="191" spans="6:12">
      <c r="F191">
        <f t="shared" si="26"/>
        <v>99.999989411458913</v>
      </c>
      <c r="G191">
        <f t="shared" si="27"/>
        <v>39.99999646524833</v>
      </c>
      <c r="H191">
        <f t="shared" si="25"/>
        <v>3.5347516700312553E-6</v>
      </c>
      <c r="I191">
        <f t="shared" si="28"/>
        <v>19.999991769870689</v>
      </c>
      <c r="J191">
        <f t="shared" si="29"/>
        <v>-1.0588541243805594E-7</v>
      </c>
      <c r="K191">
        <f t="shared" si="30"/>
        <v>99.999958849353447</v>
      </c>
      <c r="L191">
        <f t="shared" si="31"/>
        <v>-9.5296871194250343E-7</v>
      </c>
    </row>
    <row r="192" spans="6:12">
      <c r="F192">
        <f t="shared" si="26"/>
        <v>100.00001091765978</v>
      </c>
      <c r="G192">
        <f t="shared" si="27"/>
        <v>39.999996574424927</v>
      </c>
      <c r="H192">
        <f t="shared" si="25"/>
        <v>3.4255750733791501E-6</v>
      </c>
      <c r="I192">
        <f t="shared" si="28"/>
        <v>19.999995195445763</v>
      </c>
      <c r="J192">
        <f t="shared" si="29"/>
        <v>1.0917659665210522E-7</v>
      </c>
      <c r="K192">
        <f t="shared" si="30"/>
        <v>99.999975977228814</v>
      </c>
      <c r="L192">
        <f t="shared" si="31"/>
        <v>9.8258936986894696E-7</v>
      </c>
    </row>
    <row r="193" spans="6:12">
      <c r="F193">
        <f t="shared" si="26"/>
        <v>100.00002834344428</v>
      </c>
      <c r="G193">
        <f t="shared" si="27"/>
        <v>39.999996857859372</v>
      </c>
      <c r="H193">
        <f t="shared" si="25"/>
        <v>3.1421406276876951E-6</v>
      </c>
      <c r="I193">
        <f t="shared" si="28"/>
        <v>19.999998337586391</v>
      </c>
      <c r="J193">
        <f t="shared" si="29"/>
        <v>2.8343444569145504E-7</v>
      </c>
      <c r="K193">
        <f t="shared" si="30"/>
        <v>99.999991687931953</v>
      </c>
      <c r="L193">
        <f t="shared" si="31"/>
        <v>2.5509100112230954E-6</v>
      </c>
    </row>
    <row r="194" spans="6:12">
      <c r="F194">
        <f t="shared" si="26"/>
        <v>100.00004137095138</v>
      </c>
      <c r="G194">
        <f t="shared" si="27"/>
        <v>39.999997271568887</v>
      </c>
      <c r="H194">
        <f t="shared" si="25"/>
        <v>2.7284311130415517E-6</v>
      </c>
      <c r="I194">
        <f t="shared" si="28"/>
        <v>20.000001066017504</v>
      </c>
      <c r="J194">
        <f t="shared" si="29"/>
        <v>4.1370951464614336E-7</v>
      </c>
      <c r="K194">
        <f t="shared" si="30"/>
        <v>100.00000533008752</v>
      </c>
      <c r="L194">
        <f t="shared" si="31"/>
        <v>3.7233856318152903E-6</v>
      </c>
    </row>
    <row r="195" spans="6:12">
      <c r="F195">
        <f t="shared" si="26"/>
        <v>100.00004997993985</v>
      </c>
      <c r="G195">
        <f t="shared" si="27"/>
        <v>39.999997771368285</v>
      </c>
      <c r="H195">
        <f t="shared" si="25"/>
        <v>2.2286317147290902E-6</v>
      </c>
      <c r="I195">
        <f t="shared" si="28"/>
        <v>20.000003294649218</v>
      </c>
      <c r="J195">
        <f t="shared" si="29"/>
        <v>4.9979939831246156E-7</v>
      </c>
      <c r="K195">
        <f t="shared" si="30"/>
        <v>100.00001647324609</v>
      </c>
      <c r="L195">
        <f t="shared" si="31"/>
        <v>4.4981945848121541E-6</v>
      </c>
    </row>
    <row r="196" spans="6:12">
      <c r="F196">
        <f t="shared" si="26"/>
        <v>100.0000544009164</v>
      </c>
      <c r="G196">
        <f t="shared" si="27"/>
        <v>39.999998315377447</v>
      </c>
      <c r="H196">
        <f t="shared" si="25"/>
        <v>1.6846225534550285E-6</v>
      </c>
      <c r="I196">
        <f t="shared" si="28"/>
        <v>20.000004979271772</v>
      </c>
      <c r="J196">
        <f t="shared" si="29"/>
        <v>5.4400916127406163E-7</v>
      </c>
      <c r="K196">
        <f t="shared" si="30"/>
        <v>100.00002489635887</v>
      </c>
      <c r="L196">
        <f t="shared" si="31"/>
        <v>4.8960824514665546E-6</v>
      </c>
    </row>
    <row r="197" spans="6:12">
      <c r="F197">
        <f t="shared" si="26"/>
        <v>100.00005506177962</v>
      </c>
      <c r="G197">
        <f t="shared" si="27"/>
        <v>39.999998865995245</v>
      </c>
      <c r="H197">
        <f t="shared" si="25"/>
        <v>1.1340047549879273E-6</v>
      </c>
      <c r="I197">
        <f t="shared" si="28"/>
        <v>20.000006113276527</v>
      </c>
      <c r="J197">
        <f t="shared" si="29"/>
        <v>5.5061779846710124E-7</v>
      </c>
      <c r="K197">
        <f t="shared" si="30"/>
        <v>100.00003056638263</v>
      </c>
      <c r="L197">
        <f t="shared" si="31"/>
        <v>4.9555601862039111E-6</v>
      </c>
    </row>
    <row r="198" spans="6:12">
      <c r="F198">
        <f t="shared" si="26"/>
        <v>100.00005253201414</v>
      </c>
      <c r="G198">
        <f t="shared" si="27"/>
        <v>39.999999391315384</v>
      </c>
      <c r="H198">
        <f t="shared" ref="H198:H261" si="32">$A$1-G198</f>
        <v>6.0868461559948628E-7</v>
      </c>
      <c r="I198">
        <f t="shared" si="28"/>
        <v>20.000006721961142</v>
      </c>
      <c r="J198">
        <f t="shared" si="29"/>
        <v>5.2532013938844102E-7</v>
      </c>
      <c r="K198">
        <f t="shared" si="30"/>
        <v>100.00003360980571</v>
      </c>
      <c r="L198">
        <f t="shared" si="31"/>
        <v>4.7278812544959692E-6</v>
      </c>
    </row>
    <row r="199" spans="6:12">
      <c r="F199">
        <f t="shared" si="26"/>
        <v>100.00004746795619</v>
      </c>
      <c r="G199">
        <f t="shared" si="27"/>
        <v>39.999999865994944</v>
      </c>
      <c r="H199">
        <f t="shared" si="32"/>
        <v>1.3400505594063361E-7</v>
      </c>
      <c r="I199">
        <f t="shared" si="28"/>
        <v>20.000006855966198</v>
      </c>
      <c r="J199">
        <f t="shared" si="29"/>
        <v>4.7467955965885267E-7</v>
      </c>
      <c r="K199">
        <f t="shared" si="30"/>
        <v>100.000034279831</v>
      </c>
      <c r="L199">
        <f t="shared" si="31"/>
        <v>4.272116036929674E-6</v>
      </c>
    </row>
    <row r="200" spans="6:12">
      <c r="F200">
        <f t="shared" si="26"/>
        <v>100.00004056202287</v>
      </c>
      <c r="G200">
        <f t="shared" si="27"/>
        <v>40.000000271615171</v>
      </c>
      <c r="H200">
        <f t="shared" si="32"/>
        <v>-2.7161517124341117E-7</v>
      </c>
      <c r="I200">
        <f t="shared" si="28"/>
        <v>20.000006584351027</v>
      </c>
      <c r="J200">
        <f t="shared" si="29"/>
        <v>4.0562022718404478E-7</v>
      </c>
      <c r="K200">
        <f t="shared" si="30"/>
        <v>100.00003292175514</v>
      </c>
      <c r="L200">
        <f t="shared" si="31"/>
        <v>3.650582044656403E-6</v>
      </c>
    </row>
    <row r="201" spans="6:12">
      <c r="F201">
        <f t="shared" si="26"/>
        <v>100.00003249810962</v>
      </c>
      <c r="G201">
        <f t="shared" si="27"/>
        <v>40.000000596596266</v>
      </c>
      <c r="H201">
        <f t="shared" si="32"/>
        <v>-5.9659626572283742E-7</v>
      </c>
      <c r="I201">
        <f t="shared" si="28"/>
        <v>20.000005987754761</v>
      </c>
      <c r="J201">
        <f t="shared" si="29"/>
        <v>3.2498109447942625E-7</v>
      </c>
      <c r="K201">
        <f t="shared" si="30"/>
        <v>100.00002993877381</v>
      </c>
      <c r="L201">
        <f t="shared" si="31"/>
        <v>2.9248298503148362E-6</v>
      </c>
    </row>
    <row r="202" spans="6:12">
      <c r="F202">
        <f t="shared" si="26"/>
        <v>100.00002391465966</v>
      </c>
      <c r="G202">
        <f t="shared" si="27"/>
        <v>40.00000083574286</v>
      </c>
      <c r="H202">
        <f t="shared" si="32"/>
        <v>-8.3574285980603236E-7</v>
      </c>
      <c r="I202">
        <f t="shared" si="28"/>
        <v>20.000005152011902</v>
      </c>
      <c r="J202">
        <f t="shared" si="29"/>
        <v>2.3914659408319494E-7</v>
      </c>
      <c r="K202">
        <f t="shared" si="30"/>
        <v>100.00002576005951</v>
      </c>
      <c r="L202">
        <f t="shared" si="31"/>
        <v>2.1523193467487545E-6</v>
      </c>
    </row>
    <row r="203" spans="6:12">
      <c r="F203">
        <f t="shared" si="26"/>
        <v>100.00001537623596</v>
      </c>
      <c r="G203">
        <f t="shared" si="27"/>
        <v>40.000000989505217</v>
      </c>
      <c r="H203">
        <f t="shared" si="32"/>
        <v>-9.8950521731921981E-7</v>
      </c>
      <c r="I203">
        <f t="shared" si="28"/>
        <v>20.000004162506684</v>
      </c>
      <c r="J203">
        <f t="shared" si="29"/>
        <v>1.5376235751318745E-7</v>
      </c>
      <c r="K203">
        <f t="shared" si="30"/>
        <v>100.00002081253342</v>
      </c>
      <c r="L203">
        <f t="shared" si="31"/>
        <v>1.3838612176186871E-6</v>
      </c>
    </row>
    <row r="204" spans="6:12">
      <c r="F204">
        <f t="shared" si="26"/>
        <v>100.00000735381639</v>
      </c>
      <c r="G204">
        <f t="shared" si="27"/>
        <v>40.000001063043378</v>
      </c>
      <c r="H204">
        <f t="shared" si="32"/>
        <v>-1.0630433777691906E-6</v>
      </c>
      <c r="I204">
        <f t="shared" si="28"/>
        <v>20.000003099463306</v>
      </c>
      <c r="J204">
        <f t="shared" si="29"/>
        <v>7.3538160449970746E-8</v>
      </c>
      <c r="K204">
        <f t="shared" si="30"/>
        <v>100.00001549731653</v>
      </c>
      <c r="L204">
        <f t="shared" si="31"/>
        <v>6.6184344404973672E-7</v>
      </c>
    </row>
    <row r="205" spans="6:12">
      <c r="F205">
        <f t="shared" si="26"/>
        <v>100.00000021350931</v>
      </c>
      <c r="G205">
        <f t="shared" si="27"/>
        <v>40.000001065178473</v>
      </c>
      <c r="H205">
        <f t="shared" si="32"/>
        <v>-1.0651784734250214E-6</v>
      </c>
      <c r="I205">
        <f t="shared" si="28"/>
        <v>20.000002034284833</v>
      </c>
      <c r="J205">
        <f t="shared" si="29"/>
        <v>2.1350956558308098E-9</v>
      </c>
      <c r="K205">
        <f t="shared" si="30"/>
        <v>100.00001017142417</v>
      </c>
      <c r="L205">
        <f t="shared" si="31"/>
        <v>1.9215860902477289E-8</v>
      </c>
    </row>
    <row r="206" spans="6:12">
      <c r="F206">
        <f t="shared" si="26"/>
        <v>99.999994212962918</v>
      </c>
      <c r="G206">
        <f t="shared" si="27"/>
        <v>40.0000010073081</v>
      </c>
      <c r="H206">
        <f t="shared" si="32"/>
        <v>-1.0073081000427919E-6</v>
      </c>
      <c r="I206">
        <f t="shared" si="28"/>
        <v>20.000001026976733</v>
      </c>
      <c r="J206">
        <f t="shared" si="29"/>
        <v>-5.7870373382229445E-8</v>
      </c>
      <c r="K206">
        <f t="shared" si="30"/>
        <v>100.00000513488366</v>
      </c>
      <c r="L206">
        <f t="shared" si="31"/>
        <v>-5.2083336044006501E-7</v>
      </c>
    </row>
    <row r="207" spans="6:12">
      <c r="F207">
        <f t="shared" si="26"/>
        <v>99.999989504428811</v>
      </c>
      <c r="G207">
        <f t="shared" si="27"/>
        <v>40.00000090235239</v>
      </c>
      <c r="H207">
        <f t="shared" si="32"/>
        <v>-9.0235239014191393E-7</v>
      </c>
      <c r="I207">
        <f t="shared" si="28"/>
        <v>20.000000124624343</v>
      </c>
      <c r="J207">
        <f t="shared" si="29"/>
        <v>-1.0495570990087799E-7</v>
      </c>
      <c r="K207">
        <f t="shared" si="30"/>
        <v>100.00000062312171</v>
      </c>
      <c r="L207">
        <f t="shared" si="31"/>
        <v>-9.4460138910790192E-7</v>
      </c>
    </row>
    <row r="208" spans="6:12">
      <c r="F208">
        <f t="shared" si="26"/>
        <v>99.999986143234466</v>
      </c>
      <c r="G208">
        <f t="shared" si="27"/>
        <v>40.000000763784733</v>
      </c>
      <c r="H208">
        <f t="shared" si="32"/>
        <v>-7.6378473323757134E-7</v>
      </c>
      <c r="I208">
        <f t="shared" si="28"/>
        <v>19.99999936083961</v>
      </c>
      <c r="J208">
        <f t="shared" si="29"/>
        <v>-1.3856765690434258E-7</v>
      </c>
      <c r="K208">
        <f t="shared" si="30"/>
        <v>99.999996804198048</v>
      </c>
      <c r="L208">
        <f t="shared" si="31"/>
        <v>-1.2471089121390833E-6</v>
      </c>
    </row>
    <row r="209" spans="6:12">
      <c r="F209">
        <f t="shared" si="26"/>
        <v>99.99998410031813</v>
      </c>
      <c r="G209">
        <f t="shared" si="27"/>
        <v>40.000000604787914</v>
      </c>
      <c r="H209">
        <f t="shared" si="32"/>
        <v>-6.047879139714496E-7</v>
      </c>
      <c r="I209">
        <f t="shared" si="28"/>
        <v>19.999998756051696</v>
      </c>
      <c r="J209">
        <f t="shared" si="29"/>
        <v>-1.5899681926612175E-7</v>
      </c>
      <c r="K209">
        <f t="shared" si="30"/>
        <v>99.999993780258478</v>
      </c>
      <c r="L209">
        <f t="shared" si="31"/>
        <v>-1.4309713733950957E-6</v>
      </c>
    </row>
    <row r="210" spans="6:12">
      <c r="F210">
        <f t="shared" si="26"/>
        <v>99.999983277468402</v>
      </c>
      <c r="G210">
        <f t="shared" si="27"/>
        <v>40.000000437562598</v>
      </c>
      <c r="H210">
        <f t="shared" si="32"/>
        <v>-4.3756259771043915E-7</v>
      </c>
      <c r="I210">
        <f t="shared" si="28"/>
        <v>19.999998318489098</v>
      </c>
      <c r="J210">
        <f t="shared" si="29"/>
        <v>-1.6722531626101045E-7</v>
      </c>
      <c r="K210">
        <f t="shared" si="30"/>
        <v>99.999991592445497</v>
      </c>
      <c r="L210">
        <f t="shared" si="31"/>
        <v>-1.505027846349094E-6</v>
      </c>
    </row>
    <row r="211" spans="6:12">
      <c r="F211">
        <f t="shared" si="26"/>
        <v>99.999983523978685</v>
      </c>
      <c r="G211">
        <f t="shared" si="27"/>
        <v>40.000000272802382</v>
      </c>
      <c r="H211">
        <f t="shared" si="32"/>
        <v>-2.7280238157345593E-7</v>
      </c>
      <c r="I211">
        <f t="shared" si="28"/>
        <v>19.999998045686716</v>
      </c>
      <c r="J211">
        <f t="shared" si="29"/>
        <v>-1.6476021613698322E-7</v>
      </c>
      <c r="K211">
        <f t="shared" si="30"/>
        <v>99.999990228433575</v>
      </c>
      <c r="L211">
        <f t="shared" si="31"/>
        <v>-1.482841945232849E-6</v>
      </c>
    </row>
    <row r="212" spans="6:12">
      <c r="F212">
        <f t="shared" si="26"/>
        <v>99.999984653555913</v>
      </c>
      <c r="G212">
        <f t="shared" si="27"/>
        <v>40.00000011933794</v>
      </c>
      <c r="H212">
        <f t="shared" si="32"/>
        <v>-1.1933794041851797E-7</v>
      </c>
      <c r="I212">
        <f t="shared" si="28"/>
        <v>19.999997926348776</v>
      </c>
      <c r="J212">
        <f t="shared" si="29"/>
        <v>-1.5346444115493796E-7</v>
      </c>
      <c r="K212">
        <f t="shared" si="30"/>
        <v>99.999989631743887</v>
      </c>
      <c r="L212">
        <f t="shared" si="31"/>
        <v>-1.3811799703944416E-6</v>
      </c>
    </row>
    <row r="213" spans="6:12">
      <c r="F213">
        <f t="shared" si="26"/>
        <v>99.99998646049481</v>
      </c>
      <c r="G213">
        <f t="shared" si="27"/>
        <v>39.999999983942885</v>
      </c>
      <c r="H213">
        <f t="shared" si="32"/>
        <v>1.6057114748946333E-8</v>
      </c>
      <c r="I213">
        <f t="shared" si="28"/>
        <v>19.999997942405891</v>
      </c>
      <c r="J213">
        <f t="shared" si="29"/>
        <v>-1.3539505516746431E-7</v>
      </c>
      <c r="K213">
        <f t="shared" si="30"/>
        <v>99.999989712029446</v>
      </c>
      <c r="L213">
        <f t="shared" si="31"/>
        <v>-1.2185554965071788E-6</v>
      </c>
    </row>
    <row r="214" spans="6:12">
      <c r="F214">
        <f t="shared" si="26"/>
        <v>99.999988734330671</v>
      </c>
      <c r="G214">
        <f t="shared" si="27"/>
        <v>39.999999871286192</v>
      </c>
      <c r="H214">
        <f t="shared" si="32"/>
        <v>1.2871380761225737E-7</v>
      </c>
      <c r="I214">
        <f t="shared" si="28"/>
        <v>19.999998071119698</v>
      </c>
      <c r="J214">
        <f t="shared" si="29"/>
        <v>-1.1265669286331104E-7</v>
      </c>
      <c r="K214">
        <f t="shared" si="30"/>
        <v>99.999990355598499</v>
      </c>
      <c r="L214">
        <f t="shared" si="31"/>
        <v>-1.0139102357697993E-6</v>
      </c>
    </row>
    <row r="215" spans="6:12">
      <c r="F215">
        <f t="shared" si="26"/>
        <v>99.999991272395377</v>
      </c>
      <c r="G215">
        <f t="shared" si="27"/>
        <v>39.999999784010143</v>
      </c>
      <c r="H215">
        <f t="shared" si="32"/>
        <v>2.1598985711079877E-7</v>
      </c>
      <c r="I215">
        <f t="shared" si="28"/>
        <v>19.999998287109555</v>
      </c>
      <c r="J215">
        <f t="shared" si="29"/>
        <v>-8.7276049498541397E-8</v>
      </c>
      <c r="K215">
        <f t="shared" si="30"/>
        <v>99.99999143554777</v>
      </c>
      <c r="L215">
        <f t="shared" si="31"/>
        <v>-7.8548444548687257E-7</v>
      </c>
    </row>
    <row r="216" spans="6:12">
      <c r="F216">
        <f t="shared" si="26"/>
        <v>99.999993889911181</v>
      </c>
      <c r="G216">
        <f t="shared" si="27"/>
        <v>39.999999722909251</v>
      </c>
      <c r="H216">
        <f t="shared" si="32"/>
        <v>2.770907485682983E-7</v>
      </c>
      <c r="I216">
        <f t="shared" si="28"/>
        <v>19.999998564200304</v>
      </c>
      <c r="J216">
        <f t="shared" si="29"/>
        <v>-6.1100891457499529E-8</v>
      </c>
      <c r="K216">
        <f t="shared" si="30"/>
        <v>99.999992821001513</v>
      </c>
      <c r="L216">
        <f t="shared" si="31"/>
        <v>-5.4990802311749576E-7</v>
      </c>
    </row>
    <row r="217" spans="6:12">
      <c r="F217">
        <f t="shared" si="26"/>
        <v>99.999996427454718</v>
      </c>
      <c r="G217">
        <f t="shared" si="27"/>
        <v>39.999999687183802</v>
      </c>
      <c r="H217">
        <f t="shared" si="32"/>
        <v>3.1281619783385395E-7</v>
      </c>
      <c r="I217">
        <f t="shared" si="28"/>
        <v>19.999998877016502</v>
      </c>
      <c r="J217">
        <f t="shared" si="29"/>
        <v>-3.5725449265555653E-8</v>
      </c>
      <c r="K217">
        <f t="shared" si="30"/>
        <v>99.999994385082516</v>
      </c>
      <c r="L217">
        <f t="shared" si="31"/>
        <v>-3.2152904339000088E-7</v>
      </c>
    </row>
    <row r="218" spans="6:12">
      <c r="F218">
        <f t="shared" si="26"/>
        <v>99.99999875579644</v>
      </c>
      <c r="G218">
        <f t="shared" si="27"/>
        <v>39.999999674741765</v>
      </c>
      <c r="H218">
        <f t="shared" si="32"/>
        <v>3.2525823456808212E-7</v>
      </c>
      <c r="I218">
        <f t="shared" si="28"/>
        <v>19.999999202274736</v>
      </c>
      <c r="J218">
        <f t="shared" si="29"/>
        <v>-1.2442036734228168E-8</v>
      </c>
      <c r="K218">
        <f t="shared" si="30"/>
        <v>99.999996011373682</v>
      </c>
      <c r="L218">
        <f t="shared" si="31"/>
        <v>-1.1197833060805351E-7</v>
      </c>
    </row>
    <row r="219" spans="6:12">
      <c r="F219">
        <f t="shared" si="26"/>
        <v>100.00000077826887</v>
      </c>
      <c r="G219">
        <f t="shared" si="27"/>
        <v>39.999999682524454</v>
      </c>
      <c r="H219">
        <f t="shared" si="32"/>
        <v>3.1747554629646402E-7</v>
      </c>
      <c r="I219">
        <f t="shared" si="28"/>
        <v>19.999999519750283</v>
      </c>
      <c r="J219">
        <f t="shared" si="29"/>
        <v>7.782688271618099E-9</v>
      </c>
      <c r="K219">
        <f t="shared" si="30"/>
        <v>99.999997598751406</v>
      </c>
      <c r="L219">
        <f t="shared" si="31"/>
        <v>7.0044194444562891E-8</v>
      </c>
    </row>
    <row r="220" spans="6:12">
      <c r="F220">
        <f t="shared" si="26"/>
        <v>100.00000243092879</v>
      </c>
      <c r="G220">
        <f t="shared" si="27"/>
        <v>39.999999706833741</v>
      </c>
      <c r="H220">
        <f t="shared" si="32"/>
        <v>2.9316625926867346E-7</v>
      </c>
      <c r="I220">
        <f t="shared" si="28"/>
        <v>19.999999812916542</v>
      </c>
      <c r="J220">
        <f t="shared" si="29"/>
        <v>2.430928702779056E-8</v>
      </c>
      <c r="K220">
        <f t="shared" si="30"/>
        <v>99.99999906458271</v>
      </c>
      <c r="L220">
        <f t="shared" si="31"/>
        <v>2.1878358325011504E-7</v>
      </c>
    </row>
    <row r="221" spans="6:12">
      <c r="F221">
        <f t="shared" si="26"/>
        <v>100.00000368086017</v>
      </c>
      <c r="G221">
        <f t="shared" si="27"/>
        <v>39.999999743642341</v>
      </c>
      <c r="H221">
        <f t="shared" si="32"/>
        <v>2.5635765865672511E-7</v>
      </c>
      <c r="I221">
        <f t="shared" si="28"/>
        <v>20.000000069274201</v>
      </c>
      <c r="J221">
        <f t="shared" si="29"/>
        <v>3.680860061194835E-8</v>
      </c>
      <c r="K221">
        <f t="shared" si="30"/>
        <v>100.000000346371</v>
      </c>
      <c r="L221">
        <f t="shared" si="31"/>
        <v>3.3127740550753515E-7</v>
      </c>
    </row>
    <row r="222" spans="6:12">
      <c r="F222">
        <f t="shared" si="26"/>
        <v>100.00000452301327</v>
      </c>
      <c r="G222">
        <f t="shared" si="27"/>
        <v>39.999999788872472</v>
      </c>
      <c r="H222">
        <f t="shared" si="32"/>
        <v>2.1112752790486411E-7</v>
      </c>
      <c r="I222">
        <f t="shared" si="28"/>
        <v>20.000000280401729</v>
      </c>
      <c r="J222">
        <f t="shared" si="29"/>
        <v>4.5230130751860997E-8</v>
      </c>
      <c r="K222">
        <f t="shared" si="30"/>
        <v>100.00000140200865</v>
      </c>
      <c r="L222">
        <f t="shared" si="31"/>
        <v>4.0707117676674898E-7</v>
      </c>
    </row>
    <row r="223" spans="6:12">
      <c r="F223">
        <f t="shared" si="26"/>
        <v>100.00000497599274</v>
      </c>
      <c r="G223">
        <f t="shared" si="27"/>
        <v>39.999999838632398</v>
      </c>
      <c r="H223">
        <f t="shared" si="32"/>
        <v>1.6136760194740418E-7</v>
      </c>
      <c r="I223">
        <f t="shared" si="28"/>
        <v>20.00000044176933</v>
      </c>
      <c r="J223">
        <f t="shared" si="29"/>
        <v>4.9759925957459927E-8</v>
      </c>
      <c r="K223">
        <f t="shared" si="30"/>
        <v>100.00000220884665</v>
      </c>
      <c r="L223">
        <f t="shared" si="31"/>
        <v>4.4783933361713935E-7</v>
      </c>
    </row>
    <row r="224" spans="6:12">
      <c r="F224">
        <f t="shared" si="26"/>
        <v>100.00000507720002</v>
      </c>
      <c r="G224">
        <f t="shared" si="27"/>
        <v>39.9999998894044</v>
      </c>
      <c r="H224">
        <f t="shared" si="32"/>
        <v>1.1059560023340964E-7</v>
      </c>
      <c r="I224">
        <f t="shared" si="28"/>
        <v>20.000000552364931</v>
      </c>
      <c r="J224">
        <f t="shared" si="29"/>
        <v>5.0772001713994541E-8</v>
      </c>
      <c r="K224">
        <f t="shared" si="30"/>
        <v>100.00000276182465</v>
      </c>
      <c r="L224">
        <f t="shared" si="31"/>
        <v>4.5694801542595087E-7</v>
      </c>
    </row>
    <row r="225" spans="6:12">
      <c r="F225">
        <f t="shared" si="26"/>
        <v>100.00000487770666</v>
      </c>
      <c r="G225">
        <f t="shared" si="27"/>
        <v>39.999999938181467</v>
      </c>
      <c r="H225">
        <f t="shared" si="32"/>
        <v>6.1818532515189872E-8</v>
      </c>
      <c r="I225">
        <f t="shared" si="28"/>
        <v>20.000000614183463</v>
      </c>
      <c r="J225">
        <f t="shared" si="29"/>
        <v>4.8777067718219769E-8</v>
      </c>
      <c r="K225">
        <f t="shared" si="30"/>
        <v>100.00000307091732</v>
      </c>
      <c r="L225">
        <f t="shared" si="31"/>
        <v>4.3899360946397792E-7</v>
      </c>
    </row>
    <row r="226" spans="6:12">
      <c r="F226">
        <f t="shared" si="26"/>
        <v>100.00000443718892</v>
      </c>
      <c r="G226">
        <f t="shared" si="27"/>
        <v>39.999999982553355</v>
      </c>
      <c r="H226">
        <f t="shared" si="32"/>
        <v>1.7446645017571427E-8</v>
      </c>
      <c r="I226">
        <f t="shared" si="28"/>
        <v>20.000000631630108</v>
      </c>
      <c r="J226">
        <f t="shared" si="29"/>
        <v>4.4371887497618445E-8</v>
      </c>
      <c r="K226">
        <f t="shared" si="30"/>
        <v>100.00000315815055</v>
      </c>
      <c r="L226">
        <f t="shared" si="31"/>
        <v>3.9934698747856601E-7</v>
      </c>
    </row>
    <row r="227" spans="6:12">
      <c r="F227">
        <f t="shared" si="26"/>
        <v>100.00000381919722</v>
      </c>
      <c r="G227">
        <f t="shared" si="27"/>
        <v>40.000000020745325</v>
      </c>
      <c r="H227">
        <f t="shared" si="32"/>
        <v>-2.0745325457482977E-8</v>
      </c>
      <c r="I227">
        <f t="shared" si="28"/>
        <v>20.000000610884783</v>
      </c>
      <c r="J227">
        <f t="shared" si="29"/>
        <v>3.8191970475054404E-8</v>
      </c>
      <c r="K227">
        <f t="shared" si="30"/>
        <v>100.00000305442391</v>
      </c>
      <c r="L227">
        <f t="shared" si="31"/>
        <v>3.4372773427548964E-7</v>
      </c>
    </row>
    <row r="228" spans="6:12">
      <c r="F228">
        <f t="shared" si="26"/>
        <v>100.00000308697176</v>
      </c>
      <c r="G228">
        <f t="shared" si="27"/>
        <v>40.000000051615046</v>
      </c>
      <c r="H228">
        <f t="shared" si="32"/>
        <v>-5.1615046459119185E-8</v>
      </c>
      <c r="I228">
        <f t="shared" si="28"/>
        <v>20.000000559269736</v>
      </c>
      <c r="J228">
        <f t="shared" si="29"/>
        <v>3.0869721001636208E-8</v>
      </c>
      <c r="K228">
        <f t="shared" si="30"/>
        <v>100.00000279634868</v>
      </c>
      <c r="L228">
        <f t="shared" si="31"/>
        <v>2.7782748901472587E-7</v>
      </c>
    </row>
    <row r="229" spans="6:12">
      <c r="F229">
        <f t="shared" si="26"/>
        <v>100.00000229995047</v>
      </c>
      <c r="G229">
        <f t="shared" si="27"/>
        <v>40.000000074614555</v>
      </c>
      <c r="H229">
        <f t="shared" si="32"/>
        <v>-7.4614554534946365E-8</v>
      </c>
      <c r="I229">
        <f t="shared" si="28"/>
        <v>20.000000484655182</v>
      </c>
      <c r="J229">
        <f t="shared" si="29"/>
        <v>2.299950807582718E-8</v>
      </c>
      <c r="K229">
        <f t="shared" si="30"/>
        <v>100.0000024232759</v>
      </c>
      <c r="L229">
        <f t="shared" si="31"/>
        <v>2.0699557268244462E-7</v>
      </c>
    </row>
    <row r="230" spans="6:12">
      <c r="F230">
        <f t="shared" ref="F230:F293" si="33">$A$2*H229+L229+K229</f>
        <v>100.00000151105316</v>
      </c>
      <c r="G230">
        <f t="shared" ref="G230:G293" si="34">G229+(F230-100)*0.01</f>
        <v>40.000000089725084</v>
      </c>
      <c r="H230">
        <f t="shared" si="32"/>
        <v>-8.9725084251313092E-8</v>
      </c>
      <c r="I230">
        <f t="shared" ref="I230:I293" si="35">I229+H230</f>
        <v>20.000000394930098</v>
      </c>
      <c r="J230">
        <f t="shared" ref="J230:J293" si="36">G230-G229</f>
        <v>1.5110529716366727E-8</v>
      </c>
      <c r="K230">
        <f t="shared" ref="K230:K293" si="37">I230*$A$3</f>
        <v>100.00000197465049</v>
      </c>
      <c r="L230">
        <f t="shared" ref="L230:L293" si="38">J230*$A$4</f>
        <v>1.3599476744730055E-7</v>
      </c>
    </row>
    <row r="231" spans="6:12">
      <c r="F231">
        <f t="shared" si="33"/>
        <v>100.000000764769</v>
      </c>
      <c r="G231">
        <f t="shared" si="34"/>
        <v>40.000000097372777</v>
      </c>
      <c r="H231">
        <f t="shared" si="32"/>
        <v>-9.7372776508564129E-8</v>
      </c>
      <c r="I231">
        <f t="shared" si="35"/>
        <v>20.000000297557321</v>
      </c>
      <c r="J231">
        <f t="shared" si="36"/>
        <v>7.6476922572510375E-9</v>
      </c>
      <c r="K231">
        <f t="shared" si="37"/>
        <v>100.00000148778661</v>
      </c>
      <c r="L231">
        <f t="shared" si="38"/>
        <v>6.8829230315259338E-8</v>
      </c>
    </row>
    <row r="232" spans="6:12">
      <c r="F232">
        <f t="shared" si="33"/>
        <v>100.00000009602419</v>
      </c>
      <c r="G232">
        <f t="shared" si="34"/>
        <v>40.000000098333018</v>
      </c>
      <c r="H232">
        <f t="shared" si="32"/>
        <v>-9.8333018172525044E-8</v>
      </c>
      <c r="I232">
        <f t="shared" si="35"/>
        <v>20.000000199224303</v>
      </c>
      <c r="J232">
        <f t="shared" si="36"/>
        <v>9.6024166396091459E-10</v>
      </c>
      <c r="K232">
        <f t="shared" si="37"/>
        <v>100.00000099612151</v>
      </c>
      <c r="L232">
        <f t="shared" si="38"/>
        <v>8.6421749756482313E-9</v>
      </c>
    </row>
    <row r="233" spans="6:12">
      <c r="F233">
        <f t="shared" si="33"/>
        <v>99.999999529768417</v>
      </c>
      <c r="G233">
        <f t="shared" si="34"/>
        <v>40.000000093630703</v>
      </c>
      <c r="H233">
        <f t="shared" si="32"/>
        <v>-9.3630703190683562E-8</v>
      </c>
      <c r="I233">
        <f t="shared" si="35"/>
        <v>20.0000001055936</v>
      </c>
      <c r="J233">
        <f t="shared" si="36"/>
        <v>-4.7023149818414822E-9</v>
      </c>
      <c r="K233">
        <f t="shared" si="37"/>
        <v>100.000000527968</v>
      </c>
      <c r="L233">
        <f t="shared" si="38"/>
        <v>-4.232083483657334E-8</v>
      </c>
    </row>
    <row r="234" spans="6:12">
      <c r="F234">
        <f t="shared" si="33"/>
        <v>99.999999081186616</v>
      </c>
      <c r="G234">
        <f t="shared" si="34"/>
        <v>40.000000084442568</v>
      </c>
      <c r="H234">
        <f t="shared" si="32"/>
        <v>-8.4442568493159342E-8</v>
      </c>
      <c r="I234">
        <f t="shared" si="35"/>
        <v>20.000000021151031</v>
      </c>
      <c r="J234">
        <f t="shared" si="36"/>
        <v>-9.1881346975242195E-9</v>
      </c>
      <c r="K234">
        <f t="shared" si="37"/>
        <v>100.00000010575516</v>
      </c>
      <c r="L234">
        <f t="shared" si="38"/>
        <v>-8.2693212277717976E-8</v>
      </c>
    </row>
    <row r="235" spans="6:12">
      <c r="F235">
        <f t="shared" si="33"/>
        <v>99.999998756423423</v>
      </c>
      <c r="G235">
        <f t="shared" si="34"/>
        <v>40.000000072006806</v>
      </c>
      <c r="H235">
        <f t="shared" si="32"/>
        <v>-7.2006805851287936E-8</v>
      </c>
      <c r="I235">
        <f t="shared" si="35"/>
        <v>19.999999949144225</v>
      </c>
      <c r="J235">
        <f t="shared" si="36"/>
        <v>-1.2435762641871406E-8</v>
      </c>
      <c r="K235">
        <f t="shared" si="37"/>
        <v>99.999999745721126</v>
      </c>
      <c r="L235">
        <f t="shared" si="38"/>
        <v>-1.1192186377684266E-7</v>
      </c>
    </row>
    <row r="236" spans="6:12">
      <c r="F236">
        <f t="shared" si="33"/>
        <v>99.999998553697168</v>
      </c>
      <c r="G236">
        <f t="shared" si="34"/>
        <v>40.00000005754378</v>
      </c>
      <c r="H236">
        <f t="shared" si="32"/>
        <v>-5.7543779519164673E-8</v>
      </c>
      <c r="I236">
        <f t="shared" si="35"/>
        <v>19.999999891600446</v>
      </c>
      <c r="J236">
        <f t="shared" si="36"/>
        <v>-1.4463026332123263E-8</v>
      </c>
      <c r="K236">
        <f t="shared" si="37"/>
        <v>99.999999458002236</v>
      </c>
      <c r="L236">
        <f t="shared" si="38"/>
        <v>-1.3016723698910937E-7</v>
      </c>
    </row>
    <row r="237" spans="6:12">
      <c r="F237">
        <f t="shared" si="33"/>
        <v>99.999998464678299</v>
      </c>
      <c r="G237">
        <f t="shared" si="34"/>
        <v>40.000000042190564</v>
      </c>
      <c r="H237">
        <f t="shared" si="32"/>
        <v>-4.2190563931399083E-8</v>
      </c>
      <c r="I237">
        <f t="shared" si="35"/>
        <v>19.999999849409882</v>
      </c>
      <c r="J237">
        <f t="shared" si="36"/>
        <v>-1.535321558776559E-8</v>
      </c>
      <c r="K237">
        <f t="shared" si="37"/>
        <v>99.999999247049402</v>
      </c>
      <c r="L237">
        <f t="shared" si="38"/>
        <v>-1.3817894028989031E-7</v>
      </c>
    </row>
    <row r="238" spans="6:12">
      <c r="F238">
        <f t="shared" si="33"/>
        <v>99.999998476011996</v>
      </c>
      <c r="G238">
        <f t="shared" si="34"/>
        <v>40.000000026950687</v>
      </c>
      <c r="H238">
        <f t="shared" si="32"/>
        <v>-2.6950687015414587E-8</v>
      </c>
      <c r="I238">
        <f t="shared" si="35"/>
        <v>19.999999822459195</v>
      </c>
      <c r="J238">
        <f t="shared" si="36"/>
        <v>-1.5239876915984496E-8</v>
      </c>
      <c r="K238">
        <f t="shared" si="37"/>
        <v>99.999999112295967</v>
      </c>
      <c r="L238">
        <f t="shared" si="38"/>
        <v>-1.3715889224386046E-7</v>
      </c>
    </row>
    <row r="239" spans="6:12">
      <c r="F239">
        <f t="shared" si="33"/>
        <v>99.99999857087677</v>
      </c>
      <c r="G239">
        <f t="shared" si="34"/>
        <v>40.000000012659456</v>
      </c>
      <c r="H239">
        <f t="shared" si="32"/>
        <v>-1.2659455705943401E-8</v>
      </c>
      <c r="I239">
        <f t="shared" si="35"/>
        <v>19.999999809799739</v>
      </c>
      <c r="J239">
        <f t="shared" si="36"/>
        <v>-1.4291231309471186E-8</v>
      </c>
      <c r="K239">
        <f t="shared" si="37"/>
        <v>99.999999048998689</v>
      </c>
      <c r="L239">
        <f t="shared" si="38"/>
        <v>-1.2862108178524068E-7</v>
      </c>
    </row>
    <row r="240" spans="6:12">
      <c r="F240">
        <f t="shared" si="33"/>
        <v>99.999998730485771</v>
      </c>
      <c r="G240">
        <f t="shared" si="34"/>
        <v>39.999999999964317</v>
      </c>
      <c r="H240">
        <f t="shared" si="32"/>
        <v>3.5683456189872231E-11</v>
      </c>
      <c r="I240">
        <f t="shared" si="35"/>
        <v>19.999999809835423</v>
      </c>
      <c r="J240">
        <f t="shared" si="36"/>
        <v>-1.2695139162133273E-8</v>
      </c>
      <c r="K240">
        <f t="shared" si="37"/>
        <v>99.99999904917712</v>
      </c>
      <c r="L240">
        <f t="shared" si="38"/>
        <v>-1.1425625245919946E-7</v>
      </c>
    </row>
    <row r="241" spans="6:12">
      <c r="F241">
        <f t="shared" si="33"/>
        <v>99.999998935456119</v>
      </c>
      <c r="G241">
        <f t="shared" si="34"/>
        <v>39.99999998931888</v>
      </c>
      <c r="H241">
        <f t="shared" si="32"/>
        <v>1.0681119988475984E-8</v>
      </c>
      <c r="I241">
        <f t="shared" si="35"/>
        <v>19.999999820516543</v>
      </c>
      <c r="J241">
        <f t="shared" si="36"/>
        <v>-1.0645436532286112E-8</v>
      </c>
      <c r="K241">
        <f t="shared" si="37"/>
        <v>99.999999102582706</v>
      </c>
      <c r="L241">
        <f t="shared" si="38"/>
        <v>-9.580892879057501E-8</v>
      </c>
    </row>
    <row r="242" spans="6:12">
      <c r="F242">
        <f t="shared" si="33"/>
        <v>99.999999166990577</v>
      </c>
      <c r="G242">
        <f t="shared" si="34"/>
        <v>39.999999980988783</v>
      </c>
      <c r="H242">
        <f t="shared" si="32"/>
        <v>1.9011217489151022E-8</v>
      </c>
      <c r="I242">
        <f t="shared" si="35"/>
        <v>19.99999983952776</v>
      </c>
      <c r="J242">
        <f t="shared" si="36"/>
        <v>-8.3300975006750377E-9</v>
      </c>
      <c r="K242">
        <f t="shared" si="37"/>
        <v>99.9999991976388</v>
      </c>
      <c r="L242">
        <f t="shared" si="38"/>
        <v>-7.497087750607534E-8</v>
      </c>
    </row>
    <row r="243" spans="6:12">
      <c r="F243">
        <f t="shared" si="33"/>
        <v>99.999999407836185</v>
      </c>
      <c r="G243">
        <f t="shared" si="34"/>
        <v>39.999999975067148</v>
      </c>
      <c r="H243">
        <f t="shared" si="32"/>
        <v>2.4932852227266267E-8</v>
      </c>
      <c r="I243">
        <f t="shared" si="35"/>
        <v>19.999999864460612</v>
      </c>
      <c r="J243">
        <f t="shared" si="36"/>
        <v>-5.9216347381152445E-9</v>
      </c>
      <c r="K243">
        <f t="shared" si="37"/>
        <v>99.999999322303069</v>
      </c>
      <c r="L243">
        <f t="shared" si="38"/>
        <v>-5.3294712643037201E-8</v>
      </c>
    </row>
    <row r="244" spans="6:12">
      <c r="F244">
        <f t="shared" si="33"/>
        <v>99.999999643001132</v>
      </c>
      <c r="G244">
        <f t="shared" si="34"/>
        <v>39.999999971497161</v>
      </c>
      <c r="H244">
        <f t="shared" si="32"/>
        <v>2.8502839199973096E-8</v>
      </c>
      <c r="I244">
        <f t="shared" si="35"/>
        <v>19.999999892963451</v>
      </c>
      <c r="J244">
        <f t="shared" si="36"/>
        <v>-3.569986972706829E-9</v>
      </c>
      <c r="K244">
        <f t="shared" si="37"/>
        <v>99.99999946481725</v>
      </c>
      <c r="L244">
        <f t="shared" si="38"/>
        <v>-3.2129882754361461E-8</v>
      </c>
    </row>
    <row r="245" spans="6:12">
      <c r="F245">
        <f t="shared" si="33"/>
        <v>99.999999860229963</v>
      </c>
      <c r="G245">
        <f t="shared" si="34"/>
        <v>39.999999970099459</v>
      </c>
      <c r="H245">
        <f t="shared" si="32"/>
        <v>2.9900540710059431E-8</v>
      </c>
      <c r="I245">
        <f t="shared" si="35"/>
        <v>19.999999922863992</v>
      </c>
      <c r="J245">
        <f t="shared" si="36"/>
        <v>-1.3977015100863355E-9</v>
      </c>
      <c r="K245">
        <f t="shared" si="37"/>
        <v>99.999999614319961</v>
      </c>
      <c r="L245">
        <f t="shared" si="38"/>
        <v>-1.2579313590777019E-8</v>
      </c>
    </row>
    <row r="246" spans="6:12">
      <c r="F246">
        <f t="shared" si="33"/>
        <v>100.00000005024876</v>
      </c>
      <c r="G246">
        <f t="shared" si="34"/>
        <v>39.999999970601948</v>
      </c>
      <c r="H246">
        <f t="shared" si="32"/>
        <v>2.9398051992757246E-8</v>
      </c>
      <c r="I246">
        <f t="shared" si="35"/>
        <v>19.999999952262044</v>
      </c>
      <c r="J246">
        <f t="shared" si="36"/>
        <v>5.0248871730218525E-10</v>
      </c>
      <c r="K246">
        <f t="shared" si="37"/>
        <v>99.999999761310221</v>
      </c>
      <c r="L246">
        <f t="shared" si="38"/>
        <v>4.5223984557196673E-9</v>
      </c>
    </row>
    <row r="247" spans="6:12">
      <c r="F247">
        <f t="shared" si="33"/>
        <v>100.00000020680341</v>
      </c>
      <c r="G247">
        <f t="shared" si="34"/>
        <v>39.999999972669983</v>
      </c>
      <c r="H247">
        <f t="shared" si="32"/>
        <v>2.7330017360327474E-8</v>
      </c>
      <c r="I247">
        <f t="shared" si="35"/>
        <v>19.999999979592062</v>
      </c>
      <c r="J247">
        <f t="shared" si="36"/>
        <v>2.0680346324297716E-9</v>
      </c>
      <c r="K247">
        <f t="shared" si="37"/>
        <v>99.999999897960308</v>
      </c>
      <c r="L247">
        <f t="shared" si="38"/>
        <v>1.8612311691867944E-8</v>
      </c>
    </row>
    <row r="248" spans="6:12">
      <c r="F248">
        <f t="shared" si="33"/>
        <v>100.00000032652288</v>
      </c>
      <c r="G248">
        <f t="shared" si="34"/>
        <v>39.999999975935211</v>
      </c>
      <c r="H248">
        <f t="shared" si="32"/>
        <v>2.406478927241551E-8</v>
      </c>
      <c r="I248">
        <f t="shared" si="35"/>
        <v>20.000000003656851</v>
      </c>
      <c r="J248">
        <f t="shared" si="36"/>
        <v>3.2652280879119644E-9</v>
      </c>
      <c r="K248">
        <f t="shared" si="37"/>
        <v>100.00000001828425</v>
      </c>
      <c r="L248">
        <f t="shared" si="38"/>
        <v>2.938705279120768E-8</v>
      </c>
    </row>
    <row r="249" spans="6:12">
      <c r="F249">
        <f t="shared" si="33"/>
        <v>100.00000040864315</v>
      </c>
      <c r="G249">
        <f t="shared" si="34"/>
        <v>39.999999980021641</v>
      </c>
      <c r="H249">
        <f t="shared" si="32"/>
        <v>1.9978358523076167E-8</v>
      </c>
      <c r="I249">
        <f t="shared" si="35"/>
        <v>20.000000023635209</v>
      </c>
      <c r="J249">
        <f t="shared" si="36"/>
        <v>4.0864307493393426E-9</v>
      </c>
      <c r="K249">
        <f t="shared" si="37"/>
        <v>100.00000011817605</v>
      </c>
      <c r="L249">
        <f t="shared" si="38"/>
        <v>3.6777876744054083E-8</v>
      </c>
    </row>
    <row r="250" spans="6:12">
      <c r="F250">
        <f t="shared" si="33"/>
        <v>100.0000004546293</v>
      </c>
      <c r="G250">
        <f t="shared" si="34"/>
        <v>39.999999984567935</v>
      </c>
      <c r="H250">
        <f t="shared" si="32"/>
        <v>1.5432064515152888E-8</v>
      </c>
      <c r="I250">
        <f t="shared" si="35"/>
        <v>20.000000039067274</v>
      </c>
      <c r="J250">
        <f t="shared" si="36"/>
        <v>4.5462940079232794E-9</v>
      </c>
      <c r="K250">
        <f t="shared" si="37"/>
        <v>100.00000019533637</v>
      </c>
      <c r="L250">
        <f t="shared" si="38"/>
        <v>4.0916646071309515E-8</v>
      </c>
    </row>
    <row r="251" spans="6:12">
      <c r="F251">
        <f t="shared" si="33"/>
        <v>100.00000046773398</v>
      </c>
      <c r="G251">
        <f t="shared" si="34"/>
        <v>39.999999989245275</v>
      </c>
      <c r="H251">
        <f t="shared" si="32"/>
        <v>1.0754725110473373E-8</v>
      </c>
      <c r="I251">
        <f t="shared" si="35"/>
        <v>20.000000049821999</v>
      </c>
      <c r="J251">
        <f t="shared" si="36"/>
        <v>4.6773394046795147E-9</v>
      </c>
      <c r="K251">
        <f t="shared" si="37"/>
        <v>100.00000024911</v>
      </c>
      <c r="L251">
        <f t="shared" si="38"/>
        <v>4.2096054642115632E-8</v>
      </c>
    </row>
    <row r="252" spans="6:12">
      <c r="F252">
        <f t="shared" si="33"/>
        <v>100.00000045252693</v>
      </c>
      <c r="G252">
        <f t="shared" si="34"/>
        <v>39.999999993770544</v>
      </c>
      <c r="H252">
        <f t="shared" si="32"/>
        <v>6.2294560621012351E-9</v>
      </c>
      <c r="I252">
        <f t="shared" si="35"/>
        <v>20.000000056051455</v>
      </c>
      <c r="J252">
        <f t="shared" si="36"/>
        <v>4.5252690483721381E-9</v>
      </c>
      <c r="K252">
        <f t="shared" si="37"/>
        <v>100.00000028025727</v>
      </c>
      <c r="L252">
        <f t="shared" si="38"/>
        <v>4.0727421435349243E-8</v>
      </c>
    </row>
    <row r="253" spans="6:12">
      <c r="F253">
        <f t="shared" si="33"/>
        <v>100.00000041442652</v>
      </c>
      <c r="G253">
        <f t="shared" si="34"/>
        <v>39.999999997914806</v>
      </c>
      <c r="H253">
        <f t="shared" si="32"/>
        <v>2.085194239498378E-9</v>
      </c>
      <c r="I253">
        <f t="shared" si="35"/>
        <v>20.000000058136649</v>
      </c>
      <c r="J253">
        <f t="shared" si="36"/>
        <v>4.1442618226028571E-9</v>
      </c>
      <c r="K253">
        <f t="shared" si="37"/>
        <v>100.00000029068325</v>
      </c>
      <c r="L253">
        <f t="shared" si="38"/>
        <v>3.7298356403425714E-8</v>
      </c>
    </row>
    <row r="254" spans="6:12">
      <c r="F254">
        <f t="shared" si="33"/>
        <v>100.00000035925952</v>
      </c>
      <c r="G254">
        <f t="shared" si="34"/>
        <v>40.000000001507402</v>
      </c>
      <c r="H254">
        <f t="shared" si="32"/>
        <v>-1.5074022030603373E-9</v>
      </c>
      <c r="I254">
        <f t="shared" si="35"/>
        <v>20.000000056629247</v>
      </c>
      <c r="J254">
        <f t="shared" si="36"/>
        <v>3.5925964425587154E-9</v>
      </c>
      <c r="K254">
        <f t="shared" si="37"/>
        <v>100.00000028314624</v>
      </c>
      <c r="L254">
        <f t="shared" si="38"/>
        <v>3.2333367983028438E-8</v>
      </c>
    </row>
    <row r="255" spans="6:12">
      <c r="F255">
        <f t="shared" si="33"/>
        <v>100.00000029286858</v>
      </c>
      <c r="G255">
        <f t="shared" si="34"/>
        <v>40.000000004436089</v>
      </c>
      <c r="H255">
        <f t="shared" si="32"/>
        <v>-4.4360888296068879E-9</v>
      </c>
      <c r="I255">
        <f t="shared" si="35"/>
        <v>20.000000052193158</v>
      </c>
      <c r="J255">
        <f t="shared" si="36"/>
        <v>2.9286866265465505E-9</v>
      </c>
      <c r="K255">
        <f t="shared" si="37"/>
        <v>100.00000026096579</v>
      </c>
      <c r="L255">
        <f t="shared" si="38"/>
        <v>2.6358179638918955E-8</v>
      </c>
    </row>
    <row r="256" spans="6:12">
      <c r="F256">
        <f t="shared" si="33"/>
        <v>100.00000022078264</v>
      </c>
      <c r="G256">
        <f t="shared" si="34"/>
        <v>40.000000006643916</v>
      </c>
      <c r="H256">
        <f t="shared" si="32"/>
        <v>-6.6439156398701016E-9</v>
      </c>
      <c r="I256">
        <f t="shared" si="35"/>
        <v>20.000000045549243</v>
      </c>
      <c r="J256">
        <f t="shared" si="36"/>
        <v>2.2078268102632137E-9</v>
      </c>
      <c r="K256">
        <f t="shared" si="37"/>
        <v>100.00000022774621</v>
      </c>
      <c r="L256">
        <f t="shared" si="38"/>
        <v>1.9870441292368923E-8</v>
      </c>
    </row>
    <row r="257" spans="6:12">
      <c r="F257">
        <f t="shared" si="33"/>
        <v>100.00000014795792</v>
      </c>
      <c r="G257">
        <f t="shared" si="34"/>
        <v>40.000000008123493</v>
      </c>
      <c r="H257">
        <f t="shared" si="32"/>
        <v>-8.1234929893980734E-9</v>
      </c>
      <c r="I257">
        <f t="shared" si="35"/>
        <v>20.00000003742575</v>
      </c>
      <c r="J257">
        <f t="shared" si="36"/>
        <v>1.4795773495279718E-9</v>
      </c>
      <c r="K257">
        <f t="shared" si="37"/>
        <v>100.00000018712875</v>
      </c>
      <c r="L257">
        <f t="shared" si="38"/>
        <v>1.3316196145751746E-8</v>
      </c>
    </row>
    <row r="258" spans="6:12">
      <c r="F258">
        <f t="shared" si="33"/>
        <v>100.00000007859255</v>
      </c>
      <c r="G258">
        <f t="shared" si="34"/>
        <v>40.000000008909417</v>
      </c>
      <c r="H258">
        <f t="shared" si="32"/>
        <v>-8.9094172039949626E-9</v>
      </c>
      <c r="I258">
        <f t="shared" si="35"/>
        <v>20.000000028516332</v>
      </c>
      <c r="J258">
        <f t="shared" si="36"/>
        <v>7.8592421459688921E-10</v>
      </c>
      <c r="K258">
        <f t="shared" si="37"/>
        <v>100.00000014258165</v>
      </c>
      <c r="L258">
        <f t="shared" si="38"/>
        <v>7.0733179313720029E-9</v>
      </c>
    </row>
    <row r="259" spans="6:12">
      <c r="F259">
        <f t="shared" si="33"/>
        <v>100.00000001601371</v>
      </c>
      <c r="G259">
        <f t="shared" si="34"/>
        <v>40.000000009069552</v>
      </c>
      <c r="H259">
        <f t="shared" si="32"/>
        <v>-9.0695522203532164E-9</v>
      </c>
      <c r="I259">
        <f t="shared" si="35"/>
        <v>20.00000001944678</v>
      </c>
      <c r="J259">
        <f t="shared" si="36"/>
        <v>1.6013501635825378E-10</v>
      </c>
      <c r="K259">
        <f t="shared" si="37"/>
        <v>100.00000009723391</v>
      </c>
      <c r="L259">
        <f t="shared" si="38"/>
        <v>1.441215147224284E-9</v>
      </c>
    </row>
    <row r="260" spans="6:12">
      <c r="F260">
        <f t="shared" si="33"/>
        <v>99.999999962631847</v>
      </c>
      <c r="G260">
        <f t="shared" si="34"/>
        <v>40.000000008695871</v>
      </c>
      <c r="H260">
        <f t="shared" si="32"/>
        <v>-8.6958706901896221E-9</v>
      </c>
      <c r="I260">
        <f t="shared" si="35"/>
        <v>20.000000010750909</v>
      </c>
      <c r="J260">
        <f t="shared" si="36"/>
        <v>-3.7368153016359429E-10</v>
      </c>
      <c r="K260">
        <f t="shared" si="37"/>
        <v>100.00000005375455</v>
      </c>
      <c r="L260">
        <f t="shared" si="38"/>
        <v>-3.3631337714723486E-9</v>
      </c>
    </row>
    <row r="261" spans="6:12">
      <c r="F261">
        <f t="shared" si="33"/>
        <v>99.999999919953353</v>
      </c>
      <c r="G261">
        <f t="shared" si="34"/>
        <v>40.000000007895402</v>
      </c>
      <c r="H261">
        <f t="shared" si="32"/>
        <v>-7.8954016657917236E-9</v>
      </c>
      <c r="I261">
        <f t="shared" si="35"/>
        <v>20.000000002855508</v>
      </c>
      <c r="J261">
        <f t="shared" si="36"/>
        <v>-8.0046902439789847E-10</v>
      </c>
      <c r="K261">
        <f t="shared" si="37"/>
        <v>100.00000001427753</v>
      </c>
      <c r="L261">
        <f t="shared" si="38"/>
        <v>-7.2042212195810862E-9</v>
      </c>
    </row>
    <row r="262" spans="6:12">
      <c r="F262">
        <f t="shared" si="33"/>
        <v>99.999999888642293</v>
      </c>
      <c r="G262">
        <f t="shared" si="34"/>
        <v>40.000000006781825</v>
      </c>
      <c r="H262">
        <f t="shared" ref="H262:H325" si="39">$A$1-G262</f>
        <v>-6.7818248794537794E-9</v>
      </c>
      <c r="I262">
        <f t="shared" si="35"/>
        <v>19.999999996073683</v>
      </c>
      <c r="J262">
        <f t="shared" si="36"/>
        <v>-1.1135767863379442E-9</v>
      </c>
      <c r="K262">
        <f t="shared" si="37"/>
        <v>99.999999980368415</v>
      </c>
      <c r="L262">
        <f t="shared" si="38"/>
        <v>-1.0022191077041498E-8</v>
      </c>
    </row>
    <row r="263" spans="6:12">
      <c r="F263">
        <f t="shared" si="33"/>
        <v>99.999999868618858</v>
      </c>
      <c r="G263">
        <f t="shared" si="34"/>
        <v>40.00000000546801</v>
      </c>
      <c r="H263">
        <f t="shared" si="39"/>
        <v>-5.4680100447512814E-9</v>
      </c>
      <c r="I263">
        <f t="shared" si="35"/>
        <v>19.999999990605673</v>
      </c>
      <c r="J263">
        <f t="shared" si="36"/>
        <v>-1.313814834702498E-9</v>
      </c>
      <c r="K263">
        <f t="shared" si="37"/>
        <v>99.999999953028365</v>
      </c>
      <c r="L263">
        <f t="shared" si="38"/>
        <v>-1.1824333512322482E-8</v>
      </c>
    </row>
    <row r="264" spans="6:12">
      <c r="F264">
        <f t="shared" si="33"/>
        <v>99.999999859183873</v>
      </c>
      <c r="G264">
        <f t="shared" si="34"/>
        <v>40.000000004059849</v>
      </c>
      <c r="H264">
        <f t="shared" si="39"/>
        <v>-4.0598493455945572E-9</v>
      </c>
      <c r="I264">
        <f t="shared" si="35"/>
        <v>19.999999986545824</v>
      </c>
      <c r="J264">
        <f t="shared" si="36"/>
        <v>-1.4081606991567241E-9</v>
      </c>
      <c r="K264">
        <f t="shared" si="37"/>
        <v>99.999999932729111</v>
      </c>
      <c r="L264">
        <f t="shared" si="38"/>
        <v>-1.2673446292410517E-8</v>
      </c>
    </row>
    <row r="265" spans="6:12">
      <c r="F265">
        <f t="shared" si="33"/>
        <v>99.999999859157924</v>
      </c>
      <c r="G265">
        <f t="shared" si="34"/>
        <v>40.000000002651426</v>
      </c>
      <c r="H265">
        <f t="shared" si="39"/>
        <v>-2.6514257456256018E-9</v>
      </c>
      <c r="I265">
        <f t="shared" si="35"/>
        <v>19.999999983894398</v>
      </c>
      <c r="J265">
        <f t="shared" si="36"/>
        <v>-1.4084235999689554E-9</v>
      </c>
      <c r="K265">
        <f t="shared" si="37"/>
        <v>99.999999919471989</v>
      </c>
      <c r="L265">
        <f t="shared" si="38"/>
        <v>-1.2675812399720598E-8</v>
      </c>
    </row>
    <row r="266" spans="6:12">
      <c r="F266">
        <f t="shared" si="33"/>
        <v>99.999999867024798</v>
      </c>
      <c r="G266">
        <f t="shared" si="34"/>
        <v>40.000000001321673</v>
      </c>
      <c r="H266">
        <f t="shared" si="39"/>
        <v>-1.3216734373600048E-9</v>
      </c>
      <c r="I266">
        <f t="shared" si="35"/>
        <v>19.999999982572724</v>
      </c>
      <c r="J266">
        <f t="shared" si="36"/>
        <v>-1.3297523082655971E-9</v>
      </c>
      <c r="K266">
        <f t="shared" si="37"/>
        <v>99.999999912863615</v>
      </c>
      <c r="L266">
        <f t="shared" si="38"/>
        <v>-1.1967770774390374E-8</v>
      </c>
    </row>
    <row r="267" spans="6:12">
      <c r="F267">
        <f t="shared" si="33"/>
        <v>99.99999988107075</v>
      </c>
      <c r="G267">
        <f t="shared" si="34"/>
        <v>40.000000000132381</v>
      </c>
      <c r="H267">
        <f t="shared" si="39"/>
        <v>-1.3238121709946427E-10</v>
      </c>
      <c r="I267">
        <f t="shared" si="35"/>
        <v>19.999999982440343</v>
      </c>
      <c r="J267">
        <f t="shared" si="36"/>
        <v>-1.1892922202605405E-9</v>
      </c>
      <c r="K267">
        <f t="shared" si="37"/>
        <v>99.999999912201716</v>
      </c>
      <c r="L267">
        <f t="shared" si="38"/>
        <v>-1.0703629982344864E-8</v>
      </c>
    </row>
    <row r="268" spans="6:12">
      <c r="F268">
        <f t="shared" si="33"/>
        <v>99.999999899512375</v>
      </c>
      <c r="G268">
        <f t="shared" si="34"/>
        <v>39.999999999127503</v>
      </c>
      <c r="H268">
        <f t="shared" si="39"/>
        <v>8.7249674152189982E-10</v>
      </c>
      <c r="I268">
        <f t="shared" si="35"/>
        <v>19.99999998331284</v>
      </c>
      <c r="J268">
        <f t="shared" si="36"/>
        <v>-1.0048779586213641E-9</v>
      </c>
      <c r="K268">
        <f t="shared" si="37"/>
        <v>99.999999916564207</v>
      </c>
      <c r="L268">
        <f t="shared" si="38"/>
        <v>-9.0439016275922768E-9</v>
      </c>
    </row>
    <row r="269" spans="6:12">
      <c r="F269">
        <f t="shared" si="33"/>
        <v>99.999999920607763</v>
      </c>
      <c r="G269">
        <f t="shared" si="34"/>
        <v>39.999999998333578</v>
      </c>
      <c r="H269">
        <f t="shared" si="39"/>
        <v>1.6664216673234478E-9</v>
      </c>
      <c r="I269">
        <f t="shared" si="35"/>
        <v>19.999999984979262</v>
      </c>
      <c r="J269">
        <f t="shared" si="36"/>
        <v>-7.9392492580154794E-10</v>
      </c>
      <c r="K269">
        <f t="shared" si="37"/>
        <v>99.999999924896315</v>
      </c>
      <c r="L269">
        <f t="shared" si="38"/>
        <v>-7.1453243322139315E-9</v>
      </c>
    </row>
    <row r="270" spans="6:12">
      <c r="F270">
        <f t="shared" si="33"/>
        <v>99.999999942747309</v>
      </c>
      <c r="G270">
        <f t="shared" si="34"/>
        <v>39.999999997761051</v>
      </c>
      <c r="H270">
        <f t="shared" si="39"/>
        <v>2.2389485820895061E-9</v>
      </c>
      <c r="I270">
        <f t="shared" si="35"/>
        <v>19.99999998721821</v>
      </c>
      <c r="J270">
        <f t="shared" si="36"/>
        <v>-5.7252691476605833E-10</v>
      </c>
      <c r="K270">
        <f t="shared" si="37"/>
        <v>99.999999936091058</v>
      </c>
      <c r="L270">
        <f t="shared" si="38"/>
        <v>-5.1527422328945249E-9</v>
      </c>
    </row>
    <row r="271" spans="6:12">
      <c r="F271">
        <f t="shared" si="33"/>
        <v>99.999999964522544</v>
      </c>
      <c r="G271">
        <f t="shared" si="34"/>
        <v>39.999999997406277</v>
      </c>
      <c r="H271">
        <f t="shared" si="39"/>
        <v>2.5937225700545241E-9</v>
      </c>
      <c r="I271">
        <f t="shared" si="35"/>
        <v>19.999999989811933</v>
      </c>
      <c r="J271">
        <f t="shared" si="36"/>
        <v>-3.5477398796501802E-10</v>
      </c>
      <c r="K271">
        <f t="shared" si="37"/>
        <v>99.999999949059657</v>
      </c>
      <c r="L271">
        <f t="shared" si="38"/>
        <v>-3.1929658916851622E-9</v>
      </c>
    </row>
    <row r="272" spans="6:12">
      <c r="F272">
        <f t="shared" si="33"/>
        <v>99.999999984772529</v>
      </c>
      <c r="G272">
        <f t="shared" si="34"/>
        <v>39.999999997254001</v>
      </c>
      <c r="H272">
        <f t="shared" si="39"/>
        <v>2.7459989837552712E-9</v>
      </c>
      <c r="I272">
        <f t="shared" si="35"/>
        <v>19.999999992557932</v>
      </c>
      <c r="J272">
        <f t="shared" si="36"/>
        <v>-1.5227641370074707E-10</v>
      </c>
      <c r="K272">
        <f t="shared" si="37"/>
        <v>99.999999962789659</v>
      </c>
      <c r="L272">
        <f t="shared" si="38"/>
        <v>-1.3704877233067236E-9</v>
      </c>
    </row>
    <row r="273" spans="6:12">
      <c r="F273">
        <f t="shared" si="33"/>
        <v>100.00000000260916</v>
      </c>
      <c r="G273">
        <f t="shared" si="34"/>
        <v>39.999999997280092</v>
      </c>
      <c r="H273">
        <f t="shared" si="39"/>
        <v>2.7199078544981603E-9</v>
      </c>
      <c r="I273">
        <f t="shared" si="35"/>
        <v>19.99999999527784</v>
      </c>
      <c r="J273">
        <f t="shared" si="36"/>
        <v>2.6091129257110879E-11</v>
      </c>
      <c r="K273">
        <f t="shared" si="37"/>
        <v>99.999999976389205</v>
      </c>
      <c r="L273">
        <f t="shared" si="38"/>
        <v>2.3482016331399791E-10</v>
      </c>
    </row>
    <row r="274" spans="6:12">
      <c r="F274">
        <f t="shared" si="33"/>
        <v>100.00000001742265</v>
      </c>
      <c r="G274">
        <f t="shared" si="34"/>
        <v>39.999999997454317</v>
      </c>
      <c r="H274">
        <f t="shared" si="39"/>
        <v>2.5456827756897837E-9</v>
      </c>
      <c r="I274">
        <f t="shared" si="35"/>
        <v>19.999999997823522</v>
      </c>
      <c r="J274">
        <f t="shared" si="36"/>
        <v>1.7422507880837657E-10</v>
      </c>
      <c r="K274">
        <f t="shared" si="37"/>
        <v>99.999999989117612</v>
      </c>
      <c r="L274">
        <f t="shared" si="38"/>
        <v>1.5680257092753891E-9</v>
      </c>
    </row>
    <row r="275" spans="6:12">
      <c r="F275">
        <f t="shared" si="33"/>
        <v>100.00000002887089</v>
      </c>
      <c r="G275">
        <f t="shared" si="34"/>
        <v>39.999999997743025</v>
      </c>
      <c r="H275">
        <f t="shared" si="39"/>
        <v>2.2569750512957398E-9</v>
      </c>
      <c r="I275">
        <f t="shared" si="35"/>
        <v>20.000000000080497</v>
      </c>
      <c r="J275">
        <f t="shared" si="36"/>
        <v>2.8870772439404391E-10</v>
      </c>
      <c r="K275">
        <f t="shared" si="37"/>
        <v>100.00000000040248</v>
      </c>
      <c r="L275">
        <f t="shared" si="38"/>
        <v>2.5983695195463952E-9</v>
      </c>
    </row>
    <row r="276" spans="6:12">
      <c r="F276">
        <f t="shared" si="33"/>
        <v>100.00000003685548</v>
      </c>
      <c r="G276">
        <f t="shared" si="34"/>
        <v>39.999999998111576</v>
      </c>
      <c r="H276">
        <f t="shared" si="39"/>
        <v>1.8884236396843335E-9</v>
      </c>
      <c r="I276">
        <f t="shared" si="35"/>
        <v>20.000000001968921</v>
      </c>
      <c r="J276">
        <f t="shared" si="36"/>
        <v>3.6855141161140637E-10</v>
      </c>
      <c r="K276">
        <f t="shared" si="37"/>
        <v>100.0000000098446</v>
      </c>
      <c r="L276">
        <f t="shared" si="38"/>
        <v>3.3169627045026573E-9</v>
      </c>
    </row>
    <row r="277" spans="6:12">
      <c r="F277">
        <f t="shared" si="33"/>
        <v>100.00000004148791</v>
      </c>
      <c r="G277">
        <f t="shared" si="34"/>
        <v>39.999999998526455</v>
      </c>
      <c r="H277">
        <f t="shared" si="39"/>
        <v>1.4735448417013686E-9</v>
      </c>
      <c r="I277">
        <f t="shared" si="35"/>
        <v>20.000000003442466</v>
      </c>
      <c r="J277">
        <f t="shared" si="36"/>
        <v>4.148787979829649E-10</v>
      </c>
      <c r="K277">
        <f t="shared" si="37"/>
        <v>100.00000001721233</v>
      </c>
      <c r="L277">
        <f t="shared" si="38"/>
        <v>3.7339091818466841E-9</v>
      </c>
    </row>
    <row r="278" spans="6:12">
      <c r="F278">
        <f t="shared" si="33"/>
        <v>100.00000004304941</v>
      </c>
      <c r="G278">
        <f t="shared" si="34"/>
        <v>39.999999998956952</v>
      </c>
      <c r="H278">
        <f t="shared" si="39"/>
        <v>1.0430483143863967E-9</v>
      </c>
      <c r="I278">
        <f t="shared" si="35"/>
        <v>20.000000004485514</v>
      </c>
      <c r="J278">
        <f t="shared" si="36"/>
        <v>4.304965273149719E-10</v>
      </c>
      <c r="K278">
        <f t="shared" si="37"/>
        <v>100.00000002242757</v>
      </c>
      <c r="L278">
        <f t="shared" si="38"/>
        <v>3.8744687458347471E-9</v>
      </c>
    </row>
    <row r="279" spans="6:12">
      <c r="F279">
        <f t="shared" si="33"/>
        <v>100.00000004194777</v>
      </c>
      <c r="G279">
        <f t="shared" si="34"/>
        <v>39.999999999376428</v>
      </c>
      <c r="H279">
        <f t="shared" si="39"/>
        <v>6.2357230490306392E-10</v>
      </c>
      <c r="I279">
        <f t="shared" si="35"/>
        <v>20.000000005109086</v>
      </c>
      <c r="J279">
        <f t="shared" si="36"/>
        <v>4.1947600948333275E-10</v>
      </c>
      <c r="K279">
        <f t="shared" si="37"/>
        <v>100.00000002554543</v>
      </c>
      <c r="L279">
        <f t="shared" si="38"/>
        <v>3.7752840853499947E-9</v>
      </c>
    </row>
    <row r="280" spans="6:12">
      <c r="F280">
        <f t="shared" si="33"/>
        <v>100.0000000386743</v>
      </c>
      <c r="G280">
        <f t="shared" si="34"/>
        <v>39.999999999763169</v>
      </c>
      <c r="H280">
        <f t="shared" si="39"/>
        <v>2.3683099925619899E-10</v>
      </c>
      <c r="I280">
        <f t="shared" si="35"/>
        <v>20.000000005345917</v>
      </c>
      <c r="J280">
        <f t="shared" si="36"/>
        <v>3.8674130564686493E-10</v>
      </c>
      <c r="K280">
        <f t="shared" si="37"/>
        <v>100.00000002672959</v>
      </c>
      <c r="L280">
        <f t="shared" si="38"/>
        <v>3.4806717508217844E-9</v>
      </c>
    </row>
    <row r="281" spans="6:12">
      <c r="F281">
        <f t="shared" si="33"/>
        <v>100.00000003376273</v>
      </c>
      <c r="G281">
        <f t="shared" si="34"/>
        <v>40.000000000100798</v>
      </c>
      <c r="H281">
        <f t="shared" si="39"/>
        <v>-1.0079759249492781E-10</v>
      </c>
      <c r="I281">
        <f t="shared" si="35"/>
        <v>20.00000000524512</v>
      </c>
      <c r="J281">
        <f t="shared" si="36"/>
        <v>3.3762859175112681E-10</v>
      </c>
      <c r="K281">
        <f t="shared" si="37"/>
        <v>100.00000002622559</v>
      </c>
      <c r="L281">
        <f t="shared" si="38"/>
        <v>3.0386573257601412E-9</v>
      </c>
    </row>
    <row r="282" spans="6:12">
      <c r="F282">
        <f t="shared" si="33"/>
        <v>100.00000002775229</v>
      </c>
      <c r="G282">
        <f t="shared" si="34"/>
        <v>40.000000000378321</v>
      </c>
      <c r="H282">
        <f t="shared" si="39"/>
        <v>-3.7832137422810774E-10</v>
      </c>
      <c r="I282">
        <f t="shared" si="35"/>
        <v>20.000000004866799</v>
      </c>
      <c r="J282">
        <f t="shared" si="36"/>
        <v>2.7752378173317993E-10</v>
      </c>
      <c r="K282">
        <f t="shared" si="37"/>
        <v>100.00000002433399</v>
      </c>
      <c r="L282">
        <f t="shared" si="38"/>
        <v>2.4977140355986194E-9</v>
      </c>
    </row>
    <row r="283" spans="6:12">
      <c r="F283">
        <f t="shared" si="33"/>
        <v>100.00000002115688</v>
      </c>
      <c r="G283">
        <f t="shared" si="34"/>
        <v>40.000000000589893</v>
      </c>
      <c r="H283">
        <f t="shared" si="39"/>
        <v>-5.8989257922803517E-10</v>
      </c>
      <c r="I283">
        <f t="shared" si="35"/>
        <v>20.000000004276906</v>
      </c>
      <c r="J283">
        <f t="shared" si="36"/>
        <v>2.1157120499992743E-10</v>
      </c>
      <c r="K283">
        <f t="shared" si="37"/>
        <v>100.00000002138452</v>
      </c>
      <c r="L283">
        <f t="shared" si="38"/>
        <v>1.9041408449993469E-9</v>
      </c>
    </row>
    <row r="284" spans="6:12">
      <c r="F284">
        <f t="shared" si="33"/>
        <v>100.00000001444027</v>
      </c>
      <c r="G284">
        <f t="shared" si="34"/>
        <v>40.000000000734296</v>
      </c>
      <c r="H284">
        <f t="shared" si="39"/>
        <v>-7.3429617941656034E-10</v>
      </c>
      <c r="I284">
        <f t="shared" si="35"/>
        <v>20.00000000354261</v>
      </c>
      <c r="J284">
        <f t="shared" si="36"/>
        <v>1.4440360018852516E-10</v>
      </c>
      <c r="K284">
        <f t="shared" si="37"/>
        <v>100.00000001771305</v>
      </c>
      <c r="L284">
        <f t="shared" si="38"/>
        <v>1.2996324016967264E-9</v>
      </c>
    </row>
    <row r="285" spans="6:12">
      <c r="F285">
        <f t="shared" si="33"/>
        <v>100.00000000799824</v>
      </c>
      <c r="G285">
        <f t="shared" si="34"/>
        <v>40.000000000814282</v>
      </c>
      <c r="H285">
        <f t="shared" si="39"/>
        <v>-8.1428197518107481E-10</v>
      </c>
      <c r="I285">
        <f t="shared" si="35"/>
        <v>20.000000002728328</v>
      </c>
      <c r="J285">
        <f t="shared" si="36"/>
        <v>7.9985795764514478E-11</v>
      </c>
      <c r="K285">
        <f t="shared" si="37"/>
        <v>100.00000001364164</v>
      </c>
      <c r="L285">
        <f t="shared" si="38"/>
        <v>7.198721618806303E-10</v>
      </c>
    </row>
    <row r="286" spans="6:12">
      <c r="F286">
        <f t="shared" si="33"/>
        <v>100.00000000214729</v>
      </c>
      <c r="G286">
        <f t="shared" si="34"/>
        <v>40.000000000835755</v>
      </c>
      <c r="H286">
        <f t="shared" si="39"/>
        <v>-8.3575457665574504E-10</v>
      </c>
      <c r="I286">
        <f t="shared" si="35"/>
        <v>20.000000001892573</v>
      </c>
      <c r="J286">
        <f t="shared" si="36"/>
        <v>2.1472601474670228E-11</v>
      </c>
      <c r="K286">
        <f t="shared" si="37"/>
        <v>100.00000000946287</v>
      </c>
      <c r="L286">
        <f t="shared" si="38"/>
        <v>1.9325341327203205E-10</v>
      </c>
    </row>
    <row r="287" spans="6:12">
      <c r="F287">
        <f t="shared" si="33"/>
        <v>99.999999997119801</v>
      </c>
      <c r="G287">
        <f t="shared" si="34"/>
        <v>40.000000000806949</v>
      </c>
      <c r="H287">
        <f t="shared" si="39"/>
        <v>-8.0694917414803058E-10</v>
      </c>
      <c r="I287">
        <f t="shared" si="35"/>
        <v>20.000000001085624</v>
      </c>
      <c r="J287">
        <f t="shared" si="36"/>
        <v>-2.8805402507714462E-11</v>
      </c>
      <c r="K287">
        <f t="shared" si="37"/>
        <v>100.00000000542812</v>
      </c>
      <c r="L287">
        <f t="shared" si="38"/>
        <v>-2.5924862256943015E-10</v>
      </c>
    </row>
    <row r="288" spans="6:12">
      <c r="F288">
        <f t="shared" si="33"/>
        <v>99.999999993064634</v>
      </c>
      <c r="G288">
        <f t="shared" si="34"/>
        <v>40.000000000737593</v>
      </c>
      <c r="H288">
        <f t="shared" si="39"/>
        <v>-7.375930977104872E-10</v>
      </c>
      <c r="I288">
        <f t="shared" si="35"/>
        <v>20.000000000348031</v>
      </c>
      <c r="J288">
        <f t="shared" si="36"/>
        <v>-6.9356076437543379E-11</v>
      </c>
      <c r="K288">
        <f t="shared" si="37"/>
        <v>100.00000000174015</v>
      </c>
      <c r="L288">
        <f t="shared" si="38"/>
        <v>-6.2420468793789041E-10</v>
      </c>
    </row>
    <row r="289" spans="6:12">
      <c r="F289">
        <f t="shared" si="33"/>
        <v>99.999999990052046</v>
      </c>
      <c r="G289">
        <f t="shared" si="34"/>
        <v>40.00000000063811</v>
      </c>
      <c r="H289">
        <f t="shared" si="39"/>
        <v>-6.3811000927671557E-10</v>
      </c>
      <c r="I289">
        <f t="shared" si="35"/>
        <v>19.999999999709921</v>
      </c>
      <c r="J289">
        <f t="shared" si="36"/>
        <v>-9.9483088433771627E-11</v>
      </c>
      <c r="K289">
        <f t="shared" si="37"/>
        <v>99.999999998549612</v>
      </c>
      <c r="L289">
        <f t="shared" si="38"/>
        <v>-8.9534779590394464E-10</v>
      </c>
    </row>
    <row r="290" spans="6:12">
      <c r="F290">
        <f t="shared" si="33"/>
        <v>99.999999988082607</v>
      </c>
      <c r="G290">
        <f t="shared" si="34"/>
        <v>40.000000000518938</v>
      </c>
      <c r="H290">
        <f t="shared" si="39"/>
        <v>-5.1893778163503157E-10</v>
      </c>
      <c r="I290">
        <f t="shared" si="35"/>
        <v>19.999999999190983</v>
      </c>
      <c r="J290">
        <f t="shared" si="36"/>
        <v>-1.19172227641684E-10</v>
      </c>
      <c r="K290">
        <f t="shared" si="37"/>
        <v>99.999999995954909</v>
      </c>
      <c r="L290">
        <f t="shared" si="38"/>
        <v>-1.072550048775156E-9</v>
      </c>
    </row>
    <row r="291" spans="6:12">
      <c r="F291">
        <f t="shared" si="33"/>
        <v>99.999999987098292</v>
      </c>
      <c r="G291">
        <f t="shared" si="34"/>
        <v>40.000000000389917</v>
      </c>
      <c r="H291">
        <f t="shared" si="39"/>
        <v>-3.8991743167571258E-10</v>
      </c>
      <c r="I291">
        <f t="shared" si="35"/>
        <v>19.999999998801066</v>
      </c>
      <c r="J291">
        <f t="shared" si="36"/>
        <v>-1.2902034995931899E-10</v>
      </c>
      <c r="K291">
        <f t="shared" si="37"/>
        <v>99.999999994005321</v>
      </c>
      <c r="L291">
        <f t="shared" si="38"/>
        <v>-1.1611831496338709E-9</v>
      </c>
    </row>
    <row r="292" spans="6:12">
      <c r="F292">
        <f t="shared" si="33"/>
        <v>99.999999986995377</v>
      </c>
      <c r="G292">
        <f t="shared" si="34"/>
        <v>40.000000000259874</v>
      </c>
      <c r="H292">
        <f t="shared" si="39"/>
        <v>-2.5987390017689904E-10</v>
      </c>
      <c r="I292">
        <f t="shared" si="35"/>
        <v>19.999999998541192</v>
      </c>
      <c r="J292">
        <f t="shared" si="36"/>
        <v>-1.3004353149881354E-10</v>
      </c>
      <c r="K292">
        <f t="shared" si="37"/>
        <v>99.999999992705966</v>
      </c>
      <c r="L292">
        <f t="shared" si="38"/>
        <v>-1.1703917834893218E-9</v>
      </c>
    </row>
    <row r="293" spans="6:12">
      <c r="F293">
        <f t="shared" si="33"/>
        <v>99.999999987637466</v>
      </c>
      <c r="G293">
        <f t="shared" si="34"/>
        <v>40.000000000136247</v>
      </c>
      <c r="H293">
        <f t="shared" si="39"/>
        <v>-1.3624656958199921E-10</v>
      </c>
      <c r="I293">
        <f t="shared" si="35"/>
        <v>19.999999998404945</v>
      </c>
      <c r="J293">
        <f t="shared" si="36"/>
        <v>-1.2362733059489983E-10</v>
      </c>
      <c r="K293">
        <f t="shared" si="37"/>
        <v>99.999999992024726</v>
      </c>
      <c r="L293">
        <f t="shared" si="38"/>
        <v>-1.1126459753540985E-9</v>
      </c>
    </row>
    <row r="294" spans="6:12">
      <c r="F294">
        <f t="shared" ref="F294:F346" si="40">$A$2*H293+L293+K293</f>
        <v>99.999999988868382</v>
      </c>
      <c r="G294">
        <f t="shared" ref="G294:G346" si="41">G293+(F294-100)*0.01</f>
        <v>40.000000000024933</v>
      </c>
      <c r="H294">
        <f t="shared" si="39"/>
        <v>-2.4932944597821916E-11</v>
      </c>
      <c r="I294">
        <f t="shared" ref="I294:I346" si="42">I293+H294</f>
        <v>19.999999998380012</v>
      </c>
      <c r="J294">
        <f t="shared" ref="J294:J346" si="43">G294-G293</f>
        <v>-1.113136249841773E-10</v>
      </c>
      <c r="K294">
        <f t="shared" ref="K294:K346" si="44">I294*$A$3</f>
        <v>99.999999991900069</v>
      </c>
      <c r="L294">
        <f t="shared" ref="L294:L346" si="45">J294*$A$4</f>
        <v>-1.0018226248575957E-9</v>
      </c>
    </row>
    <row r="295" spans="6:12">
      <c r="F295">
        <f t="shared" si="40"/>
        <v>99.999999990524259</v>
      </c>
      <c r="G295">
        <f t="shared" si="41"/>
        <v>39.999999999930175</v>
      </c>
      <c r="H295">
        <f t="shared" si="39"/>
        <v>6.9825034643145045E-11</v>
      </c>
      <c r="I295">
        <f t="shared" si="42"/>
        <v>19.999999998449837</v>
      </c>
      <c r="J295">
        <f t="shared" si="43"/>
        <v>-9.4757979240966961E-11</v>
      </c>
      <c r="K295">
        <f t="shared" si="44"/>
        <v>99.999999992249187</v>
      </c>
      <c r="L295">
        <f t="shared" si="45"/>
        <v>-8.5282181316870265E-10</v>
      </c>
    </row>
    <row r="296" spans="6:12">
      <c r="F296">
        <f t="shared" si="40"/>
        <v>99.999999992443747</v>
      </c>
      <c r="G296">
        <f t="shared" si="41"/>
        <v>39.999999999854616</v>
      </c>
      <c r="H296">
        <f t="shared" si="39"/>
        <v>1.453841491638741E-10</v>
      </c>
      <c r="I296">
        <f t="shared" si="42"/>
        <v>19.999999998595221</v>
      </c>
      <c r="J296">
        <f t="shared" si="43"/>
        <v>-7.5559114520729054E-11</v>
      </c>
      <c r="K296">
        <f t="shared" si="44"/>
        <v>99.999999992976115</v>
      </c>
      <c r="L296">
        <f t="shared" si="45"/>
        <v>-6.8003203068656148E-10</v>
      </c>
    </row>
    <row r="297" spans="6:12">
      <c r="F297">
        <f t="shared" si="40"/>
        <v>99.999999994476838</v>
      </c>
      <c r="G297">
        <f t="shared" si="41"/>
        <v>39.999999999799385</v>
      </c>
      <c r="H297">
        <f t="shared" si="39"/>
        <v>2.0061463601450669E-10</v>
      </c>
      <c r="I297">
        <f t="shared" si="42"/>
        <v>19.999999998795836</v>
      </c>
      <c r="J297">
        <f t="shared" si="43"/>
        <v>-5.5230486850632587E-11</v>
      </c>
      <c r="K297">
        <f t="shared" si="44"/>
        <v>99.999999993979173</v>
      </c>
      <c r="L297">
        <f t="shared" si="45"/>
        <v>-4.9707438165569329E-10</v>
      </c>
    </row>
    <row r="298" spans="6:12">
      <c r="F298">
        <f t="shared" si="40"/>
        <v>99.999999996491312</v>
      </c>
      <c r="G298">
        <f t="shared" si="41"/>
        <v>39.999999999764299</v>
      </c>
      <c r="H298">
        <f t="shared" si="39"/>
        <v>2.3570123630634043E-10</v>
      </c>
      <c r="I298">
        <f t="shared" si="42"/>
        <v>19.999999999031537</v>
      </c>
      <c r="J298">
        <f t="shared" si="43"/>
        <v>-3.5086600291833747E-11</v>
      </c>
      <c r="K298">
        <f t="shared" si="44"/>
        <v>99.99999999515768</v>
      </c>
      <c r="L298">
        <f t="shared" si="45"/>
        <v>-3.1577940262650372E-10</v>
      </c>
    </row>
    <row r="299" spans="6:12">
      <c r="F299">
        <f t="shared" si="40"/>
        <v>99.999999998377419</v>
      </c>
      <c r="G299">
        <f t="shared" si="41"/>
        <v>39.99999999974807</v>
      </c>
      <c r="H299">
        <f t="shared" si="39"/>
        <v>2.5193003239110112E-10</v>
      </c>
      <c r="I299">
        <f t="shared" si="42"/>
        <v>19.999999999283467</v>
      </c>
      <c r="J299">
        <f t="shared" si="43"/>
        <v>-1.6228796084760688E-11</v>
      </c>
      <c r="K299">
        <f t="shared" si="44"/>
        <v>99.99999999641733</v>
      </c>
      <c r="L299">
        <f t="shared" si="45"/>
        <v>-1.4605916476284619E-10</v>
      </c>
    </row>
    <row r="300" spans="6:12">
      <c r="F300">
        <f t="shared" si="40"/>
        <v>100.00000000005022</v>
      </c>
      <c r="G300">
        <f t="shared" si="41"/>
        <v>39.999999999748574</v>
      </c>
      <c r="H300">
        <f t="shared" si="39"/>
        <v>2.5142554704871145E-10</v>
      </c>
      <c r="I300">
        <f t="shared" si="42"/>
        <v>19.999999999534893</v>
      </c>
      <c r="J300">
        <f t="shared" si="43"/>
        <v>5.0448534238967113E-13</v>
      </c>
      <c r="K300">
        <f t="shared" si="44"/>
        <v>99.999999997674465</v>
      </c>
      <c r="L300">
        <f t="shared" si="45"/>
        <v>4.5403680815070402E-12</v>
      </c>
    </row>
    <row r="301" spans="6:12">
      <c r="F301">
        <f t="shared" si="40"/>
        <v>100.00000000145039</v>
      </c>
      <c r="G301">
        <f t="shared" si="41"/>
        <v>39.999999999763077</v>
      </c>
      <c r="H301">
        <f t="shared" si="39"/>
        <v>2.3692336981184781E-10</v>
      </c>
      <c r="I301">
        <f t="shared" si="42"/>
        <v>19.999999999771816</v>
      </c>
      <c r="J301">
        <f t="shared" si="43"/>
        <v>1.4502177236863645E-11</v>
      </c>
      <c r="K301">
        <f t="shared" si="44"/>
        <v>99.999999998859082</v>
      </c>
      <c r="L301">
        <f t="shared" si="45"/>
        <v>1.305195951317728E-10</v>
      </c>
    </row>
    <row r="302" spans="6:12">
      <c r="F302">
        <f t="shared" si="40"/>
        <v>100.00000000254346</v>
      </c>
      <c r="G302">
        <f t="shared" si="41"/>
        <v>39.999999999788514</v>
      </c>
      <c r="H302">
        <f t="shared" si="39"/>
        <v>2.1148593987163622E-10</v>
      </c>
      <c r="I302">
        <f t="shared" si="42"/>
        <v>19.999999999983302</v>
      </c>
      <c r="J302">
        <f t="shared" si="43"/>
        <v>2.5437429940211587E-11</v>
      </c>
      <c r="K302">
        <f t="shared" si="44"/>
        <v>99.999999999916511</v>
      </c>
      <c r="L302">
        <f t="shared" si="45"/>
        <v>2.2893686946190428E-10</v>
      </c>
    </row>
    <row r="303" spans="6:12">
      <c r="F303">
        <f t="shared" si="40"/>
        <v>100.00000000331774</v>
      </c>
      <c r="G303">
        <f t="shared" si="41"/>
        <v>39.999999999821689</v>
      </c>
      <c r="H303">
        <f t="shared" si="39"/>
        <v>1.7831069953899714E-10</v>
      </c>
      <c r="I303">
        <f t="shared" si="42"/>
        <v>20.000000000161613</v>
      </c>
      <c r="J303">
        <f t="shared" si="43"/>
        <v>3.3175240332639078E-11</v>
      </c>
      <c r="K303">
        <f t="shared" si="44"/>
        <v>100.00000000080806</v>
      </c>
      <c r="L303">
        <f t="shared" si="45"/>
        <v>2.985771629937517E-10</v>
      </c>
    </row>
    <row r="304" spans="6:12">
      <c r="F304">
        <f t="shared" si="40"/>
        <v>100.0000000037813</v>
      </c>
      <c r="G304">
        <f t="shared" si="41"/>
        <v>39.999999999859504</v>
      </c>
      <c r="H304">
        <f t="shared" si="39"/>
        <v>1.4049561514184461E-10</v>
      </c>
      <c r="I304">
        <f t="shared" si="42"/>
        <v>20.000000000302109</v>
      </c>
      <c r="J304">
        <f t="shared" si="43"/>
        <v>3.7815084397152532E-11</v>
      </c>
      <c r="K304">
        <f t="shared" si="44"/>
        <v>100.00000000151054</v>
      </c>
      <c r="L304">
        <f t="shared" si="45"/>
        <v>3.4033575957437279E-10</v>
      </c>
    </row>
    <row r="305" spans="6:12">
      <c r="F305">
        <f t="shared" si="40"/>
        <v>100.00000000395832</v>
      </c>
      <c r="G305">
        <f t="shared" si="41"/>
        <v>39.999999999899089</v>
      </c>
      <c r="H305">
        <f t="shared" si="39"/>
        <v>1.0091127933264943E-10</v>
      </c>
      <c r="I305">
        <f t="shared" si="42"/>
        <v>20.00000000040302</v>
      </c>
      <c r="J305">
        <f t="shared" si="43"/>
        <v>3.9584335809195181E-11</v>
      </c>
      <c r="K305">
        <f t="shared" si="44"/>
        <v>100.0000000020151</v>
      </c>
      <c r="L305">
        <f t="shared" si="45"/>
        <v>3.5625902228275663E-10</v>
      </c>
    </row>
    <row r="306" spans="6:12">
      <c r="F306">
        <f t="shared" si="40"/>
        <v>100.00000000388502</v>
      </c>
      <c r="G306">
        <f t="shared" si="41"/>
        <v>39.999999999937941</v>
      </c>
      <c r="H306">
        <f t="shared" si="39"/>
        <v>6.205880254128715E-11</v>
      </c>
      <c r="I306">
        <f t="shared" si="42"/>
        <v>20.000000000465079</v>
      </c>
      <c r="J306">
        <f t="shared" si="43"/>
        <v>3.8852476791362278E-11</v>
      </c>
      <c r="K306">
        <f t="shared" si="44"/>
        <v>100.00000000232539</v>
      </c>
      <c r="L306">
        <f t="shared" si="45"/>
        <v>3.496722911222605E-10</v>
      </c>
    </row>
    <row r="307" spans="6:12">
      <c r="F307">
        <f t="shared" si="40"/>
        <v>100.00000000360595</v>
      </c>
      <c r="G307">
        <f t="shared" si="41"/>
        <v>39.999999999974001</v>
      </c>
      <c r="H307">
        <f t="shared" si="39"/>
        <v>2.5998758701462066E-11</v>
      </c>
      <c r="I307">
        <f t="shared" si="42"/>
        <v>20.000000000491077</v>
      </c>
      <c r="J307">
        <f t="shared" si="43"/>
        <v>3.6060043839825084E-11</v>
      </c>
      <c r="K307">
        <f t="shared" si="44"/>
        <v>100.00000000245538</v>
      </c>
      <c r="L307">
        <f t="shared" si="45"/>
        <v>3.2454039455842576E-10</v>
      </c>
    </row>
    <row r="308" spans="6:12">
      <c r="F308">
        <f t="shared" si="40"/>
        <v>100.0000000031699</v>
      </c>
      <c r="G308">
        <f t="shared" si="41"/>
        <v>40.000000000005699</v>
      </c>
      <c r="H308">
        <f t="shared" si="39"/>
        <v>-5.6985527407960035E-12</v>
      </c>
      <c r="I308">
        <f t="shared" si="42"/>
        <v>20.000000000485379</v>
      </c>
      <c r="J308">
        <f t="shared" si="43"/>
        <v>3.1697311442258069E-11</v>
      </c>
      <c r="K308">
        <f t="shared" si="44"/>
        <v>100.0000000024269</v>
      </c>
      <c r="L308">
        <f t="shared" si="45"/>
        <v>2.8527580298032262E-10</v>
      </c>
    </row>
    <row r="309" spans="6:12">
      <c r="F309">
        <f t="shared" si="40"/>
        <v>100.00000000262671</v>
      </c>
      <c r="G309">
        <f t="shared" si="41"/>
        <v>40.000000000031967</v>
      </c>
      <c r="H309">
        <f t="shared" si="39"/>
        <v>-3.1967317681846907E-11</v>
      </c>
      <c r="I309">
        <f t="shared" si="42"/>
        <v>20.000000000453412</v>
      </c>
      <c r="J309">
        <f t="shared" si="43"/>
        <v>2.6268764941050904E-11</v>
      </c>
      <c r="K309">
        <f t="shared" si="44"/>
        <v>100.00000000226706</v>
      </c>
      <c r="L309">
        <f t="shared" si="45"/>
        <v>2.3641888446945813E-10</v>
      </c>
    </row>
    <row r="310" spans="6:12">
      <c r="F310">
        <f t="shared" si="40"/>
        <v>100.00000000202397</v>
      </c>
      <c r="G310">
        <f t="shared" si="41"/>
        <v>40.000000000052204</v>
      </c>
      <c r="H310">
        <f t="shared" si="39"/>
        <v>-5.2203574796294561E-11</v>
      </c>
      <c r="I310">
        <f t="shared" si="42"/>
        <v>20.000000000401208</v>
      </c>
      <c r="J310">
        <f t="shared" si="43"/>
        <v>2.0236257114447653E-11</v>
      </c>
      <c r="K310">
        <f t="shared" si="44"/>
        <v>100.00000000200603</v>
      </c>
      <c r="L310">
        <f t="shared" si="45"/>
        <v>1.8212631403002888E-10</v>
      </c>
    </row>
    <row r="311" spans="6:12">
      <c r="F311">
        <f t="shared" si="40"/>
        <v>100.00000000140511</v>
      </c>
      <c r="G311">
        <f t="shared" si="41"/>
        <v>40.000000000066258</v>
      </c>
      <c r="H311">
        <f t="shared" si="39"/>
        <v>-6.6258110109629342E-11</v>
      </c>
      <c r="I311">
        <f t="shared" si="42"/>
        <v>20.00000000033495</v>
      </c>
      <c r="J311">
        <f t="shared" si="43"/>
        <v>1.4054535313334782E-11</v>
      </c>
      <c r="K311">
        <f t="shared" si="44"/>
        <v>100.00000000167475</v>
      </c>
      <c r="L311">
        <f t="shared" si="45"/>
        <v>1.2649081782001304E-10</v>
      </c>
    </row>
    <row r="312" spans="6:12">
      <c r="F312">
        <f t="shared" si="40"/>
        <v>100.00000000080738</v>
      </c>
      <c r="G312">
        <f t="shared" si="41"/>
        <v>40.00000000007433</v>
      </c>
      <c r="H312">
        <f t="shared" si="39"/>
        <v>-7.432987558786408E-11</v>
      </c>
      <c r="I312">
        <f t="shared" si="42"/>
        <v>20.00000000026062</v>
      </c>
      <c r="J312">
        <f t="shared" si="43"/>
        <v>8.0717654782347381E-12</v>
      </c>
      <c r="K312">
        <f t="shared" si="44"/>
        <v>100.00000000130311</v>
      </c>
      <c r="L312">
        <f t="shared" si="45"/>
        <v>7.2645889304112643E-11</v>
      </c>
    </row>
    <row r="313" spans="6:12">
      <c r="F313">
        <f t="shared" si="40"/>
        <v>100.0000000002608</v>
      </c>
      <c r="G313">
        <f t="shared" si="41"/>
        <v>40.000000000076938</v>
      </c>
      <c r="H313">
        <f t="shared" si="39"/>
        <v>-7.6937567428103648E-11</v>
      </c>
      <c r="I313">
        <f t="shared" si="42"/>
        <v>20.000000000183682</v>
      </c>
      <c r="J313">
        <f t="shared" si="43"/>
        <v>2.6076918402395677E-12</v>
      </c>
      <c r="K313">
        <f t="shared" si="44"/>
        <v>100.00000000091842</v>
      </c>
      <c r="L313">
        <f t="shared" si="45"/>
        <v>2.3469226562156109E-11</v>
      </c>
    </row>
    <row r="314" spans="6:12">
      <c r="F314">
        <f t="shared" si="40"/>
        <v>99.999999999787832</v>
      </c>
      <c r="G314">
        <f t="shared" si="41"/>
        <v>40.000000000074813</v>
      </c>
      <c r="H314">
        <f t="shared" si="39"/>
        <v>-7.4813044648180949E-11</v>
      </c>
      <c r="I314">
        <f t="shared" si="42"/>
        <v>20.000000000108869</v>
      </c>
      <c r="J314">
        <f t="shared" si="43"/>
        <v>-2.1245227799226996E-12</v>
      </c>
      <c r="K314">
        <f t="shared" si="44"/>
        <v>100.00000000054435</v>
      </c>
      <c r="L314">
        <f t="shared" si="45"/>
        <v>-1.9120705019304296E-11</v>
      </c>
    </row>
    <row r="315" spans="6:12">
      <c r="F315">
        <f t="shared" si="40"/>
        <v>99.99999999940303</v>
      </c>
      <c r="G315">
        <f t="shared" si="41"/>
        <v>40.000000000068844</v>
      </c>
      <c r="H315">
        <f t="shared" si="39"/>
        <v>-6.8844485667796107E-11</v>
      </c>
      <c r="I315">
        <f t="shared" si="42"/>
        <v>20.000000000040025</v>
      </c>
      <c r="J315">
        <f t="shared" si="43"/>
        <v>-5.9685589803848416E-12</v>
      </c>
      <c r="K315">
        <f t="shared" si="44"/>
        <v>100.00000000020012</v>
      </c>
      <c r="L315">
        <f t="shared" si="45"/>
        <v>-5.3717030823463574E-11</v>
      </c>
    </row>
    <row r="316" spans="6:12">
      <c r="F316">
        <f t="shared" si="40"/>
        <v>99.999999999113726</v>
      </c>
      <c r="G316">
        <f t="shared" si="41"/>
        <v>40.000000000059984</v>
      </c>
      <c r="H316">
        <f t="shared" si="39"/>
        <v>-5.9984017752867658E-11</v>
      </c>
      <c r="I316">
        <f t="shared" si="42"/>
        <v>19.999999999980041</v>
      </c>
      <c r="J316">
        <f t="shared" si="43"/>
        <v>-8.8604679149284493E-12</v>
      </c>
      <c r="K316">
        <f t="shared" si="44"/>
        <v>99.999999999900211</v>
      </c>
      <c r="L316">
        <f t="shared" si="45"/>
        <v>-7.9744211234356044E-11</v>
      </c>
    </row>
    <row r="317" spans="6:12">
      <c r="F317">
        <f t="shared" si="40"/>
        <v>99.999999998920714</v>
      </c>
      <c r="G317">
        <f t="shared" si="41"/>
        <v>40.000000000049191</v>
      </c>
      <c r="H317">
        <f t="shared" si="39"/>
        <v>-4.9190873596671736E-11</v>
      </c>
      <c r="I317">
        <f t="shared" si="42"/>
        <v>19.99999999993085</v>
      </c>
      <c r="J317">
        <f t="shared" si="43"/>
        <v>-1.0793144156195922E-11</v>
      </c>
      <c r="K317">
        <f t="shared" si="44"/>
        <v>99.99999999965425</v>
      </c>
      <c r="L317">
        <f t="shared" si="45"/>
        <v>-9.7138297405763296E-11</v>
      </c>
    </row>
    <row r="318" spans="6:12">
      <c r="F318">
        <f t="shared" si="40"/>
        <v>99.999999998819249</v>
      </c>
      <c r="G318">
        <f t="shared" si="41"/>
        <v>40.000000000037382</v>
      </c>
      <c r="H318">
        <f t="shared" si="39"/>
        <v>-3.7381653328338871E-11</v>
      </c>
      <c r="I318">
        <f t="shared" si="42"/>
        <v>19.999999999893468</v>
      </c>
      <c r="J318">
        <f t="shared" si="43"/>
        <v>-1.1809220268332865E-11</v>
      </c>
      <c r="K318">
        <f t="shared" si="44"/>
        <v>99.999999999467349</v>
      </c>
      <c r="L318">
        <f t="shared" si="45"/>
        <v>-1.0628298241499579E-10</v>
      </c>
    </row>
    <row r="319" spans="6:12">
      <c r="F319">
        <f t="shared" si="40"/>
        <v>99.999999998800348</v>
      </c>
      <c r="G319">
        <f t="shared" si="41"/>
        <v>40.000000000025388</v>
      </c>
      <c r="H319">
        <f t="shared" si="39"/>
        <v>-2.538769194870838E-11</v>
      </c>
      <c r="I319">
        <f t="shared" si="42"/>
        <v>19.999999999868081</v>
      </c>
      <c r="J319">
        <f t="shared" si="43"/>
        <v>-1.1993961379630491E-11</v>
      </c>
      <c r="K319">
        <f t="shared" si="44"/>
        <v>99.999999999340403</v>
      </c>
      <c r="L319">
        <f t="shared" si="45"/>
        <v>-1.0794565241667442E-10</v>
      </c>
    </row>
    <row r="320" spans="6:12">
      <c r="F320">
        <f t="shared" si="40"/>
        <v>99.999999998851649</v>
      </c>
      <c r="G320">
        <f t="shared" si="41"/>
        <v>40.000000000013905</v>
      </c>
      <c r="H320">
        <f t="shared" si="39"/>
        <v>-1.3905321338825161E-11</v>
      </c>
      <c r="I320">
        <f t="shared" si="42"/>
        <v>19.999999999854175</v>
      </c>
      <c r="J320">
        <f t="shared" si="43"/>
        <v>-1.1482370609883219E-11</v>
      </c>
      <c r="K320">
        <f t="shared" si="44"/>
        <v>99.999999999270869</v>
      </c>
      <c r="L320">
        <f t="shared" si="45"/>
        <v>-1.0334133548894897E-10</v>
      </c>
    </row>
    <row r="321" spans="6:12">
      <c r="F321">
        <f t="shared" si="40"/>
        <v>99.999999998958941</v>
      </c>
      <c r="G321">
        <f t="shared" si="41"/>
        <v>40.000000000003496</v>
      </c>
      <c r="H321">
        <f t="shared" si="39"/>
        <v>-3.4958702599396929E-12</v>
      </c>
      <c r="I321">
        <f t="shared" si="42"/>
        <v>19.999999999850679</v>
      </c>
      <c r="J321">
        <f t="shared" si="43"/>
        <v>-1.0409451078885468E-11</v>
      </c>
      <c r="K321">
        <f t="shared" si="44"/>
        <v>99.99999999925339</v>
      </c>
      <c r="L321">
        <f t="shared" si="45"/>
        <v>-9.368505970996921E-11</v>
      </c>
    </row>
    <row r="322" spans="6:12">
      <c r="F322">
        <f t="shared" si="40"/>
        <v>99.999999999107274</v>
      </c>
      <c r="G322">
        <f t="shared" si="41"/>
        <v>39.999999999994571</v>
      </c>
      <c r="H322">
        <f t="shared" si="39"/>
        <v>5.4285465012071654E-12</v>
      </c>
      <c r="I322">
        <f t="shared" si="42"/>
        <v>19.999999999856108</v>
      </c>
      <c r="J322">
        <f t="shared" si="43"/>
        <v>-8.9244167611468583E-12</v>
      </c>
      <c r="K322">
        <f t="shared" si="44"/>
        <v>99.999999999280533</v>
      </c>
      <c r="L322">
        <f t="shared" si="45"/>
        <v>-8.0319750850321725E-11</v>
      </c>
    </row>
    <row r="323" spans="6:12">
      <c r="F323">
        <f t="shared" si="40"/>
        <v>99.999999999281641</v>
      </c>
      <c r="G323">
        <f t="shared" si="41"/>
        <v>39.999999999987388</v>
      </c>
      <c r="H323">
        <f t="shared" si="39"/>
        <v>1.2612133559741778E-11</v>
      </c>
      <c r="I323">
        <f t="shared" si="42"/>
        <v>19.99999999986872</v>
      </c>
      <c r="J323">
        <f t="shared" si="43"/>
        <v>-7.1835870585346129E-12</v>
      </c>
      <c r="K323">
        <f t="shared" si="44"/>
        <v>99.999999999343601</v>
      </c>
      <c r="L323">
        <f t="shared" si="45"/>
        <v>-6.4652283526811516E-11</v>
      </c>
    </row>
    <row r="324" spans="6:12">
      <c r="F324">
        <f t="shared" si="40"/>
        <v>99.99999999946813</v>
      </c>
      <c r="G324">
        <f t="shared" si="41"/>
        <v>39.999999999982066</v>
      </c>
      <c r="H324">
        <f t="shared" si="39"/>
        <v>1.7934098650584929E-11</v>
      </c>
      <c r="I324">
        <f t="shared" si="42"/>
        <v>19.999999999886654</v>
      </c>
      <c r="J324">
        <f t="shared" si="43"/>
        <v>-5.3219650908431504E-12</v>
      </c>
      <c r="K324">
        <f t="shared" si="44"/>
        <v>99.999999999433271</v>
      </c>
      <c r="L324">
        <f t="shared" si="45"/>
        <v>-4.7897685817588354E-11</v>
      </c>
    </row>
    <row r="325" spans="6:12">
      <c r="F325">
        <f t="shared" si="40"/>
        <v>99.999999999654392</v>
      </c>
      <c r="G325">
        <f t="shared" si="41"/>
        <v>39.999999999978613</v>
      </c>
      <c r="H325">
        <f t="shared" si="39"/>
        <v>2.1387336346379016E-11</v>
      </c>
      <c r="I325">
        <f t="shared" si="42"/>
        <v>19.999999999908042</v>
      </c>
      <c r="J325">
        <f t="shared" si="43"/>
        <v>-3.4532376957940869E-12</v>
      </c>
      <c r="K325">
        <f t="shared" si="44"/>
        <v>99.999999999540208</v>
      </c>
      <c r="L325">
        <f t="shared" si="45"/>
        <v>-3.1079139262146782E-11</v>
      </c>
    </row>
    <row r="326" spans="6:12">
      <c r="F326">
        <f t="shared" si="40"/>
        <v>99.999999999829939</v>
      </c>
      <c r="G326">
        <f t="shared" si="41"/>
        <v>39.999999999976914</v>
      </c>
      <c r="H326">
        <f t="shared" ref="H326:H346" si="46">$A$1-G326</f>
        <v>2.3085533484845655E-11</v>
      </c>
      <c r="I326">
        <f t="shared" si="42"/>
        <v>19.999999999931127</v>
      </c>
      <c r="J326">
        <f t="shared" si="43"/>
        <v>-1.6981971384666394E-12</v>
      </c>
      <c r="K326">
        <f t="shared" si="44"/>
        <v>99.999999999655643</v>
      </c>
      <c r="L326">
        <f t="shared" si="45"/>
        <v>-1.5283774246199755E-11</v>
      </c>
    </row>
    <row r="327" spans="6:12">
      <c r="F327">
        <f t="shared" si="40"/>
        <v>99.999999999986642</v>
      </c>
      <c r="G327">
        <f t="shared" si="41"/>
        <v>39.999999999976779</v>
      </c>
      <c r="H327">
        <f t="shared" si="46"/>
        <v>2.3220536604640074E-11</v>
      </c>
      <c r="I327">
        <f t="shared" si="42"/>
        <v>19.999999999954348</v>
      </c>
      <c r="J327">
        <f t="shared" si="43"/>
        <v>-1.3500311979441904E-13</v>
      </c>
      <c r="K327">
        <f t="shared" si="44"/>
        <v>99.999999999771745</v>
      </c>
      <c r="L327">
        <f t="shared" si="45"/>
        <v>-1.2150280781497713E-12</v>
      </c>
    </row>
    <row r="328" spans="6:12">
      <c r="F328">
        <f t="shared" si="40"/>
        <v>100.00000000011883</v>
      </c>
      <c r="G328">
        <f t="shared" si="41"/>
        <v>39.999999999977966</v>
      </c>
      <c r="H328">
        <f t="shared" si="46"/>
        <v>2.2033930235920707E-11</v>
      </c>
      <c r="I328">
        <f t="shared" si="42"/>
        <v>19.999999999976382</v>
      </c>
      <c r="J328">
        <f t="shared" si="43"/>
        <v>1.1866063687193673E-12</v>
      </c>
      <c r="K328">
        <f t="shared" si="44"/>
        <v>99.999999999881908</v>
      </c>
      <c r="L328">
        <f t="shared" si="45"/>
        <v>1.0679457318474306E-11</v>
      </c>
    </row>
    <row r="329" spans="6:12">
      <c r="F329">
        <f t="shared" si="40"/>
        <v>100.0000000002231</v>
      </c>
      <c r="G329">
        <f t="shared" si="41"/>
        <v>39.999999999980197</v>
      </c>
      <c r="H329">
        <f t="shared" si="46"/>
        <v>1.9802826045633992E-11</v>
      </c>
      <c r="I329">
        <f t="shared" si="42"/>
        <v>19.999999999996184</v>
      </c>
      <c r="J329">
        <f t="shared" si="43"/>
        <v>2.2311041902867146E-12</v>
      </c>
      <c r="K329">
        <f t="shared" si="44"/>
        <v>99.999999999980929</v>
      </c>
      <c r="L329">
        <f t="shared" si="45"/>
        <v>2.0079937712580431E-11</v>
      </c>
    </row>
    <row r="330" spans="6:12">
      <c r="F330">
        <f t="shared" si="40"/>
        <v>100.00000000029806</v>
      </c>
      <c r="G330">
        <f t="shared" si="41"/>
        <v>39.999999999983174</v>
      </c>
      <c r="H330">
        <f t="shared" si="46"/>
        <v>1.6825651982799172E-11</v>
      </c>
      <c r="I330">
        <f t="shared" si="42"/>
        <v>20.00000000001301</v>
      </c>
      <c r="J330">
        <f t="shared" si="43"/>
        <v>2.9771740628348198E-12</v>
      </c>
      <c r="K330">
        <f t="shared" si="44"/>
        <v>100.00000000006506</v>
      </c>
      <c r="L330">
        <f t="shared" si="45"/>
        <v>2.6794566565513378E-11</v>
      </c>
    </row>
    <row r="331" spans="6:12">
      <c r="F331">
        <f t="shared" si="40"/>
        <v>100.00000000034424</v>
      </c>
      <c r="G331">
        <f t="shared" si="41"/>
        <v>39.999999999986613</v>
      </c>
      <c r="H331">
        <f t="shared" si="46"/>
        <v>1.3386625141720288E-11</v>
      </c>
      <c r="I331">
        <f t="shared" si="42"/>
        <v>20.000000000026397</v>
      </c>
      <c r="J331">
        <f t="shared" si="43"/>
        <v>3.4390268410788849E-12</v>
      </c>
      <c r="K331">
        <f t="shared" si="44"/>
        <v>100.00000000013199</v>
      </c>
      <c r="L331">
        <f t="shared" si="45"/>
        <v>3.0951241569709964E-11</v>
      </c>
    </row>
    <row r="332" spans="6:12">
      <c r="F332">
        <f t="shared" si="40"/>
        <v>100.00000000036374</v>
      </c>
      <c r="G332">
        <f t="shared" si="41"/>
        <v>39.999999999990251</v>
      </c>
      <c r="H332">
        <f t="shared" si="46"/>
        <v>9.7486463346285746E-12</v>
      </c>
      <c r="I332">
        <f t="shared" si="42"/>
        <v>20.000000000036145</v>
      </c>
      <c r="J332">
        <f t="shared" si="43"/>
        <v>3.637978807091713E-12</v>
      </c>
      <c r="K332">
        <f t="shared" si="44"/>
        <v>100.00000000018073</v>
      </c>
      <c r="L332">
        <f t="shared" si="45"/>
        <v>3.2741809263825417E-11</v>
      </c>
    </row>
    <row r="333" spans="6:12">
      <c r="F333">
        <f t="shared" si="40"/>
        <v>100.00000000035971</v>
      </c>
      <c r="G333">
        <f t="shared" si="41"/>
        <v>39.999999999993847</v>
      </c>
      <c r="H333">
        <f t="shared" si="46"/>
        <v>6.1533000916824676E-12</v>
      </c>
      <c r="I333">
        <f t="shared" si="42"/>
        <v>20.000000000042299</v>
      </c>
      <c r="J333">
        <f t="shared" si="43"/>
        <v>3.5953462429461069E-12</v>
      </c>
      <c r="K333">
        <f t="shared" si="44"/>
        <v>100.00000000021149</v>
      </c>
      <c r="L333">
        <f t="shared" si="45"/>
        <v>3.2358116186514962E-11</v>
      </c>
    </row>
    <row r="334" spans="6:12">
      <c r="F334">
        <f t="shared" si="40"/>
        <v>100.00000000033614</v>
      </c>
      <c r="G334">
        <f t="shared" si="41"/>
        <v>39.999999999997208</v>
      </c>
      <c r="H334">
        <f t="shared" si="46"/>
        <v>2.7924329515371937E-12</v>
      </c>
      <c r="I334">
        <f t="shared" si="42"/>
        <v>20.000000000045091</v>
      </c>
      <c r="J334">
        <f t="shared" si="43"/>
        <v>3.3608671401452739E-12</v>
      </c>
      <c r="K334">
        <f t="shared" si="44"/>
        <v>100.00000000022546</v>
      </c>
      <c r="L334">
        <f t="shared" si="45"/>
        <v>3.0247804261307465E-11</v>
      </c>
    </row>
    <row r="335" spans="6:12">
      <c r="F335">
        <f t="shared" si="40"/>
        <v>100.00000000029759</v>
      </c>
      <c r="G335">
        <f t="shared" si="41"/>
        <v>40.000000000000185</v>
      </c>
      <c r="H335">
        <f t="shared" si="46"/>
        <v>-1.8474111129762605E-13</v>
      </c>
      <c r="I335">
        <f t="shared" si="42"/>
        <v>20.000000000044906</v>
      </c>
      <c r="J335">
        <f t="shared" si="43"/>
        <v>2.9771740628348198E-12</v>
      </c>
      <c r="K335">
        <f t="shared" si="44"/>
        <v>100.00000000022453</v>
      </c>
      <c r="L335">
        <f t="shared" si="45"/>
        <v>2.6794566565513378E-11</v>
      </c>
    </row>
    <row r="336" spans="6:12">
      <c r="F336">
        <f t="shared" si="40"/>
        <v>100.00000000024855</v>
      </c>
      <c r="G336">
        <f t="shared" si="41"/>
        <v>40.000000000002672</v>
      </c>
      <c r="H336">
        <f t="shared" si="46"/>
        <v>-2.6716406864579767E-12</v>
      </c>
      <c r="I336">
        <f t="shared" si="42"/>
        <v>20.000000000042235</v>
      </c>
      <c r="J336">
        <f t="shared" si="43"/>
        <v>2.4868995751603507E-12</v>
      </c>
      <c r="K336">
        <f t="shared" si="44"/>
        <v>100.00000000021117</v>
      </c>
      <c r="L336">
        <f t="shared" si="45"/>
        <v>2.2382096176443156E-11</v>
      </c>
    </row>
    <row r="337" spans="6:12">
      <c r="F337">
        <f t="shared" si="40"/>
        <v>100.00000000019348</v>
      </c>
      <c r="G337">
        <f t="shared" si="41"/>
        <v>40.000000000004604</v>
      </c>
      <c r="H337">
        <f t="shared" si="46"/>
        <v>-4.6043169277254492E-12</v>
      </c>
      <c r="I337">
        <f t="shared" si="42"/>
        <v>20.00000000003763</v>
      </c>
      <c r="J337">
        <f t="shared" si="43"/>
        <v>1.9326762412674725E-12</v>
      </c>
      <c r="K337">
        <f t="shared" si="44"/>
        <v>100.00000000018815</v>
      </c>
      <c r="L337">
        <f t="shared" si="45"/>
        <v>1.7394086171407253E-11</v>
      </c>
    </row>
    <row r="338" spans="6:12">
      <c r="F338">
        <f t="shared" si="40"/>
        <v>100.00000000013648</v>
      </c>
      <c r="G338">
        <f t="shared" si="41"/>
        <v>40.000000000005969</v>
      </c>
      <c r="H338">
        <f t="shared" si="46"/>
        <v>-5.9685589803848416E-12</v>
      </c>
      <c r="I338">
        <f t="shared" si="42"/>
        <v>20.000000000031662</v>
      </c>
      <c r="J338">
        <f t="shared" si="43"/>
        <v>1.3642420526593924E-12</v>
      </c>
      <c r="K338">
        <f t="shared" si="44"/>
        <v>100.00000000015831</v>
      </c>
      <c r="L338">
        <f t="shared" si="45"/>
        <v>1.2278178473934531E-11</v>
      </c>
    </row>
    <row r="339" spans="6:12">
      <c r="F339">
        <f t="shared" si="40"/>
        <v>100.00000000008106</v>
      </c>
      <c r="G339">
        <f t="shared" si="41"/>
        <v>40.000000000006779</v>
      </c>
      <c r="H339">
        <f t="shared" si="46"/>
        <v>-6.7785776991513558E-12</v>
      </c>
      <c r="I339">
        <f t="shared" si="42"/>
        <v>20.000000000024883</v>
      </c>
      <c r="J339">
        <f t="shared" si="43"/>
        <v>8.1001871876651421E-13</v>
      </c>
      <c r="K339">
        <f t="shared" si="44"/>
        <v>100.00000000012442</v>
      </c>
      <c r="L339">
        <f t="shared" si="45"/>
        <v>7.2901684688986279E-12</v>
      </c>
    </row>
    <row r="340" spans="6:12">
      <c r="F340">
        <f t="shared" si="40"/>
        <v>100.00000000003003</v>
      </c>
      <c r="G340">
        <f t="shared" si="41"/>
        <v>40.000000000007077</v>
      </c>
      <c r="H340">
        <f t="shared" si="46"/>
        <v>-7.0770056481705979E-12</v>
      </c>
      <c r="I340">
        <f t="shared" si="42"/>
        <v>20.000000000017806</v>
      </c>
      <c r="J340">
        <f t="shared" si="43"/>
        <v>2.9842794901924208E-13</v>
      </c>
      <c r="K340">
        <f t="shared" si="44"/>
        <v>100.00000000008903</v>
      </c>
      <c r="L340">
        <f t="shared" si="45"/>
        <v>2.6858515411731787E-12</v>
      </c>
    </row>
    <row r="341" spans="6:12">
      <c r="F341">
        <f t="shared" si="40"/>
        <v>99.999999999985562</v>
      </c>
      <c r="G341">
        <f t="shared" si="41"/>
        <v>40.000000000006935</v>
      </c>
      <c r="H341">
        <f t="shared" si="46"/>
        <v>-6.9348971010185778E-12</v>
      </c>
      <c r="I341">
        <f t="shared" si="42"/>
        <v>20.000000000010871</v>
      </c>
      <c r="J341">
        <f t="shared" si="43"/>
        <v>-1.4210854715202004E-13</v>
      </c>
      <c r="K341">
        <f t="shared" si="44"/>
        <v>100.00000000005436</v>
      </c>
      <c r="L341">
        <f t="shared" si="45"/>
        <v>-1.2789769243681803E-12</v>
      </c>
    </row>
    <row r="342" spans="6:12">
      <c r="F342">
        <f t="shared" si="40"/>
        <v>99.999999999949054</v>
      </c>
      <c r="G342">
        <f t="shared" si="41"/>
        <v>40.000000000006423</v>
      </c>
      <c r="H342">
        <f t="shared" si="46"/>
        <v>-6.4233063312713057E-12</v>
      </c>
      <c r="I342">
        <f t="shared" si="42"/>
        <v>20.000000000004448</v>
      </c>
      <c r="J342">
        <f t="shared" si="43"/>
        <v>-5.1159076974727213E-13</v>
      </c>
      <c r="K342">
        <f t="shared" si="44"/>
        <v>100.00000000002224</v>
      </c>
      <c r="L342">
        <f t="shared" si="45"/>
        <v>-4.6043169277254492E-12</v>
      </c>
    </row>
    <row r="343" spans="6:12">
      <c r="F343">
        <f t="shared" si="40"/>
        <v>99.999999999921286</v>
      </c>
      <c r="G343">
        <f t="shared" si="41"/>
        <v>40.000000000005635</v>
      </c>
      <c r="H343">
        <f t="shared" si="46"/>
        <v>-5.6346038945775945E-12</v>
      </c>
      <c r="I343">
        <f t="shared" si="42"/>
        <v>19.999999999998813</v>
      </c>
      <c r="J343">
        <f t="shared" si="43"/>
        <v>-7.8870243669371121E-13</v>
      </c>
      <c r="K343">
        <f t="shared" si="44"/>
        <v>99.99999999999406</v>
      </c>
      <c r="L343">
        <f t="shared" si="45"/>
        <v>-7.0983219302434009E-12</v>
      </c>
    </row>
    <row r="344" spans="6:12">
      <c r="F344">
        <f t="shared" si="40"/>
        <v>99.999999999902442</v>
      </c>
      <c r="G344">
        <f t="shared" si="41"/>
        <v>40.000000000004661</v>
      </c>
      <c r="H344">
        <f t="shared" si="46"/>
        <v>-4.6611603465862572E-12</v>
      </c>
      <c r="I344">
        <f t="shared" si="42"/>
        <v>19.999999999994152</v>
      </c>
      <c r="J344">
        <f t="shared" si="43"/>
        <v>-9.7344354799133725E-13</v>
      </c>
      <c r="K344">
        <f t="shared" si="44"/>
        <v>99.999999999970754</v>
      </c>
      <c r="L344">
        <f t="shared" si="45"/>
        <v>-8.7609919319220353E-12</v>
      </c>
    </row>
    <row r="345" spans="6:12">
      <c r="F345">
        <f t="shared" si="40"/>
        <v>99.999999999892083</v>
      </c>
      <c r="G345">
        <f t="shared" si="41"/>
        <v>40.000000000003581</v>
      </c>
      <c r="H345">
        <f t="shared" si="46"/>
        <v>-3.5811353882309049E-12</v>
      </c>
      <c r="I345">
        <f t="shared" si="42"/>
        <v>19.999999999990571</v>
      </c>
      <c r="J345">
        <f t="shared" si="43"/>
        <v>-1.0800249583553523E-12</v>
      </c>
      <c r="K345">
        <f t="shared" si="44"/>
        <v>99.999999999952848</v>
      </c>
      <c r="L345">
        <f t="shared" si="45"/>
        <v>-9.7202246251981705E-12</v>
      </c>
    </row>
    <row r="346" spans="6:12">
      <c r="F346">
        <f t="shared" si="40"/>
        <v>99.999999999889411</v>
      </c>
      <c r="G346">
        <f t="shared" si="41"/>
        <v>40.000000000002473</v>
      </c>
      <c r="H346">
        <f t="shared" si="46"/>
        <v>-2.4726887204451486E-12</v>
      </c>
      <c r="I346">
        <f t="shared" si="42"/>
        <v>19.999999999988098</v>
      </c>
      <c r="J346">
        <f t="shared" si="43"/>
        <v>-1.1084466677857563E-12</v>
      </c>
      <c r="K346">
        <f t="shared" si="44"/>
        <v>99.999999999940485</v>
      </c>
      <c r="L346">
        <f t="shared" si="45"/>
        <v>-9.9760200100718066E-12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9"/>
  <sheetViews>
    <sheetView tabSelected="1" workbookViewId="0">
      <selection activeCell="I10" sqref="I10"/>
    </sheetView>
  </sheetViews>
  <sheetFormatPr defaultRowHeight="17.399999999999999"/>
  <sheetData>
    <row r="1" spans="1:14">
      <c r="A1" s="2">
        <v>50</v>
      </c>
      <c r="B1" s="2" t="s">
        <v>4</v>
      </c>
      <c r="C1" t="s">
        <v>10</v>
      </c>
      <c r="E1" s="1"/>
      <c r="F1" s="2" t="s">
        <v>1</v>
      </c>
      <c r="G1" s="2" t="s">
        <v>23</v>
      </c>
      <c r="H1" s="5" t="s">
        <v>13</v>
      </c>
      <c r="I1" s="3" t="s">
        <v>11</v>
      </c>
      <c r="J1" s="3"/>
      <c r="K1" s="6"/>
      <c r="L1" s="6"/>
      <c r="N1" s="3" t="s">
        <v>22</v>
      </c>
    </row>
    <row r="2" spans="1:14" ht="52.2">
      <c r="A2" s="2">
        <v>5</v>
      </c>
      <c r="B2" s="2" t="s">
        <v>5</v>
      </c>
      <c r="D2">
        <v>0</v>
      </c>
      <c r="F2" s="4" t="s">
        <v>3</v>
      </c>
      <c r="G2" s="4" t="s">
        <v>2</v>
      </c>
      <c r="H2" s="3"/>
      <c r="I2" s="3" t="s">
        <v>15</v>
      </c>
      <c r="J2" s="4" t="s">
        <v>19</v>
      </c>
      <c r="K2" s="3" t="s">
        <v>20</v>
      </c>
      <c r="L2" s="3" t="s">
        <v>21</v>
      </c>
    </row>
    <row r="3" spans="1:14">
      <c r="A3" s="2">
        <v>2</v>
      </c>
      <c r="B3" s="2" t="s">
        <v>6</v>
      </c>
      <c r="D3" t="s">
        <v>12</v>
      </c>
      <c r="G3">
        <v>0</v>
      </c>
    </row>
    <row r="4" spans="1:14">
      <c r="A4" s="2">
        <v>5</v>
      </c>
      <c r="B4" s="2" t="s">
        <v>7</v>
      </c>
      <c r="E4">
        <v>1</v>
      </c>
      <c r="F4" s="1">
        <v>0</v>
      </c>
      <c r="G4">
        <f>IF((G3+(F4-100)*0.01)&gt;0, G3+(F4-100), 0)</f>
        <v>0</v>
      </c>
      <c r="H4">
        <f>$A$1-G4</f>
        <v>50</v>
      </c>
      <c r="I4" s="1">
        <v>0</v>
      </c>
      <c r="J4" s="1">
        <v>0</v>
      </c>
    </row>
    <row r="5" spans="1:14">
      <c r="A5" s="2"/>
      <c r="B5" s="2"/>
      <c r="E5">
        <v>2</v>
      </c>
      <c r="F5">
        <f>$A$2*H4</f>
        <v>250</v>
      </c>
      <c r="G5">
        <f>G4+(F5-100)*0.01</f>
        <v>1.5</v>
      </c>
      <c r="H5">
        <f>$A$1-G5</f>
        <v>48.5</v>
      </c>
      <c r="I5">
        <f>H4+H5</f>
        <v>98.5</v>
      </c>
      <c r="J5" s="1">
        <v>0</v>
      </c>
    </row>
    <row r="6" spans="1:14">
      <c r="A6" s="2">
        <v>100</v>
      </c>
      <c r="B6" s="2" t="s">
        <v>8</v>
      </c>
      <c r="E6">
        <v>3</v>
      </c>
      <c r="F6">
        <f>$A$2*H5+L5+K5</f>
        <v>242.5</v>
      </c>
      <c r="G6">
        <f t="shared" ref="G6:G69" si="0">G5+(F6-100)*0.01</f>
        <v>2.9249999999999998</v>
      </c>
      <c r="H6">
        <f t="shared" ref="H6:H69" si="1">$A$1-G6</f>
        <v>47.075000000000003</v>
      </c>
      <c r="I6">
        <f t="shared" ref="I6:I69" si="2">I5+H6+N7</f>
        <v>145.57499999999999</v>
      </c>
      <c r="J6">
        <f>G6-G5</f>
        <v>1.4249999999999998</v>
      </c>
      <c r="K6">
        <f>I6*$A$3</f>
        <v>291.14999999999998</v>
      </c>
      <c r="L6">
        <f>J6*$A$4</f>
        <v>7.1249999999999991</v>
      </c>
    </row>
    <row r="7" spans="1:14">
      <c r="A7">
        <v>1</v>
      </c>
      <c r="B7" t="s">
        <v>9</v>
      </c>
      <c r="E7">
        <v>4</v>
      </c>
      <c r="F7">
        <f t="shared" ref="F7:F70" si="3">$A$2*H6+L6+K6</f>
        <v>533.65</v>
      </c>
      <c r="G7">
        <f t="shared" si="0"/>
        <v>7.2614999999999998</v>
      </c>
      <c r="H7">
        <f t="shared" si="1"/>
        <v>42.738500000000002</v>
      </c>
      <c r="I7">
        <f t="shared" si="2"/>
        <v>188.31349999999998</v>
      </c>
      <c r="J7">
        <f t="shared" ref="J7:J70" si="4">G7-G6</f>
        <v>4.3365</v>
      </c>
      <c r="K7">
        <f t="shared" ref="K7:K70" si="5">I7*$A$3</f>
        <v>376.62699999999995</v>
      </c>
      <c r="L7">
        <f t="shared" ref="L7:L70" si="6">J7*$A$4</f>
        <v>21.682500000000001</v>
      </c>
    </row>
    <row r="8" spans="1:14">
      <c r="E8">
        <v>5</v>
      </c>
      <c r="F8">
        <f t="shared" si="3"/>
        <v>612.00199999999995</v>
      </c>
      <c r="G8">
        <f t="shared" si="0"/>
        <v>12.381519999999998</v>
      </c>
      <c r="H8">
        <f t="shared" si="1"/>
        <v>37.618480000000005</v>
      </c>
      <c r="I8">
        <f t="shared" si="2"/>
        <v>225.93197999999998</v>
      </c>
      <c r="J8">
        <f t="shared" si="4"/>
        <v>5.1200199999999985</v>
      </c>
      <c r="K8">
        <f t="shared" si="5"/>
        <v>451.86395999999996</v>
      </c>
      <c r="L8">
        <f t="shared" si="6"/>
        <v>25.600099999999991</v>
      </c>
    </row>
    <row r="9" spans="1:14">
      <c r="E9">
        <v>6</v>
      </c>
      <c r="F9">
        <f t="shared" si="3"/>
        <v>665.55646000000002</v>
      </c>
      <c r="G9">
        <f t="shared" si="0"/>
        <v>18.0370846</v>
      </c>
      <c r="H9">
        <f t="shared" si="1"/>
        <v>31.9629154</v>
      </c>
      <c r="I9">
        <f t="shared" si="2"/>
        <v>257.8948954</v>
      </c>
      <c r="J9">
        <f t="shared" si="4"/>
        <v>5.6555646000000017</v>
      </c>
      <c r="K9">
        <f t="shared" si="5"/>
        <v>515.78979079999999</v>
      </c>
      <c r="L9">
        <f t="shared" si="6"/>
        <v>28.277823000000009</v>
      </c>
    </row>
    <row r="10" spans="1:14">
      <c r="A10">
        <v>15</v>
      </c>
      <c r="E10">
        <v>7</v>
      </c>
      <c r="F10">
        <f t="shared" si="3"/>
        <v>703.88219079999999</v>
      </c>
      <c r="G10">
        <f t="shared" si="0"/>
        <v>24.075906507999999</v>
      </c>
      <c r="H10">
        <f t="shared" si="1"/>
        <v>25.924093492000001</v>
      </c>
      <c r="I10" s="1">
        <f t="shared" si="2"/>
        <v>283.81898889199999</v>
      </c>
      <c r="J10">
        <f t="shared" si="4"/>
        <v>6.0388219079999992</v>
      </c>
      <c r="K10">
        <f t="shared" si="5"/>
        <v>567.63797778399999</v>
      </c>
      <c r="L10">
        <f t="shared" si="6"/>
        <v>30.194109539999996</v>
      </c>
    </row>
    <row r="11" spans="1:14">
      <c r="A11">
        <v>2</v>
      </c>
      <c r="E11">
        <v>8</v>
      </c>
      <c r="F11">
        <f t="shared" si="3"/>
        <v>727.45255478399997</v>
      </c>
      <c r="G11">
        <f t="shared" si="0"/>
        <v>30.350432055839999</v>
      </c>
      <c r="H11">
        <f t="shared" si="1"/>
        <v>19.649567944160001</v>
      </c>
      <c r="I11">
        <f t="shared" si="2"/>
        <v>303.46855683616002</v>
      </c>
      <c r="J11">
        <f t="shared" si="4"/>
        <v>6.2745255478399997</v>
      </c>
      <c r="K11">
        <f t="shared" si="5"/>
        <v>606.93711367232004</v>
      </c>
      <c r="L11">
        <f t="shared" si="6"/>
        <v>31.372627739199999</v>
      </c>
    </row>
    <row r="12" spans="1:14">
      <c r="A12">
        <v>5</v>
      </c>
      <c r="E12">
        <v>9</v>
      </c>
      <c r="F12">
        <f t="shared" si="3"/>
        <v>736.55758113232002</v>
      </c>
      <c r="G12">
        <f t="shared" si="0"/>
        <v>36.716007867163199</v>
      </c>
      <c r="H12">
        <f t="shared" si="1"/>
        <v>13.283992132836801</v>
      </c>
      <c r="I12">
        <f t="shared" si="2"/>
        <v>316.75254896899685</v>
      </c>
      <c r="J12">
        <f t="shared" si="4"/>
        <v>6.3655758113232004</v>
      </c>
      <c r="K12">
        <f t="shared" si="5"/>
        <v>633.5050979379937</v>
      </c>
      <c r="L12">
        <f t="shared" si="6"/>
        <v>31.827879056616002</v>
      </c>
    </row>
    <row r="13" spans="1:14">
      <c r="F13">
        <f t="shared" si="3"/>
        <v>731.75293765879371</v>
      </c>
      <c r="G13">
        <f t="shared" si="0"/>
        <v>43.033537243751134</v>
      </c>
      <c r="H13" s="1">
        <f t="shared" si="1"/>
        <v>6.9664627562488661</v>
      </c>
      <c r="I13">
        <f t="shared" si="2"/>
        <v>323.71901172524571</v>
      </c>
      <c r="J13">
        <f t="shared" si="4"/>
        <v>6.3175293765879346</v>
      </c>
      <c r="K13">
        <f t="shared" si="5"/>
        <v>647.43802345049141</v>
      </c>
      <c r="L13">
        <f t="shared" si="6"/>
        <v>31.587646882939673</v>
      </c>
    </row>
    <row r="14" spans="1:14">
      <c r="F14">
        <f t="shared" si="3"/>
        <v>713.85798411467545</v>
      </c>
      <c r="G14">
        <f t="shared" si="0"/>
        <v>49.172117084897891</v>
      </c>
      <c r="H14">
        <f t="shared" si="1"/>
        <v>0.82788291510210854</v>
      </c>
      <c r="I14">
        <f t="shared" si="2"/>
        <v>324.54689464034783</v>
      </c>
      <c r="J14">
        <f t="shared" si="4"/>
        <v>6.1385798411467576</v>
      </c>
      <c r="K14">
        <f t="shared" si="5"/>
        <v>649.09378928069566</v>
      </c>
      <c r="L14">
        <f t="shared" si="6"/>
        <v>30.692899205733788</v>
      </c>
    </row>
    <row r="15" spans="1:14">
      <c r="F15">
        <f t="shared" si="3"/>
        <v>683.92610306194001</v>
      </c>
      <c r="G15">
        <f t="shared" si="0"/>
        <v>55.011378115517289</v>
      </c>
      <c r="H15">
        <f t="shared" si="1"/>
        <v>-5.0113781155172887</v>
      </c>
      <c r="I15">
        <f t="shared" si="2"/>
        <v>319.53551652483054</v>
      </c>
      <c r="J15">
        <f t="shared" si="4"/>
        <v>5.8392610306193973</v>
      </c>
      <c r="K15">
        <f t="shared" si="5"/>
        <v>639.07103304966108</v>
      </c>
      <c r="L15">
        <f t="shared" si="6"/>
        <v>29.196305153096986</v>
      </c>
    </row>
    <row r="16" spans="1:14">
      <c r="F16">
        <f t="shared" si="3"/>
        <v>643.21044762517158</v>
      </c>
      <c r="G16">
        <f t="shared" si="0"/>
        <v>60.443482591769005</v>
      </c>
      <c r="H16">
        <f t="shared" si="1"/>
        <v>-10.443482591769005</v>
      </c>
      <c r="I16">
        <f t="shared" si="2"/>
        <v>309.09203393306154</v>
      </c>
      <c r="J16">
        <f t="shared" si="4"/>
        <v>5.4321044762517161</v>
      </c>
      <c r="K16">
        <f t="shared" si="5"/>
        <v>618.18406786612309</v>
      </c>
      <c r="L16">
        <f t="shared" si="6"/>
        <v>27.160522381258581</v>
      </c>
    </row>
    <row r="17" spans="6:12">
      <c r="F17">
        <f t="shared" si="3"/>
        <v>593.12717728853659</v>
      </c>
      <c r="G17">
        <f t="shared" si="0"/>
        <v>65.374754364654365</v>
      </c>
      <c r="H17">
        <f t="shared" si="1"/>
        <v>-15.374754364654365</v>
      </c>
      <c r="I17">
        <f t="shared" si="2"/>
        <v>293.71727956840721</v>
      </c>
      <c r="J17">
        <f t="shared" si="4"/>
        <v>4.9312717728853599</v>
      </c>
      <c r="K17">
        <f t="shared" si="5"/>
        <v>587.43455913681441</v>
      </c>
      <c r="L17">
        <f t="shared" si="6"/>
        <v>24.656358864426799</v>
      </c>
    </row>
    <row r="18" spans="6:12">
      <c r="F18">
        <f t="shared" si="3"/>
        <v>535.21714617796943</v>
      </c>
      <c r="G18">
        <f t="shared" si="0"/>
        <v>69.726925826434055</v>
      </c>
      <c r="H18">
        <f t="shared" si="1"/>
        <v>-19.726925826434055</v>
      </c>
      <c r="I18">
        <f t="shared" si="2"/>
        <v>273.99035374197314</v>
      </c>
      <c r="J18">
        <f t="shared" si="4"/>
        <v>4.3521714617796903</v>
      </c>
      <c r="K18">
        <f t="shared" si="5"/>
        <v>547.98070748394628</v>
      </c>
      <c r="L18">
        <f t="shared" si="6"/>
        <v>21.760857308898451</v>
      </c>
    </row>
    <row r="19" spans="6:12">
      <c r="F19">
        <f t="shared" si="3"/>
        <v>471.10693566067448</v>
      </c>
      <c r="G19">
        <f t="shared" si="0"/>
        <v>73.437995183040798</v>
      </c>
      <c r="H19">
        <f t="shared" si="1"/>
        <v>-23.437995183040798</v>
      </c>
      <c r="I19">
        <f t="shared" si="2"/>
        <v>250.55235855893233</v>
      </c>
      <c r="J19">
        <f t="shared" si="4"/>
        <v>3.7110693566067425</v>
      </c>
      <c r="K19">
        <f t="shared" si="5"/>
        <v>501.10471711786465</v>
      </c>
      <c r="L19">
        <f t="shared" si="6"/>
        <v>18.555346783033713</v>
      </c>
    </row>
    <row r="20" spans="6:12">
      <c r="F20">
        <f t="shared" si="3"/>
        <v>402.47008798569436</v>
      </c>
      <c r="G20">
        <f t="shared" si="0"/>
        <v>76.462696062897749</v>
      </c>
      <c r="H20">
        <f t="shared" si="1"/>
        <v>-26.462696062897749</v>
      </c>
      <c r="I20">
        <f t="shared" si="2"/>
        <v>224.08966249603458</v>
      </c>
      <c r="J20">
        <f t="shared" si="4"/>
        <v>3.024700879856951</v>
      </c>
      <c r="K20">
        <f t="shared" si="5"/>
        <v>448.17932499206916</v>
      </c>
      <c r="L20">
        <f t="shared" si="6"/>
        <v>15.123504399284755</v>
      </c>
    </row>
    <row r="21" spans="6:12">
      <c r="F21">
        <f t="shared" si="3"/>
        <v>330.98934907686515</v>
      </c>
      <c r="G21">
        <f t="shared" si="0"/>
        <v>78.772589553666407</v>
      </c>
      <c r="H21">
        <f t="shared" si="1"/>
        <v>-28.772589553666407</v>
      </c>
      <c r="I21">
        <f t="shared" si="2"/>
        <v>195.31707294236816</v>
      </c>
      <c r="J21">
        <f t="shared" si="4"/>
        <v>2.3098934907686584</v>
      </c>
      <c r="K21">
        <f t="shared" si="5"/>
        <v>390.63414588473631</v>
      </c>
      <c r="L21">
        <f t="shared" si="6"/>
        <v>11.549467453843292</v>
      </c>
    </row>
    <row r="22" spans="6:12">
      <c r="F22">
        <f t="shared" si="3"/>
        <v>258.32066557024757</v>
      </c>
      <c r="G22">
        <f t="shared" si="0"/>
        <v>80.355796209368876</v>
      </c>
      <c r="H22">
        <f t="shared" si="1"/>
        <v>-30.355796209368876</v>
      </c>
      <c r="I22">
        <f t="shared" si="2"/>
        <v>164.96127673299929</v>
      </c>
      <c r="J22">
        <f t="shared" si="4"/>
        <v>1.5832066557024689</v>
      </c>
      <c r="K22">
        <f t="shared" si="5"/>
        <v>329.92255346599859</v>
      </c>
      <c r="L22">
        <f t="shared" si="6"/>
        <v>7.9160332785123444</v>
      </c>
    </row>
    <row r="23" spans="6:12">
      <c r="F23">
        <f t="shared" si="3"/>
        <v>186.05960569766657</v>
      </c>
      <c r="G23">
        <f t="shared" si="0"/>
        <v>81.216392266345537</v>
      </c>
      <c r="H23">
        <f t="shared" si="1"/>
        <v>-31.216392266345537</v>
      </c>
      <c r="I23">
        <f t="shared" si="2"/>
        <v>133.74488446665376</v>
      </c>
      <c r="J23">
        <f t="shared" si="4"/>
        <v>0.86059605697666086</v>
      </c>
      <c r="K23">
        <f t="shared" si="5"/>
        <v>267.48976893330752</v>
      </c>
      <c r="L23">
        <f t="shared" si="6"/>
        <v>4.3029802848833043</v>
      </c>
    </row>
    <row r="24" spans="6:12">
      <c r="F24">
        <f t="shared" si="3"/>
        <v>115.71078788646315</v>
      </c>
      <c r="G24">
        <f t="shared" si="0"/>
        <v>81.373500145210173</v>
      </c>
      <c r="H24">
        <f t="shared" si="1"/>
        <v>-31.373500145210173</v>
      </c>
      <c r="I24">
        <f t="shared" si="2"/>
        <v>102.37138432144359</v>
      </c>
      <c r="J24">
        <f t="shared" si="4"/>
        <v>0.15710787886463606</v>
      </c>
      <c r="K24">
        <f t="shared" si="5"/>
        <v>204.74276864288717</v>
      </c>
      <c r="L24">
        <f t="shared" si="6"/>
        <v>0.78553939432318032</v>
      </c>
    </row>
    <row r="25" spans="6:12">
      <c r="F25">
        <f t="shared" si="3"/>
        <v>48.660807311159459</v>
      </c>
      <c r="G25">
        <f t="shared" si="0"/>
        <v>80.86010821832177</v>
      </c>
      <c r="H25">
        <f t="shared" si="1"/>
        <v>-30.86010821832177</v>
      </c>
      <c r="I25">
        <f t="shared" si="2"/>
        <v>71.511276103121816</v>
      </c>
      <c r="J25">
        <f t="shared" si="4"/>
        <v>-0.51339192688840285</v>
      </c>
      <c r="K25">
        <f t="shared" si="5"/>
        <v>143.02255220624363</v>
      </c>
      <c r="L25">
        <f t="shared" si="6"/>
        <v>-2.5669596344420142</v>
      </c>
    </row>
    <row r="26" spans="6:12">
      <c r="F26">
        <f t="shared" si="3"/>
        <v>-13.844948519807247</v>
      </c>
      <c r="G26">
        <f t="shared" si="0"/>
        <v>79.721658733123704</v>
      </c>
      <c r="H26">
        <f t="shared" si="1"/>
        <v>-29.721658733123704</v>
      </c>
      <c r="I26">
        <f t="shared" si="2"/>
        <v>41.789617369998112</v>
      </c>
      <c r="J26">
        <f t="shared" si="4"/>
        <v>-1.1384494851980662</v>
      </c>
      <c r="K26">
        <f t="shared" si="5"/>
        <v>83.579234739996224</v>
      </c>
      <c r="L26">
        <f t="shared" si="6"/>
        <v>-5.6922474259903311</v>
      </c>
    </row>
    <row r="27" spans="6:12">
      <c r="F27">
        <f t="shared" si="3"/>
        <v>-70.72130635161264</v>
      </c>
      <c r="G27">
        <f t="shared" si="0"/>
        <v>78.014445669607582</v>
      </c>
      <c r="H27">
        <f t="shared" si="1"/>
        <v>-28.014445669607582</v>
      </c>
      <c r="I27">
        <f t="shared" si="2"/>
        <v>13.77517170039053</v>
      </c>
      <c r="J27">
        <f t="shared" si="4"/>
        <v>-1.7072130635161216</v>
      </c>
      <c r="K27">
        <f t="shared" si="5"/>
        <v>27.55034340078106</v>
      </c>
      <c r="L27">
        <f t="shared" si="6"/>
        <v>-8.5360653175806078</v>
      </c>
    </row>
    <row r="28" spans="6:12">
      <c r="F28">
        <f t="shared" si="3"/>
        <v>-121.05795026483747</v>
      </c>
      <c r="G28">
        <f t="shared" si="0"/>
        <v>75.80386616695921</v>
      </c>
      <c r="H28">
        <f t="shared" si="1"/>
        <v>-25.80386616695921</v>
      </c>
      <c r="I28">
        <f t="shared" si="2"/>
        <v>-12.02869446656868</v>
      </c>
      <c r="J28">
        <f t="shared" si="4"/>
        <v>-2.2105795026483719</v>
      </c>
      <c r="K28">
        <f t="shared" si="5"/>
        <v>-24.057388933137361</v>
      </c>
      <c r="L28">
        <f t="shared" si="6"/>
        <v>-11.052897513241859</v>
      </c>
    </row>
    <row r="29" spans="6:12">
      <c r="F29">
        <f t="shared" si="3"/>
        <v>-164.12961728117529</v>
      </c>
      <c r="G29">
        <f t="shared" si="0"/>
        <v>73.162569994147461</v>
      </c>
      <c r="H29">
        <f t="shared" si="1"/>
        <v>-23.162569994147461</v>
      </c>
      <c r="I29">
        <f t="shared" si="2"/>
        <v>-35.191264460716141</v>
      </c>
      <c r="J29">
        <f t="shared" si="4"/>
        <v>-2.6412961728117494</v>
      </c>
      <c r="K29">
        <f t="shared" si="5"/>
        <v>-70.382528921432282</v>
      </c>
      <c r="L29">
        <f t="shared" si="6"/>
        <v>-13.206480864058747</v>
      </c>
    </row>
    <row r="30" spans="6:12">
      <c r="F30">
        <f t="shared" si="3"/>
        <v>-199.40185975622833</v>
      </c>
      <c r="G30">
        <f t="shared" si="0"/>
        <v>70.168551396585173</v>
      </c>
      <c r="H30">
        <f t="shared" si="1"/>
        <v>-20.168551396585173</v>
      </c>
      <c r="I30">
        <f t="shared" si="2"/>
        <v>-55.359815857301314</v>
      </c>
      <c r="J30">
        <f t="shared" si="4"/>
        <v>-2.9940185975622882</v>
      </c>
      <c r="K30">
        <f t="shared" si="5"/>
        <v>-110.71963171460263</v>
      </c>
      <c r="L30">
        <f t="shared" si="6"/>
        <v>-14.970092987811441</v>
      </c>
    </row>
    <row r="31" spans="6:12">
      <c r="F31">
        <f t="shared" si="3"/>
        <v>-226.53248168533992</v>
      </c>
      <c r="G31">
        <f t="shared" si="0"/>
        <v>66.903226579731779</v>
      </c>
      <c r="H31">
        <f t="shared" si="1"/>
        <v>-16.903226579731779</v>
      </c>
      <c r="I31">
        <f t="shared" si="2"/>
        <v>-72.263042437033093</v>
      </c>
      <c r="J31">
        <f t="shared" si="4"/>
        <v>-3.2653248168533935</v>
      </c>
      <c r="K31">
        <f t="shared" si="5"/>
        <v>-144.52608487406619</v>
      </c>
      <c r="L31">
        <f t="shared" si="6"/>
        <v>-16.326624084266967</v>
      </c>
    </row>
    <row r="32" spans="6:12">
      <c r="F32">
        <f t="shared" si="3"/>
        <v>-245.36884185699205</v>
      </c>
      <c r="G32">
        <f t="shared" si="0"/>
        <v>63.449538161161861</v>
      </c>
      <c r="H32">
        <f t="shared" si="1"/>
        <v>-13.449538161161861</v>
      </c>
      <c r="I32">
        <f t="shared" si="2"/>
        <v>-85.712580598194961</v>
      </c>
      <c r="J32">
        <f t="shared" si="4"/>
        <v>-3.4536884185699179</v>
      </c>
      <c r="K32">
        <f t="shared" si="5"/>
        <v>-171.42516119638992</v>
      </c>
      <c r="L32">
        <f t="shared" si="6"/>
        <v>-17.26844209284959</v>
      </c>
    </row>
    <row r="33" spans="6:12">
      <c r="F33">
        <f t="shared" si="3"/>
        <v>-255.94129409504882</v>
      </c>
      <c r="G33">
        <f t="shared" si="0"/>
        <v>59.890125220211374</v>
      </c>
      <c r="H33">
        <f t="shared" si="1"/>
        <v>-9.8901252202113739</v>
      </c>
      <c r="I33">
        <f t="shared" si="2"/>
        <v>-95.602705818406335</v>
      </c>
      <c r="J33">
        <f t="shared" si="4"/>
        <v>-3.5594129409504873</v>
      </c>
      <c r="K33">
        <f t="shared" si="5"/>
        <v>-191.20541163681267</v>
      </c>
      <c r="L33">
        <f t="shared" si="6"/>
        <v>-17.797064704752437</v>
      </c>
    </row>
    <row r="34" spans="6:12">
      <c r="F34">
        <f t="shared" si="3"/>
        <v>-258.45310244262197</v>
      </c>
      <c r="G34">
        <f t="shared" si="0"/>
        <v>56.305594195785154</v>
      </c>
      <c r="H34">
        <f t="shared" si="1"/>
        <v>-6.3055941957851545</v>
      </c>
      <c r="I34">
        <f t="shared" si="2"/>
        <v>-101.9083000141915</v>
      </c>
      <c r="J34">
        <f t="shared" si="4"/>
        <v>-3.5845310244262194</v>
      </c>
      <c r="K34">
        <f t="shared" si="5"/>
        <v>-203.81660002838299</v>
      </c>
      <c r="L34">
        <f t="shared" si="6"/>
        <v>-17.922655122131097</v>
      </c>
    </row>
    <row r="35" spans="6:12">
      <c r="F35">
        <f t="shared" si="3"/>
        <v>-253.26722612943985</v>
      </c>
      <c r="G35">
        <f t="shared" si="0"/>
        <v>52.772921934490753</v>
      </c>
      <c r="H35">
        <f t="shared" si="1"/>
        <v>-2.7729219344907534</v>
      </c>
      <c r="I35">
        <f t="shared" si="2"/>
        <v>-104.68122194868225</v>
      </c>
      <c r="J35">
        <f t="shared" si="4"/>
        <v>-3.532672261294401</v>
      </c>
      <c r="K35">
        <f t="shared" si="5"/>
        <v>-209.3624438973645</v>
      </c>
      <c r="L35">
        <f t="shared" si="6"/>
        <v>-17.663361306472005</v>
      </c>
    </row>
    <row r="36" spans="6:12">
      <c r="F36">
        <f t="shared" si="3"/>
        <v>-240.89041487629027</v>
      </c>
      <c r="G36">
        <f t="shared" si="0"/>
        <v>49.364017785727853</v>
      </c>
      <c r="H36">
        <f t="shared" si="1"/>
        <v>0.63598221427214696</v>
      </c>
      <c r="I36">
        <f t="shared" si="2"/>
        <v>-104.0452397344101</v>
      </c>
      <c r="J36">
        <f t="shared" si="4"/>
        <v>-3.4089041487629004</v>
      </c>
      <c r="K36">
        <f t="shared" si="5"/>
        <v>-208.09047946882021</v>
      </c>
      <c r="L36">
        <f t="shared" si="6"/>
        <v>-17.044520743814502</v>
      </c>
    </row>
    <row r="37" spans="6:12">
      <c r="F37">
        <f t="shared" si="3"/>
        <v>-221.95508914127396</v>
      </c>
      <c r="G37">
        <f t="shared" si="0"/>
        <v>46.144466894315116</v>
      </c>
      <c r="H37">
        <f t="shared" si="1"/>
        <v>3.8555331056848843</v>
      </c>
      <c r="I37">
        <f t="shared" si="2"/>
        <v>-100.18970662872522</v>
      </c>
      <c r="J37">
        <f t="shared" si="4"/>
        <v>-3.2195508914127373</v>
      </c>
      <c r="K37">
        <f t="shared" si="5"/>
        <v>-200.37941325745044</v>
      </c>
      <c r="L37">
        <f t="shared" si="6"/>
        <v>-16.097754457063687</v>
      </c>
    </row>
    <row r="38" spans="6:12">
      <c r="F38">
        <f t="shared" si="3"/>
        <v>-197.19950218608972</v>
      </c>
      <c r="G38">
        <f t="shared" si="0"/>
        <v>43.172471872454217</v>
      </c>
      <c r="H38">
        <f t="shared" si="1"/>
        <v>6.8275281275457829</v>
      </c>
      <c r="I38">
        <f t="shared" si="2"/>
        <v>-93.362178501179443</v>
      </c>
      <c r="J38">
        <f t="shared" si="4"/>
        <v>-2.9719950218608986</v>
      </c>
      <c r="K38">
        <f t="shared" si="5"/>
        <v>-186.72435700235889</v>
      </c>
      <c r="L38">
        <f t="shared" si="6"/>
        <v>-14.859975109304493</v>
      </c>
    </row>
    <row r="39" spans="6:12">
      <c r="F39">
        <f t="shared" si="3"/>
        <v>-167.44669147393446</v>
      </c>
      <c r="G39">
        <f t="shared" si="0"/>
        <v>40.498004957714869</v>
      </c>
      <c r="H39">
        <f t="shared" si="1"/>
        <v>9.5019950422851309</v>
      </c>
      <c r="I39">
        <f t="shared" si="2"/>
        <v>-83.860183458894312</v>
      </c>
      <c r="J39">
        <f t="shared" si="4"/>
        <v>-2.6744669147393481</v>
      </c>
      <c r="K39">
        <f t="shared" si="5"/>
        <v>-167.72036691778862</v>
      </c>
      <c r="L39">
        <f t="shared" si="6"/>
        <v>-13.37233457369674</v>
      </c>
    </row>
    <row r="40" spans="6:12">
      <c r="F40">
        <f t="shared" si="3"/>
        <v>-133.58272628005972</v>
      </c>
      <c r="G40">
        <f t="shared" si="0"/>
        <v>38.16217769491427</v>
      </c>
      <c r="H40">
        <f t="shared" si="1"/>
        <v>11.83782230508573</v>
      </c>
      <c r="I40">
        <f t="shared" si="2"/>
        <v>-72.022361153808589</v>
      </c>
      <c r="J40">
        <f t="shared" si="4"/>
        <v>-2.3358272628005992</v>
      </c>
      <c r="K40">
        <f t="shared" si="5"/>
        <v>-144.04472230761718</v>
      </c>
      <c r="L40">
        <f t="shared" si="6"/>
        <v>-11.679136314002996</v>
      </c>
    </row>
    <row r="41" spans="6:12">
      <c r="F41">
        <f t="shared" si="3"/>
        <v>-96.534747096191523</v>
      </c>
      <c r="G41">
        <f t="shared" si="0"/>
        <v>36.196830223952354</v>
      </c>
      <c r="H41">
        <f t="shared" si="1"/>
        <v>13.803169776047646</v>
      </c>
      <c r="I41">
        <f t="shared" si="2"/>
        <v>-58.219191377760943</v>
      </c>
      <c r="J41">
        <f t="shared" si="4"/>
        <v>-1.9653474709619161</v>
      </c>
      <c r="K41">
        <f t="shared" si="5"/>
        <v>-116.43838275552189</v>
      </c>
      <c r="L41">
        <f t="shared" si="6"/>
        <v>-9.8267373548095804</v>
      </c>
    </row>
    <row r="42" spans="6:12">
      <c r="F42">
        <f t="shared" si="3"/>
        <v>-57.249271230093242</v>
      </c>
      <c r="G42">
        <f t="shared" si="0"/>
        <v>34.624337511651419</v>
      </c>
      <c r="H42">
        <f t="shared" si="1"/>
        <v>15.375662488348581</v>
      </c>
      <c r="I42">
        <f t="shared" si="2"/>
        <v>-42.843528889412362</v>
      </c>
      <c r="J42">
        <f t="shared" si="4"/>
        <v>-1.5724927123009351</v>
      </c>
      <c r="K42">
        <f t="shared" si="5"/>
        <v>-85.687057778824723</v>
      </c>
      <c r="L42">
        <f t="shared" si="6"/>
        <v>-7.8624635615046756</v>
      </c>
    </row>
    <row r="43" spans="6:12">
      <c r="F43">
        <f t="shared" si="3"/>
        <v>-16.671208898586499</v>
      </c>
      <c r="G43">
        <f t="shared" si="0"/>
        <v>33.457625422665551</v>
      </c>
      <c r="H43">
        <f t="shared" si="1"/>
        <v>16.542374577334449</v>
      </c>
      <c r="I43">
        <f t="shared" si="2"/>
        <v>-26.301154312077912</v>
      </c>
      <c r="J43">
        <f t="shared" si="4"/>
        <v>-1.166712088985868</v>
      </c>
      <c r="K43">
        <f t="shared" si="5"/>
        <v>-52.602308624155825</v>
      </c>
      <c r="L43">
        <f t="shared" si="6"/>
        <v>-5.8335604449293399</v>
      </c>
    </row>
    <row r="44" spans="6:12">
      <c r="F44">
        <f t="shared" si="3"/>
        <v>24.276003817587082</v>
      </c>
      <c r="G44">
        <f t="shared" si="0"/>
        <v>32.700385460841424</v>
      </c>
      <c r="H44">
        <f t="shared" si="1"/>
        <v>17.299614539158576</v>
      </c>
      <c r="I44">
        <f t="shared" si="2"/>
        <v>-9.0015397729193367</v>
      </c>
      <c r="J44">
        <f t="shared" si="4"/>
        <v>-0.75723996182412634</v>
      </c>
      <c r="K44">
        <f t="shared" si="5"/>
        <v>-18.003079545838673</v>
      </c>
      <c r="L44">
        <f t="shared" si="6"/>
        <v>-3.7861998091206317</v>
      </c>
    </row>
    <row r="45" spans="6:12">
      <c r="F45">
        <f t="shared" si="3"/>
        <v>64.708793340833566</v>
      </c>
      <c r="G45">
        <f t="shared" si="0"/>
        <v>32.347473394249761</v>
      </c>
      <c r="H45">
        <f t="shared" si="1"/>
        <v>17.652526605750239</v>
      </c>
      <c r="I45">
        <f t="shared" si="2"/>
        <v>8.6509868328309025</v>
      </c>
      <c r="J45">
        <f t="shared" si="4"/>
        <v>-0.35291206659166363</v>
      </c>
      <c r="K45">
        <f t="shared" si="5"/>
        <v>17.301973665661805</v>
      </c>
      <c r="L45">
        <f t="shared" si="6"/>
        <v>-1.7645603329583182</v>
      </c>
    </row>
    <row r="46" spans="6:12">
      <c r="F46">
        <f t="shared" si="3"/>
        <v>103.80004636145468</v>
      </c>
      <c r="G46">
        <f t="shared" si="0"/>
        <v>32.385473857864305</v>
      </c>
      <c r="H46">
        <f t="shared" si="1"/>
        <v>17.614526142135695</v>
      </c>
      <c r="I46">
        <f t="shared" si="2"/>
        <v>26.265512974966597</v>
      </c>
      <c r="J46">
        <f t="shared" si="4"/>
        <v>3.8000463614544344E-2</v>
      </c>
      <c r="K46">
        <f t="shared" si="5"/>
        <v>52.531025949933195</v>
      </c>
      <c r="L46">
        <f t="shared" si="6"/>
        <v>0.19000231807272172</v>
      </c>
    </row>
    <row r="47" spans="6:12">
      <c r="F47">
        <f t="shared" si="3"/>
        <v>140.79365897868439</v>
      </c>
      <c r="G47">
        <f t="shared" si="0"/>
        <v>32.793410447651148</v>
      </c>
      <c r="H47">
        <f t="shared" si="1"/>
        <v>17.206589552348852</v>
      </c>
      <c r="I47">
        <f t="shared" si="2"/>
        <v>43.47210252731545</v>
      </c>
      <c r="J47">
        <f t="shared" si="4"/>
        <v>0.40793658978684277</v>
      </c>
      <c r="K47">
        <f t="shared" si="5"/>
        <v>86.944205054630899</v>
      </c>
      <c r="L47">
        <f t="shared" si="6"/>
        <v>2.0396829489342139</v>
      </c>
    </row>
    <row r="48" spans="6:12">
      <c r="F48">
        <f t="shared" si="3"/>
        <v>175.01683576530937</v>
      </c>
      <c r="G48">
        <f t="shared" si="0"/>
        <v>33.543578805304243</v>
      </c>
      <c r="H48">
        <f t="shared" si="1"/>
        <v>16.456421194695757</v>
      </c>
      <c r="I48">
        <f t="shared" si="2"/>
        <v>59.928523722011207</v>
      </c>
      <c r="J48">
        <f t="shared" si="4"/>
        <v>0.75016835765309509</v>
      </c>
      <c r="K48">
        <f t="shared" si="5"/>
        <v>119.85704744402241</v>
      </c>
      <c r="L48">
        <f t="shared" si="6"/>
        <v>3.7508417882654754</v>
      </c>
    </row>
    <row r="49" spans="6:12">
      <c r="F49">
        <f t="shared" si="3"/>
        <v>205.8899952057667</v>
      </c>
      <c r="G49">
        <f t="shared" si="0"/>
        <v>34.602478757361908</v>
      </c>
      <c r="H49">
        <f t="shared" si="1"/>
        <v>15.397521242638092</v>
      </c>
      <c r="I49">
        <f t="shared" si="2"/>
        <v>75.326044964649299</v>
      </c>
      <c r="J49">
        <f t="shared" si="4"/>
        <v>1.058899952057665</v>
      </c>
      <c r="K49">
        <f t="shared" si="5"/>
        <v>150.6520899292986</v>
      </c>
      <c r="L49">
        <f t="shared" si="6"/>
        <v>5.2944997602883248</v>
      </c>
    </row>
    <row r="50" spans="6:12">
      <c r="F50">
        <f t="shared" si="3"/>
        <v>232.93419590277739</v>
      </c>
      <c r="G50">
        <f t="shared" si="0"/>
        <v>35.93182071638968</v>
      </c>
      <c r="H50">
        <f t="shared" si="1"/>
        <v>14.06817928361032</v>
      </c>
      <c r="I50">
        <f t="shared" si="2"/>
        <v>89.394224248259619</v>
      </c>
      <c r="J50">
        <f t="shared" si="4"/>
        <v>1.3293419590277722</v>
      </c>
      <c r="K50">
        <f t="shared" si="5"/>
        <v>178.78844849651924</v>
      </c>
      <c r="L50">
        <f t="shared" si="6"/>
        <v>6.646709795138861</v>
      </c>
    </row>
    <row r="51" spans="6:12">
      <c r="F51">
        <f t="shared" si="3"/>
        <v>255.77605470970968</v>
      </c>
      <c r="G51">
        <f t="shared" si="0"/>
        <v>37.489581263486777</v>
      </c>
      <c r="H51">
        <f t="shared" si="1"/>
        <v>12.510418736513223</v>
      </c>
      <c r="I51">
        <f t="shared" si="2"/>
        <v>101.90464298477283</v>
      </c>
      <c r="J51">
        <f t="shared" si="4"/>
        <v>1.5577605470970965</v>
      </c>
      <c r="K51">
        <f t="shared" si="5"/>
        <v>203.80928596954567</v>
      </c>
      <c r="L51">
        <f t="shared" si="6"/>
        <v>7.7888027354854827</v>
      </c>
    </row>
    <row r="52" spans="6:12">
      <c r="F52">
        <f t="shared" si="3"/>
        <v>274.15018238759728</v>
      </c>
      <c r="G52">
        <f t="shared" si="0"/>
        <v>39.231083087362748</v>
      </c>
      <c r="H52">
        <f t="shared" si="1"/>
        <v>10.768916912637252</v>
      </c>
      <c r="I52">
        <f t="shared" si="2"/>
        <v>112.67355989741009</v>
      </c>
      <c r="J52">
        <f t="shared" si="4"/>
        <v>1.7415018238759714</v>
      </c>
      <c r="K52">
        <f t="shared" si="5"/>
        <v>225.34711979482017</v>
      </c>
      <c r="L52">
        <f t="shared" si="6"/>
        <v>8.7075091193798571</v>
      </c>
    </row>
    <row r="53" spans="6:12">
      <c r="F53">
        <f t="shared" si="3"/>
        <v>287.8992134773863</v>
      </c>
      <c r="G53">
        <f t="shared" si="0"/>
        <v>41.110075222136608</v>
      </c>
      <c r="H53">
        <f t="shared" si="1"/>
        <v>8.8899247778633921</v>
      </c>
      <c r="I53">
        <f t="shared" si="2"/>
        <v>121.56348467527349</v>
      </c>
      <c r="J53">
        <f t="shared" si="4"/>
        <v>1.8789921347738598</v>
      </c>
      <c r="K53">
        <f t="shared" si="5"/>
        <v>243.12696935054697</v>
      </c>
      <c r="L53">
        <f t="shared" si="6"/>
        <v>9.3949606738692992</v>
      </c>
    </row>
    <row r="54" spans="6:12">
      <c r="F54">
        <f t="shared" si="3"/>
        <v>296.97155391373326</v>
      </c>
      <c r="G54">
        <f t="shared" si="0"/>
        <v>43.079790761273941</v>
      </c>
      <c r="H54">
        <f t="shared" si="1"/>
        <v>6.9202092387260592</v>
      </c>
      <c r="I54">
        <f t="shared" si="2"/>
        <v>128.48369391399956</v>
      </c>
      <c r="J54">
        <f t="shared" si="4"/>
        <v>1.9697155391373329</v>
      </c>
      <c r="K54">
        <f t="shared" si="5"/>
        <v>256.96738782799912</v>
      </c>
      <c r="L54">
        <f t="shared" si="6"/>
        <v>9.8485776956866644</v>
      </c>
    </row>
    <row r="55" spans="6:12">
      <c r="F55">
        <f t="shared" si="3"/>
        <v>301.41701171731609</v>
      </c>
      <c r="G55">
        <f t="shared" si="0"/>
        <v>45.093960878447099</v>
      </c>
      <c r="H55">
        <f t="shared" si="1"/>
        <v>4.9060391215529009</v>
      </c>
      <c r="I55">
        <f t="shared" si="2"/>
        <v>133.38973303555247</v>
      </c>
      <c r="J55">
        <f t="shared" si="4"/>
        <v>2.0141701171731583</v>
      </c>
      <c r="K55">
        <f t="shared" si="5"/>
        <v>266.77946607110493</v>
      </c>
      <c r="L55">
        <f t="shared" si="6"/>
        <v>10.070850585865792</v>
      </c>
    </row>
    <row r="56" spans="6:12">
      <c r="F56">
        <f t="shared" si="3"/>
        <v>301.38051226473522</v>
      </c>
      <c r="G56">
        <f t="shared" si="0"/>
        <v>47.107766001094454</v>
      </c>
      <c r="H56">
        <f t="shared" si="1"/>
        <v>2.8922339989055459</v>
      </c>
      <c r="I56">
        <f t="shared" si="2"/>
        <v>136.28196703445801</v>
      </c>
      <c r="J56">
        <f t="shared" si="4"/>
        <v>2.013805122647355</v>
      </c>
      <c r="K56">
        <f t="shared" si="5"/>
        <v>272.56393406891601</v>
      </c>
      <c r="L56">
        <f t="shared" si="6"/>
        <v>10.069025613236775</v>
      </c>
    </row>
    <row r="57" spans="6:12">
      <c r="F57">
        <f t="shared" si="3"/>
        <v>297.0941296766805</v>
      </c>
      <c r="G57">
        <f t="shared" si="0"/>
        <v>49.078707297861257</v>
      </c>
      <c r="H57">
        <f t="shared" si="1"/>
        <v>0.92129270213874292</v>
      </c>
      <c r="I57">
        <f t="shared" si="2"/>
        <v>137.20325973659675</v>
      </c>
      <c r="J57">
        <f t="shared" si="4"/>
        <v>1.970941296766803</v>
      </c>
      <c r="K57">
        <f t="shared" si="5"/>
        <v>274.4065194731935</v>
      </c>
      <c r="L57">
        <f t="shared" si="6"/>
        <v>9.8547064838340148</v>
      </c>
    </row>
    <row r="58" spans="6:12">
      <c r="F58">
        <f t="shared" si="3"/>
        <v>288.86768946772122</v>
      </c>
      <c r="G58">
        <f t="shared" si="0"/>
        <v>50.967384192538468</v>
      </c>
      <c r="H58">
        <f t="shared" si="1"/>
        <v>-0.96738419253846786</v>
      </c>
      <c r="I58">
        <f t="shared" si="2"/>
        <v>136.23587554405827</v>
      </c>
      <c r="J58">
        <f t="shared" si="4"/>
        <v>1.8886768946772108</v>
      </c>
      <c r="K58">
        <f t="shared" si="5"/>
        <v>272.47175108811655</v>
      </c>
      <c r="L58">
        <f t="shared" si="6"/>
        <v>9.4433844733860539</v>
      </c>
    </row>
    <row r="59" spans="6:12">
      <c r="F59">
        <f t="shared" si="3"/>
        <v>277.07821459881029</v>
      </c>
      <c r="G59">
        <f t="shared" si="0"/>
        <v>52.738166338526568</v>
      </c>
      <c r="H59">
        <f t="shared" si="1"/>
        <v>-2.7381663385265682</v>
      </c>
      <c r="I59">
        <f t="shared" si="2"/>
        <v>133.49770920553169</v>
      </c>
      <c r="J59">
        <f t="shared" si="4"/>
        <v>1.7707821459881004</v>
      </c>
      <c r="K59">
        <f t="shared" si="5"/>
        <v>266.99541841106338</v>
      </c>
      <c r="L59">
        <f t="shared" si="6"/>
        <v>8.8539107299405018</v>
      </c>
    </row>
    <row r="60" spans="6:12">
      <c r="F60">
        <f t="shared" si="3"/>
        <v>262.15849744837107</v>
      </c>
      <c r="G60">
        <f t="shared" si="0"/>
        <v>54.359751313010278</v>
      </c>
      <c r="H60">
        <f t="shared" si="1"/>
        <v>-4.3597513130102783</v>
      </c>
      <c r="I60">
        <f t="shared" si="2"/>
        <v>129.1379578925214</v>
      </c>
      <c r="J60">
        <f t="shared" si="4"/>
        <v>1.6215849744837101</v>
      </c>
      <c r="K60">
        <f t="shared" si="5"/>
        <v>258.2759157850428</v>
      </c>
      <c r="L60">
        <f t="shared" si="6"/>
        <v>8.1079248724185504</v>
      </c>
    </row>
    <row r="61" spans="6:12">
      <c r="F61">
        <f t="shared" si="3"/>
        <v>244.58508409240994</v>
      </c>
      <c r="G61">
        <f t="shared" si="0"/>
        <v>55.80560215393438</v>
      </c>
      <c r="H61">
        <f t="shared" si="1"/>
        <v>-5.8056021539343803</v>
      </c>
      <c r="I61">
        <f t="shared" si="2"/>
        <v>123.33235573858701</v>
      </c>
      <c r="J61">
        <f t="shared" si="4"/>
        <v>1.445850840924102</v>
      </c>
      <c r="K61">
        <f t="shared" si="5"/>
        <v>246.66471147717402</v>
      </c>
      <c r="L61">
        <f t="shared" si="6"/>
        <v>7.2292542046205099</v>
      </c>
    </row>
    <row r="62" spans="6:12">
      <c r="F62">
        <f t="shared" si="3"/>
        <v>224.86595491212262</v>
      </c>
      <c r="G62">
        <f t="shared" si="0"/>
        <v>57.054261703055609</v>
      </c>
      <c r="H62">
        <f t="shared" si="1"/>
        <v>-7.0542617030556087</v>
      </c>
      <c r="I62">
        <f t="shared" si="2"/>
        <v>116.27809403553141</v>
      </c>
      <c r="J62">
        <f t="shared" si="4"/>
        <v>1.2486595491212285</v>
      </c>
      <c r="K62">
        <f t="shared" si="5"/>
        <v>232.55618807106282</v>
      </c>
      <c r="L62">
        <f t="shared" si="6"/>
        <v>6.2432977456061423</v>
      </c>
    </row>
    <row r="63" spans="6:12">
      <c r="F63">
        <f t="shared" si="3"/>
        <v>203.52817730139091</v>
      </c>
      <c r="G63">
        <f t="shared" si="0"/>
        <v>58.089543476069515</v>
      </c>
      <c r="H63">
        <f t="shared" si="1"/>
        <v>-8.0895434760695153</v>
      </c>
      <c r="I63">
        <f t="shared" si="2"/>
        <v>108.1885505594619</v>
      </c>
      <c r="J63">
        <f t="shared" si="4"/>
        <v>1.0352817730139066</v>
      </c>
      <c r="K63">
        <f t="shared" si="5"/>
        <v>216.3771011189238</v>
      </c>
      <c r="L63">
        <f t="shared" si="6"/>
        <v>5.1764088650695328</v>
      </c>
    </row>
    <row r="64" spans="6:12">
      <c r="F64">
        <f t="shared" si="3"/>
        <v>181.10579260364577</v>
      </c>
      <c r="G64">
        <f t="shared" si="0"/>
        <v>58.90060140210597</v>
      </c>
      <c r="H64">
        <f t="shared" si="1"/>
        <v>-8.9006014021059698</v>
      </c>
      <c r="I64">
        <f t="shared" si="2"/>
        <v>99.287949157355939</v>
      </c>
      <c r="J64">
        <f t="shared" si="4"/>
        <v>0.81105792603645455</v>
      </c>
      <c r="K64">
        <f t="shared" si="5"/>
        <v>198.57589831471188</v>
      </c>
      <c r="L64">
        <f t="shared" si="6"/>
        <v>4.0552896301822727</v>
      </c>
    </row>
    <row r="65" spans="6:12">
      <c r="F65">
        <f t="shared" si="3"/>
        <v>158.12818093436431</v>
      </c>
      <c r="G65">
        <f t="shared" si="0"/>
        <v>59.481883211449613</v>
      </c>
      <c r="H65">
        <f t="shared" si="1"/>
        <v>-9.4818832114496132</v>
      </c>
      <c r="I65">
        <f t="shared" si="2"/>
        <v>89.806065945906326</v>
      </c>
      <c r="J65">
        <f t="shared" si="4"/>
        <v>0.58128180934364337</v>
      </c>
      <c r="K65">
        <f t="shared" si="5"/>
        <v>179.61213189181265</v>
      </c>
      <c r="L65">
        <f t="shared" si="6"/>
        <v>2.9064090467182169</v>
      </c>
    </row>
    <row r="66" spans="6:12">
      <c r="F66">
        <f t="shared" si="3"/>
        <v>135.10912488128281</v>
      </c>
      <c r="G66">
        <f t="shared" si="0"/>
        <v>59.832974460262442</v>
      </c>
      <c r="H66">
        <f t="shared" si="1"/>
        <v>-9.8329744602624416</v>
      </c>
      <c r="I66">
        <f t="shared" si="2"/>
        <v>79.973091485643891</v>
      </c>
      <c r="J66">
        <f t="shared" si="4"/>
        <v>0.35109124881282838</v>
      </c>
      <c r="K66">
        <f t="shared" si="5"/>
        <v>159.94618297128778</v>
      </c>
      <c r="L66">
        <f t="shared" si="6"/>
        <v>1.7554562440641419</v>
      </c>
    </row>
    <row r="67" spans="6:12">
      <c r="F67">
        <f t="shared" si="3"/>
        <v>112.53676691403972</v>
      </c>
      <c r="G67">
        <f t="shared" si="0"/>
        <v>59.958342129402837</v>
      </c>
      <c r="H67">
        <f t="shared" si="1"/>
        <v>-9.9583421294028369</v>
      </c>
      <c r="I67">
        <f t="shared" si="2"/>
        <v>70.014749356241055</v>
      </c>
      <c r="J67">
        <f t="shared" si="4"/>
        <v>0.12536766914039532</v>
      </c>
      <c r="K67">
        <f t="shared" si="5"/>
        <v>140.02949871248211</v>
      </c>
      <c r="L67">
        <f t="shared" si="6"/>
        <v>0.62683834570197661</v>
      </c>
    </row>
    <row r="68" spans="6:12">
      <c r="F68">
        <f t="shared" si="3"/>
        <v>90.864626411169894</v>
      </c>
      <c r="G68">
        <f t="shared" si="0"/>
        <v>59.866988393514539</v>
      </c>
      <c r="H68">
        <f t="shared" si="1"/>
        <v>-9.8669883935145393</v>
      </c>
      <c r="I68">
        <f t="shared" si="2"/>
        <v>60.147760962726515</v>
      </c>
      <c r="J68">
        <f t="shared" si="4"/>
        <v>-9.1353735888297649E-2</v>
      </c>
      <c r="K68">
        <f t="shared" si="5"/>
        <v>120.29552192545303</v>
      </c>
      <c r="L68">
        <f t="shared" si="6"/>
        <v>-0.45676867944148825</v>
      </c>
    </row>
    <row r="69" spans="6:12">
      <c r="F69">
        <f t="shared" si="3"/>
        <v>70.503811278438846</v>
      </c>
      <c r="G69">
        <f t="shared" si="0"/>
        <v>59.572026506298926</v>
      </c>
      <c r="H69">
        <f t="shared" si="1"/>
        <v>-9.5720265062989256</v>
      </c>
      <c r="I69">
        <f t="shared" si="2"/>
        <v>50.57573445642759</v>
      </c>
      <c r="J69">
        <f t="shared" si="4"/>
        <v>-0.29496188721561367</v>
      </c>
      <c r="K69">
        <f t="shared" si="5"/>
        <v>101.15146891285518</v>
      </c>
      <c r="L69">
        <f t="shared" si="6"/>
        <v>-1.4748094360780684</v>
      </c>
    </row>
    <row r="70" spans="6:12">
      <c r="F70">
        <f t="shared" si="3"/>
        <v>51.816526945282483</v>
      </c>
      <c r="G70">
        <f t="shared" ref="G70:G133" si="7">G69+(F70-100)*0.01</f>
        <v>59.090191775751748</v>
      </c>
      <c r="H70">
        <f t="shared" ref="H70:H133" si="8">$A$1-G70</f>
        <v>-9.0901917757517481</v>
      </c>
      <c r="I70">
        <f t="shared" ref="I70:I133" si="9">I69+H70+N71</f>
        <v>41.485542680675842</v>
      </c>
      <c r="J70">
        <f t="shared" si="4"/>
        <v>-0.48183473054717751</v>
      </c>
      <c r="K70">
        <f t="shared" si="5"/>
        <v>82.971085361351683</v>
      </c>
      <c r="L70">
        <f t="shared" si="6"/>
        <v>-2.4091736527358876</v>
      </c>
    </row>
    <row r="71" spans="6:12">
      <c r="F71">
        <f t="shared" ref="F71:F134" si="10">$A$2*H70+L70+K70</f>
        <v>35.110952829857055</v>
      </c>
      <c r="G71">
        <f t="shared" si="7"/>
        <v>58.44130130405032</v>
      </c>
      <c r="H71">
        <f t="shared" si="8"/>
        <v>-8.4413013040503202</v>
      </c>
      <c r="I71">
        <f t="shared" si="9"/>
        <v>33.044241376625521</v>
      </c>
      <c r="J71">
        <f t="shared" ref="J71:J134" si="11">G71-G70</f>
        <v>-0.64889047170142788</v>
      </c>
      <c r="K71">
        <f t="shared" ref="K71:K134" si="12">I71*$A$3</f>
        <v>66.088482753251043</v>
      </c>
      <c r="L71">
        <f t="shared" ref="L71:L134" si="13">J71*$A$4</f>
        <v>-3.2444523585071394</v>
      </c>
    </row>
    <row r="72" spans="6:12">
      <c r="F72">
        <f t="shared" si="10"/>
        <v>20.637523874492302</v>
      </c>
      <c r="G72">
        <f t="shared" si="7"/>
        <v>57.647676542795246</v>
      </c>
      <c r="H72">
        <f t="shared" si="8"/>
        <v>-7.6476765427952458</v>
      </c>
      <c r="I72">
        <f t="shared" si="9"/>
        <v>25.396564833830276</v>
      </c>
      <c r="J72">
        <f t="shared" si="11"/>
        <v>-0.79362476125507442</v>
      </c>
      <c r="K72">
        <f t="shared" si="12"/>
        <v>50.793129667660551</v>
      </c>
      <c r="L72">
        <f t="shared" si="13"/>
        <v>-3.9681238062753721</v>
      </c>
    </row>
    <row r="73" spans="6:12">
      <c r="F73">
        <f t="shared" si="10"/>
        <v>8.5866231474089503</v>
      </c>
      <c r="G73">
        <f t="shared" si="7"/>
        <v>56.733542774269338</v>
      </c>
      <c r="H73">
        <f t="shared" si="8"/>
        <v>-6.7335427742693383</v>
      </c>
      <c r="I73">
        <f t="shared" si="9"/>
        <v>18.663022059560937</v>
      </c>
      <c r="J73">
        <f t="shared" si="11"/>
        <v>-0.91413376852590744</v>
      </c>
      <c r="K73">
        <f t="shared" si="12"/>
        <v>37.326044119121875</v>
      </c>
      <c r="L73">
        <f t="shared" si="13"/>
        <v>-4.5706688426295372</v>
      </c>
    </row>
    <row r="74" spans="6:12">
      <c r="F74">
        <f t="shared" si="10"/>
        <v>-0.91233859485435431</v>
      </c>
      <c r="G74">
        <f t="shared" si="7"/>
        <v>55.724419388320797</v>
      </c>
      <c r="H74">
        <f t="shared" si="8"/>
        <v>-5.724419388320797</v>
      </c>
      <c r="I74">
        <f t="shared" si="9"/>
        <v>12.93860267124014</v>
      </c>
      <c r="J74">
        <f t="shared" si="11"/>
        <v>-1.0091233859485413</v>
      </c>
      <c r="K74">
        <f t="shared" si="12"/>
        <v>25.877205342480281</v>
      </c>
      <c r="L74">
        <f t="shared" si="13"/>
        <v>-5.0456169297427067</v>
      </c>
    </row>
    <row r="75" spans="6:12">
      <c r="F75">
        <f t="shared" si="10"/>
        <v>-7.7905085288664111</v>
      </c>
      <c r="G75">
        <f t="shared" si="7"/>
        <v>54.646514303032134</v>
      </c>
      <c r="H75">
        <f t="shared" si="8"/>
        <v>-4.6465143030321343</v>
      </c>
      <c r="I75">
        <f t="shared" si="9"/>
        <v>8.292088368208006</v>
      </c>
      <c r="J75">
        <f t="shared" si="11"/>
        <v>-1.0779050852886627</v>
      </c>
      <c r="K75">
        <f t="shared" si="12"/>
        <v>16.584176736416012</v>
      </c>
      <c r="L75">
        <f t="shared" si="13"/>
        <v>-5.3895254264433134</v>
      </c>
    </row>
    <row r="76" spans="6:12">
      <c r="F76">
        <f t="shared" si="10"/>
        <v>-12.037920205187973</v>
      </c>
      <c r="G76">
        <f t="shared" si="7"/>
        <v>53.526135100980255</v>
      </c>
      <c r="H76">
        <f t="shared" si="8"/>
        <v>-3.5261351009802553</v>
      </c>
      <c r="I76">
        <f t="shared" si="9"/>
        <v>4.7659532672277507</v>
      </c>
      <c r="J76">
        <f t="shared" si="11"/>
        <v>-1.120379202051879</v>
      </c>
      <c r="K76">
        <f t="shared" si="12"/>
        <v>9.5319065344555014</v>
      </c>
      <c r="L76">
        <f t="shared" si="13"/>
        <v>-5.6018960102593951</v>
      </c>
    </row>
    <row r="77" spans="6:12">
      <c r="F77">
        <f t="shared" si="10"/>
        <v>-13.70066498070517</v>
      </c>
      <c r="G77">
        <f t="shared" si="7"/>
        <v>52.389128451173207</v>
      </c>
      <c r="H77">
        <f t="shared" si="8"/>
        <v>-2.3891284511732067</v>
      </c>
      <c r="I77">
        <f t="shared" si="9"/>
        <v>2.376824816054544</v>
      </c>
      <c r="J77">
        <f t="shared" si="11"/>
        <v>-1.1370066498070486</v>
      </c>
      <c r="K77">
        <f t="shared" si="12"/>
        <v>4.753649632109088</v>
      </c>
      <c r="L77">
        <f t="shared" si="13"/>
        <v>-5.6850332490352429</v>
      </c>
    </row>
    <row r="78" spans="6:12">
      <c r="F78">
        <f t="shared" si="10"/>
        <v>-12.877025872792188</v>
      </c>
      <c r="G78">
        <f t="shared" si="7"/>
        <v>51.260358192445288</v>
      </c>
      <c r="H78">
        <f t="shared" si="8"/>
        <v>-1.2603581924452882</v>
      </c>
      <c r="I78">
        <f t="shared" si="9"/>
        <v>1.1164666236092557</v>
      </c>
      <c r="J78">
        <f t="shared" si="11"/>
        <v>-1.1287702587279185</v>
      </c>
      <c r="K78">
        <f t="shared" si="12"/>
        <v>2.2329332472185115</v>
      </c>
      <c r="L78">
        <f t="shared" si="13"/>
        <v>-5.6438512936395924</v>
      </c>
    </row>
    <row r="79" spans="6:12">
      <c r="F79">
        <f t="shared" si="10"/>
        <v>-9.7127090086475221</v>
      </c>
      <c r="G79">
        <f t="shared" si="7"/>
        <v>50.163231102358814</v>
      </c>
      <c r="H79">
        <f t="shared" si="8"/>
        <v>-0.16323110235881444</v>
      </c>
      <c r="I79">
        <f t="shared" si="9"/>
        <v>0.95323552125044131</v>
      </c>
      <c r="J79">
        <f t="shared" si="11"/>
        <v>-1.0971270900864738</v>
      </c>
      <c r="K79">
        <f t="shared" si="12"/>
        <v>1.9064710425008826</v>
      </c>
      <c r="L79">
        <f t="shared" si="13"/>
        <v>-5.485635450432369</v>
      </c>
    </row>
    <row r="80" spans="6:12">
      <c r="F80">
        <f t="shared" si="10"/>
        <v>-4.3953199197255586</v>
      </c>
      <c r="G80">
        <f t="shared" si="7"/>
        <v>49.11927790316156</v>
      </c>
      <c r="H80">
        <f t="shared" si="8"/>
        <v>0.88072209683843994</v>
      </c>
      <c r="I80">
        <f t="shared" si="9"/>
        <v>1.8339576180888812</v>
      </c>
      <c r="J80">
        <f t="shared" si="11"/>
        <v>-1.0439531991972544</v>
      </c>
      <c r="K80">
        <f t="shared" si="12"/>
        <v>3.6679152361777625</v>
      </c>
      <c r="L80">
        <f t="shared" si="13"/>
        <v>-5.2197659959862719</v>
      </c>
    </row>
    <row r="81" spans="6:12">
      <c r="F81">
        <f t="shared" si="10"/>
        <v>2.8517597243836903</v>
      </c>
      <c r="G81">
        <f t="shared" si="7"/>
        <v>48.147795500405394</v>
      </c>
      <c r="H81">
        <f t="shared" si="8"/>
        <v>1.8522044995946061</v>
      </c>
      <c r="I81">
        <f t="shared" si="9"/>
        <v>3.6861621176834873</v>
      </c>
      <c r="J81">
        <f t="shared" si="11"/>
        <v>-0.97148240275616615</v>
      </c>
      <c r="K81">
        <f t="shared" si="12"/>
        <v>7.3723242353669747</v>
      </c>
      <c r="L81">
        <f t="shared" si="13"/>
        <v>-4.8574120137808308</v>
      </c>
    </row>
    <row r="82" spans="6:12">
      <c r="F82">
        <f t="shared" si="10"/>
        <v>11.775934719559174</v>
      </c>
      <c r="G82">
        <f t="shared" si="7"/>
        <v>47.265554847600988</v>
      </c>
      <c r="H82">
        <f t="shared" si="8"/>
        <v>2.7344451523990116</v>
      </c>
      <c r="I82">
        <f t="shared" si="9"/>
        <v>6.420607270082499</v>
      </c>
      <c r="J82">
        <f t="shared" si="11"/>
        <v>-0.88224065280440556</v>
      </c>
      <c r="K82">
        <f t="shared" si="12"/>
        <v>12.841214540164998</v>
      </c>
      <c r="L82">
        <f t="shared" si="13"/>
        <v>-4.4112032640220278</v>
      </c>
    </row>
    <row r="83" spans="6:12">
      <c r="F83">
        <f t="shared" si="10"/>
        <v>22.102237038138028</v>
      </c>
      <c r="G83">
        <f t="shared" si="7"/>
        <v>46.486577217982372</v>
      </c>
      <c r="H83">
        <f t="shared" si="8"/>
        <v>3.5134227820176278</v>
      </c>
      <c r="I83">
        <f t="shared" si="9"/>
        <v>9.9340300521001268</v>
      </c>
      <c r="J83">
        <f t="shared" si="11"/>
        <v>-0.77897762961861616</v>
      </c>
      <c r="K83">
        <f t="shared" si="12"/>
        <v>19.868060104200254</v>
      </c>
      <c r="L83">
        <f t="shared" si="13"/>
        <v>-3.8948881480930808</v>
      </c>
    </row>
    <row r="84" spans="6:12">
      <c r="F84">
        <f t="shared" si="10"/>
        <v>33.540285866195312</v>
      </c>
      <c r="G84">
        <f t="shared" si="7"/>
        <v>45.821980076644323</v>
      </c>
      <c r="H84">
        <f t="shared" si="8"/>
        <v>4.1780199233556772</v>
      </c>
      <c r="I84">
        <f t="shared" si="9"/>
        <v>14.112049975455804</v>
      </c>
      <c r="J84">
        <f t="shared" si="11"/>
        <v>-0.66459714133804937</v>
      </c>
      <c r="K84">
        <f t="shared" si="12"/>
        <v>28.224099950911608</v>
      </c>
      <c r="L84">
        <f t="shared" si="13"/>
        <v>-3.3229857066902468</v>
      </c>
    </row>
    <row r="85" spans="6:12">
      <c r="F85">
        <f t="shared" si="10"/>
        <v>45.791213860999747</v>
      </c>
      <c r="G85">
        <f t="shared" si="7"/>
        <v>45.279892215254321</v>
      </c>
      <c r="H85">
        <f t="shared" si="8"/>
        <v>4.7201077847456787</v>
      </c>
      <c r="I85">
        <f t="shared" si="9"/>
        <v>18.832157760201483</v>
      </c>
      <c r="J85">
        <f t="shared" si="11"/>
        <v>-0.54208786139000154</v>
      </c>
      <c r="K85">
        <f t="shared" si="12"/>
        <v>37.664315520402965</v>
      </c>
      <c r="L85">
        <f t="shared" si="13"/>
        <v>-2.7104393069500077</v>
      </c>
    </row>
    <row r="86" spans="6:12">
      <c r="F86">
        <f t="shared" si="10"/>
        <v>58.554415137181351</v>
      </c>
      <c r="G86">
        <f t="shared" si="7"/>
        <v>44.865436366626135</v>
      </c>
      <c r="H86">
        <f t="shared" si="8"/>
        <v>5.1345636333738653</v>
      </c>
      <c r="I86">
        <f t="shared" si="9"/>
        <v>23.966721393575348</v>
      </c>
      <c r="J86">
        <f t="shared" si="11"/>
        <v>-0.41445584862818663</v>
      </c>
      <c r="K86">
        <f t="shared" si="12"/>
        <v>47.933442787150696</v>
      </c>
      <c r="L86">
        <f t="shared" si="13"/>
        <v>-2.0722792431409331</v>
      </c>
    </row>
    <row r="87" spans="6:12">
      <c r="F87">
        <f t="shared" si="10"/>
        <v>71.53398171087909</v>
      </c>
      <c r="G87">
        <f t="shared" si="7"/>
        <v>44.580776183734926</v>
      </c>
      <c r="H87">
        <f t="shared" si="8"/>
        <v>5.4192238162650739</v>
      </c>
      <c r="I87">
        <f t="shared" si="9"/>
        <v>29.385945209840422</v>
      </c>
      <c r="J87">
        <f t="shared" si="11"/>
        <v>-0.28466018289120854</v>
      </c>
      <c r="K87">
        <f t="shared" si="12"/>
        <v>58.771890419680844</v>
      </c>
      <c r="L87">
        <f t="shared" si="13"/>
        <v>-1.4233009144560427</v>
      </c>
    </row>
    <row r="88" spans="6:12">
      <c r="F88">
        <f t="shared" si="10"/>
        <v>84.444708586550178</v>
      </c>
      <c r="G88">
        <f t="shared" si="7"/>
        <v>44.42522326960043</v>
      </c>
      <c r="H88">
        <f t="shared" si="8"/>
        <v>5.5747767303995701</v>
      </c>
      <c r="I88">
        <f t="shared" si="9"/>
        <v>34.960721940239992</v>
      </c>
      <c r="J88">
        <f t="shared" si="11"/>
        <v>-0.15555291413449623</v>
      </c>
      <c r="K88">
        <f t="shared" si="12"/>
        <v>69.921443880479984</v>
      </c>
      <c r="L88">
        <f t="shared" si="13"/>
        <v>-0.77776457067248117</v>
      </c>
    </row>
    <row r="89" spans="6:12">
      <c r="F89">
        <f t="shared" si="10"/>
        <v>97.017562961805353</v>
      </c>
      <c r="G89">
        <f t="shared" si="7"/>
        <v>44.395398899218485</v>
      </c>
      <c r="H89">
        <f t="shared" si="8"/>
        <v>5.6046011007815153</v>
      </c>
      <c r="I89">
        <f t="shared" si="9"/>
        <v>40.565323041021507</v>
      </c>
      <c r="J89">
        <f t="shared" si="11"/>
        <v>-2.9824370381945187E-2</v>
      </c>
      <c r="K89">
        <f t="shared" si="12"/>
        <v>81.130646082043015</v>
      </c>
      <c r="L89">
        <f t="shared" si="13"/>
        <v>-0.14912185190972593</v>
      </c>
    </row>
    <row r="90" spans="6:12">
      <c r="F90">
        <f t="shared" si="10"/>
        <v>109.00452973404086</v>
      </c>
      <c r="G90">
        <f t="shared" si="7"/>
        <v>44.485444196558895</v>
      </c>
      <c r="H90">
        <f t="shared" si="8"/>
        <v>5.5145558034411053</v>
      </c>
      <c r="I90">
        <f t="shared" si="9"/>
        <v>46.079878844462613</v>
      </c>
      <c r="J90">
        <f t="shared" si="11"/>
        <v>9.0045297340410002E-2</v>
      </c>
      <c r="K90">
        <f t="shared" si="12"/>
        <v>92.159757688925225</v>
      </c>
      <c r="L90">
        <f t="shared" si="13"/>
        <v>0.45022648670205001</v>
      </c>
    </row>
    <row r="91" spans="6:12">
      <c r="F91">
        <f t="shared" si="10"/>
        <v>120.18276319283279</v>
      </c>
      <c r="G91">
        <f t="shared" si="7"/>
        <v>44.687271828487219</v>
      </c>
      <c r="H91">
        <f t="shared" si="8"/>
        <v>5.3127281715127808</v>
      </c>
      <c r="I91">
        <f t="shared" si="9"/>
        <v>51.392607015975393</v>
      </c>
      <c r="J91">
        <f t="shared" si="11"/>
        <v>0.20182763192832454</v>
      </c>
      <c r="K91">
        <f t="shared" si="12"/>
        <v>102.78521403195079</v>
      </c>
      <c r="L91">
        <f t="shared" si="13"/>
        <v>1.0091381596416227</v>
      </c>
    </row>
    <row r="92" spans="6:12">
      <c r="F92">
        <f t="shared" si="10"/>
        <v>130.35799304915631</v>
      </c>
      <c r="G92">
        <f t="shared" si="7"/>
        <v>44.990851758978785</v>
      </c>
      <c r="H92">
        <f t="shared" si="8"/>
        <v>5.0091482410212151</v>
      </c>
      <c r="I92">
        <f t="shared" si="9"/>
        <v>56.401755256996609</v>
      </c>
      <c r="J92">
        <f t="shared" si="11"/>
        <v>0.30357993049156562</v>
      </c>
      <c r="K92">
        <f t="shared" si="12"/>
        <v>112.80351051399322</v>
      </c>
      <c r="L92">
        <f t="shared" si="13"/>
        <v>1.5178996524578281</v>
      </c>
    </row>
    <row r="93" spans="6:12">
      <c r="F93">
        <f t="shared" si="10"/>
        <v>139.36715137155713</v>
      </c>
      <c r="G93">
        <f t="shared" si="7"/>
        <v>45.384523272694359</v>
      </c>
      <c r="H93">
        <f t="shared" si="8"/>
        <v>4.6154767273056407</v>
      </c>
      <c r="I93">
        <f t="shared" si="9"/>
        <v>61.017231984302249</v>
      </c>
      <c r="J93">
        <f t="shared" si="11"/>
        <v>0.39367151371557441</v>
      </c>
      <c r="K93">
        <f t="shared" si="12"/>
        <v>122.0344639686045</v>
      </c>
      <c r="L93">
        <f t="shared" si="13"/>
        <v>1.968357568577872</v>
      </c>
    </row>
    <row r="94" spans="6:12">
      <c r="F94">
        <f t="shared" si="10"/>
        <v>147.08020517371057</v>
      </c>
      <c r="G94">
        <f t="shared" si="7"/>
        <v>45.855325324431462</v>
      </c>
      <c r="H94">
        <f t="shared" si="8"/>
        <v>4.1446746755685382</v>
      </c>
      <c r="I94">
        <f t="shared" si="9"/>
        <v>65.161906659870795</v>
      </c>
      <c r="J94">
        <f t="shared" si="11"/>
        <v>0.47080205173710254</v>
      </c>
      <c r="K94">
        <f t="shared" si="12"/>
        <v>130.32381331974159</v>
      </c>
      <c r="L94">
        <f t="shared" si="13"/>
        <v>2.3540102586855127</v>
      </c>
    </row>
    <row r="95" spans="6:12">
      <c r="F95">
        <f t="shared" si="10"/>
        <v>153.40119695626979</v>
      </c>
      <c r="G95">
        <f t="shared" si="7"/>
        <v>46.38933729399416</v>
      </c>
      <c r="H95">
        <f t="shared" si="8"/>
        <v>3.6106627060058401</v>
      </c>
      <c r="I95">
        <f t="shared" si="9"/>
        <v>68.772569365876635</v>
      </c>
      <c r="J95">
        <f t="shared" si="11"/>
        <v>0.53401196956269814</v>
      </c>
      <c r="K95">
        <f t="shared" si="12"/>
        <v>137.54513873175327</v>
      </c>
      <c r="L95">
        <f t="shared" si="13"/>
        <v>2.6700598478134907</v>
      </c>
    </row>
    <row r="96" spans="6:12">
      <c r="F96">
        <f t="shared" si="10"/>
        <v>158.26851210959597</v>
      </c>
      <c r="G96">
        <f t="shared" si="7"/>
        <v>46.972022415090123</v>
      </c>
      <c r="H96">
        <f t="shared" si="8"/>
        <v>3.0279775849098769</v>
      </c>
      <c r="I96">
        <f t="shared" si="9"/>
        <v>71.800546950786512</v>
      </c>
      <c r="J96">
        <f t="shared" si="11"/>
        <v>0.58268512109596315</v>
      </c>
      <c r="K96">
        <f t="shared" si="12"/>
        <v>143.60109390157302</v>
      </c>
      <c r="L96">
        <f t="shared" si="13"/>
        <v>2.9134256054798158</v>
      </c>
    </row>
    <row r="97" spans="6:12">
      <c r="F97">
        <f t="shared" si="10"/>
        <v>161.65440743160224</v>
      </c>
      <c r="G97">
        <f t="shared" si="7"/>
        <v>47.588566489406148</v>
      </c>
      <c r="H97">
        <f t="shared" si="8"/>
        <v>2.4114335105938522</v>
      </c>
      <c r="I97">
        <f t="shared" si="9"/>
        <v>74.211980461380364</v>
      </c>
      <c r="J97">
        <f t="shared" si="11"/>
        <v>0.61654407431602465</v>
      </c>
      <c r="K97">
        <f t="shared" si="12"/>
        <v>148.42396092276073</v>
      </c>
      <c r="L97">
        <f t="shared" si="13"/>
        <v>3.0827203715801232</v>
      </c>
    </row>
    <row r="98" spans="6:12">
      <c r="F98">
        <f t="shared" si="10"/>
        <v>163.56384884731011</v>
      </c>
      <c r="G98">
        <f t="shared" si="7"/>
        <v>48.224204977879246</v>
      </c>
      <c r="H98">
        <f t="shared" si="8"/>
        <v>1.7757950221207537</v>
      </c>
      <c r="I98">
        <f t="shared" si="9"/>
        <v>75.98777548350111</v>
      </c>
      <c r="J98">
        <f t="shared" si="11"/>
        <v>0.63563848847309856</v>
      </c>
      <c r="K98">
        <f t="shared" si="12"/>
        <v>151.97555096700222</v>
      </c>
      <c r="L98">
        <f t="shared" si="13"/>
        <v>3.1781924423654928</v>
      </c>
    </row>
    <row r="99" spans="6:12">
      <c r="F99">
        <f t="shared" si="10"/>
        <v>164.03271851997147</v>
      </c>
      <c r="G99">
        <f t="shared" si="7"/>
        <v>48.864532163078962</v>
      </c>
      <c r="H99">
        <f t="shared" si="8"/>
        <v>1.1354678369210376</v>
      </c>
      <c r="I99">
        <f t="shared" si="9"/>
        <v>77.123243320422148</v>
      </c>
      <c r="J99">
        <f t="shared" si="11"/>
        <v>0.6403271851997161</v>
      </c>
      <c r="K99">
        <f t="shared" si="12"/>
        <v>154.2464866408443</v>
      </c>
      <c r="L99">
        <f t="shared" si="13"/>
        <v>3.2016359259985805</v>
      </c>
    </row>
    <row r="100" spans="6:12">
      <c r="F100">
        <f t="shared" si="10"/>
        <v>163.12546175144806</v>
      </c>
      <c r="G100">
        <f t="shared" si="7"/>
        <v>49.495786780593441</v>
      </c>
      <c r="H100">
        <f t="shared" si="8"/>
        <v>0.50421321940655872</v>
      </c>
      <c r="I100">
        <f t="shared" si="9"/>
        <v>77.6274565398287</v>
      </c>
      <c r="J100">
        <f t="shared" si="11"/>
        <v>0.63125461751447887</v>
      </c>
      <c r="K100">
        <f t="shared" si="12"/>
        <v>155.2549130796574</v>
      </c>
      <c r="L100">
        <f t="shared" si="13"/>
        <v>3.1562730875723943</v>
      </c>
    </row>
    <row r="101" spans="6:12">
      <c r="F101">
        <f t="shared" si="10"/>
        <v>160.93225226426259</v>
      </c>
      <c r="G101">
        <f t="shared" si="7"/>
        <v>50.10510930323607</v>
      </c>
      <c r="H101">
        <f t="shared" si="8"/>
        <v>-0.10510930323606971</v>
      </c>
      <c r="I101">
        <f t="shared" si="9"/>
        <v>77.522347236592623</v>
      </c>
      <c r="J101">
        <f t="shared" si="11"/>
        <v>0.60932252264262843</v>
      </c>
      <c r="K101">
        <f t="shared" si="12"/>
        <v>155.04469447318525</v>
      </c>
      <c r="L101">
        <f t="shared" si="13"/>
        <v>3.0466126132131421</v>
      </c>
    </row>
    <row r="102" spans="6:12">
      <c r="F102">
        <f t="shared" si="10"/>
        <v>157.56576057021803</v>
      </c>
      <c r="G102">
        <f t="shared" si="7"/>
        <v>50.680766908938253</v>
      </c>
      <c r="H102">
        <f t="shared" si="8"/>
        <v>-0.68076690893825287</v>
      </c>
      <c r="I102">
        <f t="shared" si="9"/>
        <v>76.84158032765437</v>
      </c>
      <c r="J102">
        <f t="shared" si="11"/>
        <v>0.57565760570218316</v>
      </c>
      <c r="K102">
        <f t="shared" si="12"/>
        <v>153.68316065530874</v>
      </c>
      <c r="L102">
        <f t="shared" si="13"/>
        <v>2.8782880285109158</v>
      </c>
    </row>
    <row r="103" spans="6:12">
      <c r="F103">
        <f t="shared" si="10"/>
        <v>153.15761413912838</v>
      </c>
      <c r="G103">
        <f t="shared" si="7"/>
        <v>51.212343050329537</v>
      </c>
      <c r="H103">
        <f t="shared" si="8"/>
        <v>-1.2123430503295367</v>
      </c>
      <c r="I103">
        <f t="shared" si="9"/>
        <v>75.629237277324833</v>
      </c>
      <c r="J103">
        <f t="shared" si="11"/>
        <v>0.53157614139128384</v>
      </c>
      <c r="K103">
        <f t="shared" si="12"/>
        <v>151.25847455464967</v>
      </c>
      <c r="L103">
        <f t="shared" si="13"/>
        <v>2.6578807069564192</v>
      </c>
    </row>
    <row r="104" spans="6:12">
      <c r="F104">
        <f t="shared" si="10"/>
        <v>147.85464000995842</v>
      </c>
      <c r="G104">
        <f t="shared" si="7"/>
        <v>51.690889450429118</v>
      </c>
      <c r="H104">
        <f t="shared" si="8"/>
        <v>-1.6908894504291183</v>
      </c>
      <c r="I104">
        <f t="shared" si="9"/>
        <v>73.938347826895722</v>
      </c>
      <c r="J104">
        <f t="shared" si="11"/>
        <v>0.4785464000995816</v>
      </c>
      <c r="K104">
        <f t="shared" si="12"/>
        <v>147.87669565379144</v>
      </c>
      <c r="L104">
        <f t="shared" si="13"/>
        <v>2.392732000497908</v>
      </c>
    </row>
    <row r="105" spans="6:12">
      <c r="F105">
        <f t="shared" si="10"/>
        <v>141.81498040214376</v>
      </c>
      <c r="G105">
        <f t="shared" si="7"/>
        <v>52.109039254450558</v>
      </c>
      <c r="H105">
        <f t="shared" si="8"/>
        <v>-2.1090392544505576</v>
      </c>
      <c r="I105">
        <f t="shared" si="9"/>
        <v>71.829308572445171</v>
      </c>
      <c r="J105">
        <f t="shared" si="11"/>
        <v>0.41814980402143931</v>
      </c>
      <c r="K105">
        <f t="shared" si="12"/>
        <v>143.65861714489034</v>
      </c>
      <c r="L105">
        <f t="shared" si="13"/>
        <v>2.0907490201071965</v>
      </c>
    </row>
    <row r="106" spans="6:12">
      <c r="F106">
        <f t="shared" si="10"/>
        <v>135.20416989274474</v>
      </c>
      <c r="G106">
        <f t="shared" si="7"/>
        <v>52.461080953378008</v>
      </c>
      <c r="H106">
        <f t="shared" si="8"/>
        <v>-2.4610809533780085</v>
      </c>
      <c r="I106">
        <f t="shared" si="9"/>
        <v>69.36822761906717</v>
      </c>
      <c r="J106">
        <f t="shared" si="11"/>
        <v>0.35204169892745085</v>
      </c>
      <c r="K106">
        <f t="shared" si="12"/>
        <v>138.73645523813434</v>
      </c>
      <c r="L106">
        <f t="shared" si="13"/>
        <v>1.7602084946372543</v>
      </c>
    </row>
    <row r="107" spans="6:12">
      <c r="F107">
        <f t="shared" si="10"/>
        <v>128.19125896588156</v>
      </c>
      <c r="G107">
        <f t="shared" si="7"/>
        <v>52.742993543036825</v>
      </c>
      <c r="H107">
        <f t="shared" si="8"/>
        <v>-2.7429935430368246</v>
      </c>
      <c r="I107">
        <f t="shared" si="9"/>
        <v>66.625234076030353</v>
      </c>
      <c r="J107">
        <f t="shared" si="11"/>
        <v>0.28191258965881616</v>
      </c>
      <c r="K107">
        <f t="shared" si="12"/>
        <v>133.25046815206071</v>
      </c>
      <c r="L107">
        <f t="shared" si="13"/>
        <v>1.4095629482940808</v>
      </c>
    </row>
    <row r="108" spans="6:12">
      <c r="F108">
        <f t="shared" si="10"/>
        <v>120.94506338517067</v>
      </c>
      <c r="G108">
        <f t="shared" si="7"/>
        <v>52.952444176888534</v>
      </c>
      <c r="H108">
        <f t="shared" si="8"/>
        <v>-2.9524441768885339</v>
      </c>
      <c r="I108">
        <f t="shared" si="9"/>
        <v>63.672789899141819</v>
      </c>
      <c r="J108">
        <f t="shared" si="11"/>
        <v>0.20945063385170926</v>
      </c>
      <c r="K108">
        <f t="shared" si="12"/>
        <v>127.34557979828364</v>
      </c>
      <c r="L108">
        <f t="shared" si="13"/>
        <v>1.0472531692585463</v>
      </c>
    </row>
    <row r="109" spans="6:12">
      <c r="F109">
        <f t="shared" si="10"/>
        <v>113.63061208309952</v>
      </c>
      <c r="G109">
        <f t="shared" si="7"/>
        <v>53.088750297719528</v>
      </c>
      <c r="H109">
        <f t="shared" si="8"/>
        <v>-3.0887502977195282</v>
      </c>
      <c r="I109">
        <f t="shared" si="9"/>
        <v>60.58403960142229</v>
      </c>
      <c r="J109">
        <f t="shared" si="11"/>
        <v>0.13630612083099436</v>
      </c>
      <c r="K109">
        <f t="shared" si="12"/>
        <v>121.16807920284458</v>
      </c>
      <c r="L109">
        <f t="shared" si="13"/>
        <v>0.6815306041549718</v>
      </c>
    </row>
    <row r="110" spans="6:12">
      <c r="F110">
        <f t="shared" si="10"/>
        <v>106.40585831840191</v>
      </c>
      <c r="G110">
        <f t="shared" si="7"/>
        <v>53.152808880903549</v>
      </c>
      <c r="H110">
        <f t="shared" si="8"/>
        <v>-3.1528088809035495</v>
      </c>
      <c r="I110">
        <f t="shared" si="9"/>
        <v>57.431230720518741</v>
      </c>
      <c r="J110">
        <f t="shared" si="11"/>
        <v>6.4058583184021245E-2</v>
      </c>
      <c r="K110">
        <f t="shared" si="12"/>
        <v>114.86246144103748</v>
      </c>
      <c r="L110">
        <f t="shared" si="13"/>
        <v>0.32029291592010622</v>
      </c>
    </row>
    <row r="111" spans="6:12">
      <c r="F111">
        <f t="shared" si="10"/>
        <v>99.418709952439841</v>
      </c>
      <c r="G111">
        <f t="shared" si="7"/>
        <v>53.146995980427945</v>
      </c>
      <c r="H111">
        <f t="shared" si="8"/>
        <v>-3.1469959804279455</v>
      </c>
      <c r="I111">
        <f t="shared" si="9"/>
        <v>54.284234740090795</v>
      </c>
      <c r="J111">
        <f t="shared" si="11"/>
        <v>-5.8129004756040104E-3</v>
      </c>
      <c r="K111">
        <f t="shared" si="12"/>
        <v>108.56846948018159</v>
      </c>
      <c r="L111">
        <f t="shared" si="13"/>
        <v>-2.9064502378020052E-2</v>
      </c>
    </row>
    <row r="112" spans="6:12">
      <c r="F112">
        <f t="shared" si="10"/>
        <v>92.804425075663843</v>
      </c>
      <c r="G112">
        <f t="shared" si="7"/>
        <v>53.075040231184587</v>
      </c>
      <c r="H112">
        <f t="shared" si="8"/>
        <v>-3.0750402311845875</v>
      </c>
      <c r="I112">
        <f t="shared" si="9"/>
        <v>51.209194508906208</v>
      </c>
      <c r="J112">
        <f t="shared" si="11"/>
        <v>-7.1955749243358014E-2</v>
      </c>
      <c r="K112">
        <f t="shared" si="12"/>
        <v>102.41838901781242</v>
      </c>
      <c r="L112">
        <f t="shared" si="13"/>
        <v>-0.35977874621679007</v>
      </c>
    </row>
    <row r="113" spans="6:12">
      <c r="F113">
        <f t="shared" si="10"/>
        <v>86.683409115672688</v>
      </c>
      <c r="G113">
        <f t="shared" si="7"/>
        <v>52.941874322341313</v>
      </c>
      <c r="H113">
        <f t="shared" si="8"/>
        <v>-2.9418743223413131</v>
      </c>
      <c r="I113">
        <f t="shared" si="9"/>
        <v>48.267320186564895</v>
      </c>
      <c r="J113">
        <f t="shared" si="11"/>
        <v>-0.13316590884327439</v>
      </c>
      <c r="K113">
        <f t="shared" si="12"/>
        <v>96.53464037312979</v>
      </c>
      <c r="L113">
        <f t="shared" si="13"/>
        <v>-0.66582954421637197</v>
      </c>
    </row>
    <row r="114" spans="6:12">
      <c r="F114">
        <f t="shared" si="10"/>
        <v>81.159439217206852</v>
      </c>
      <c r="G114">
        <f t="shared" si="7"/>
        <v>52.753468714513382</v>
      </c>
      <c r="H114">
        <f t="shared" si="8"/>
        <v>-2.7534687145133816</v>
      </c>
      <c r="I114">
        <f t="shared" si="9"/>
        <v>45.513851472051513</v>
      </c>
      <c r="J114">
        <f t="shared" si="11"/>
        <v>-0.18840560782793148</v>
      </c>
      <c r="K114">
        <f t="shared" si="12"/>
        <v>91.027702944103027</v>
      </c>
      <c r="L114">
        <f t="shared" si="13"/>
        <v>-0.94202803913965738</v>
      </c>
    </row>
    <row r="115" spans="6:12">
      <c r="F115">
        <f t="shared" si="10"/>
        <v>76.318331332396468</v>
      </c>
      <c r="G115">
        <f t="shared" si="7"/>
        <v>52.516652027837345</v>
      </c>
      <c r="H115">
        <f t="shared" si="8"/>
        <v>-2.5166520278373454</v>
      </c>
      <c r="I115">
        <f t="shared" si="9"/>
        <v>42.997199444214168</v>
      </c>
      <c r="J115">
        <f t="shared" si="11"/>
        <v>-0.23681668667603617</v>
      </c>
      <c r="K115">
        <f t="shared" si="12"/>
        <v>85.994398888428336</v>
      </c>
      <c r="L115">
        <f t="shared" si="13"/>
        <v>-1.1840834333801808</v>
      </c>
    </row>
    <row r="116" spans="6:12">
      <c r="F116">
        <f t="shared" si="10"/>
        <v>72.227055315861435</v>
      </c>
      <c r="G116">
        <f t="shared" si="7"/>
        <v>52.238922580995961</v>
      </c>
      <c r="H116">
        <f t="shared" si="8"/>
        <v>-2.2389225809959612</v>
      </c>
      <c r="I116">
        <f t="shared" si="9"/>
        <v>40.758276863218207</v>
      </c>
      <c r="J116">
        <f t="shared" si="11"/>
        <v>-0.27772944684138423</v>
      </c>
      <c r="K116">
        <f t="shared" si="12"/>
        <v>81.516553726436413</v>
      </c>
      <c r="L116">
        <f t="shared" si="13"/>
        <v>-1.3886472342069212</v>
      </c>
    </row>
    <row r="117" spans="6:12">
      <c r="F117">
        <f t="shared" si="10"/>
        <v>68.933293587249693</v>
      </c>
      <c r="G117">
        <f t="shared" si="7"/>
        <v>51.928255516868461</v>
      </c>
      <c r="H117">
        <f t="shared" si="8"/>
        <v>-1.928255516868461</v>
      </c>
      <c r="I117">
        <f t="shared" si="9"/>
        <v>38.830021346349746</v>
      </c>
      <c r="J117">
        <f t="shared" si="11"/>
        <v>-0.31066706412750023</v>
      </c>
      <c r="K117">
        <f t="shared" si="12"/>
        <v>77.660042692699491</v>
      </c>
      <c r="L117">
        <f t="shared" si="13"/>
        <v>-1.5533353206375011</v>
      </c>
    </row>
    <row r="118" spans="6:12">
      <c r="F118">
        <f t="shared" si="10"/>
        <v>66.465429787719685</v>
      </c>
      <c r="G118">
        <f t="shared" si="7"/>
        <v>51.59290981474566</v>
      </c>
      <c r="H118">
        <f t="shared" si="8"/>
        <v>-1.59290981474566</v>
      </c>
      <c r="I118">
        <f t="shared" si="9"/>
        <v>37.237111531604086</v>
      </c>
      <c r="J118">
        <f t="shared" si="11"/>
        <v>-0.33534570212280101</v>
      </c>
      <c r="K118">
        <f t="shared" si="12"/>
        <v>74.474223063208171</v>
      </c>
      <c r="L118">
        <f t="shared" si="13"/>
        <v>-1.6767285106140051</v>
      </c>
    </row>
    <row r="119" spans="6:12">
      <c r="F119">
        <f t="shared" si="10"/>
        <v>64.832945478865867</v>
      </c>
      <c r="G119">
        <f t="shared" si="7"/>
        <v>51.241239269534319</v>
      </c>
      <c r="H119">
        <f t="shared" si="8"/>
        <v>-1.2412392695343186</v>
      </c>
      <c r="I119">
        <f t="shared" si="9"/>
        <v>35.995872262069767</v>
      </c>
      <c r="J119">
        <f t="shared" si="11"/>
        <v>-0.35167054521134133</v>
      </c>
      <c r="K119">
        <f t="shared" si="12"/>
        <v>71.991744524139534</v>
      </c>
      <c r="L119">
        <f t="shared" si="13"/>
        <v>-1.7583527260567067</v>
      </c>
    </row>
    <row r="120" spans="6:12">
      <c r="F120">
        <f t="shared" si="10"/>
        <v>64.027195450411227</v>
      </c>
      <c r="G120">
        <f t="shared" si="7"/>
        <v>50.881511224038434</v>
      </c>
      <c r="H120">
        <f t="shared" si="8"/>
        <v>-0.88151122403843374</v>
      </c>
      <c r="I120">
        <f t="shared" si="9"/>
        <v>35.114361038031333</v>
      </c>
      <c r="J120">
        <f t="shared" si="11"/>
        <v>-0.35972804549588488</v>
      </c>
      <c r="K120">
        <f t="shared" si="12"/>
        <v>70.228722076062667</v>
      </c>
      <c r="L120">
        <f t="shared" si="13"/>
        <v>-1.7986402274794244</v>
      </c>
    </row>
    <row r="121" spans="6:12">
      <c r="F121">
        <f t="shared" si="10"/>
        <v>64.022525728391074</v>
      </c>
      <c r="G121">
        <f t="shared" si="7"/>
        <v>50.521736481322343</v>
      </c>
      <c r="H121">
        <f t="shared" si="8"/>
        <v>-0.52173648132234263</v>
      </c>
      <c r="I121">
        <f t="shared" si="9"/>
        <v>34.592624556708991</v>
      </c>
      <c r="J121">
        <f t="shared" si="11"/>
        <v>-0.35977474271609111</v>
      </c>
      <c r="K121">
        <f t="shared" si="12"/>
        <v>69.185249113417981</v>
      </c>
      <c r="L121">
        <f t="shared" si="13"/>
        <v>-1.7988737135804556</v>
      </c>
    </row>
    <row r="122" spans="6:12">
      <c r="F122">
        <f t="shared" si="10"/>
        <v>64.777692993225813</v>
      </c>
      <c r="G122">
        <f t="shared" si="7"/>
        <v>50.169513411254599</v>
      </c>
      <c r="H122">
        <f t="shared" si="8"/>
        <v>-0.16951341125459862</v>
      </c>
      <c r="I122">
        <f t="shared" si="9"/>
        <v>34.423111145454392</v>
      </c>
      <c r="J122">
        <f t="shared" si="11"/>
        <v>-0.352223070067744</v>
      </c>
      <c r="K122">
        <f t="shared" si="12"/>
        <v>68.846222290908784</v>
      </c>
      <c r="L122">
        <f t="shared" si="13"/>
        <v>-1.76111535033872</v>
      </c>
    </row>
    <row r="123" spans="6:12">
      <c r="F123">
        <f t="shared" si="10"/>
        <v>66.237539884297064</v>
      </c>
      <c r="G123">
        <f t="shared" si="7"/>
        <v>49.831888810097567</v>
      </c>
      <c r="H123">
        <f t="shared" si="8"/>
        <v>0.16811118990243301</v>
      </c>
      <c r="I123">
        <f t="shared" si="9"/>
        <v>34.591222335356825</v>
      </c>
      <c r="J123">
        <f t="shared" si="11"/>
        <v>-0.33762460115703163</v>
      </c>
      <c r="K123">
        <f t="shared" si="12"/>
        <v>69.18244467071365</v>
      </c>
      <c r="L123">
        <f t="shared" si="13"/>
        <v>-1.6881230057851582</v>
      </c>
    </row>
    <row r="124" spans="6:12">
      <c r="F124">
        <f t="shared" si="10"/>
        <v>68.334877614440657</v>
      </c>
      <c r="G124">
        <f t="shared" si="7"/>
        <v>49.515237586241973</v>
      </c>
      <c r="H124">
        <f t="shared" si="8"/>
        <v>0.48476241375802687</v>
      </c>
      <c r="I124">
        <f t="shared" si="9"/>
        <v>35.075984749114852</v>
      </c>
      <c r="J124">
        <f t="shared" si="11"/>
        <v>-0.31665122385559386</v>
      </c>
      <c r="K124">
        <f t="shared" si="12"/>
        <v>70.151969498229704</v>
      </c>
      <c r="L124">
        <f t="shared" si="13"/>
        <v>-1.5832561192779693</v>
      </c>
    </row>
    <row r="125" spans="6:12">
      <c r="F125">
        <f t="shared" si="10"/>
        <v>70.992525447741869</v>
      </c>
      <c r="G125">
        <f t="shared" si="7"/>
        <v>49.225162840719392</v>
      </c>
      <c r="H125">
        <f t="shared" si="8"/>
        <v>0.77483715928060803</v>
      </c>
      <c r="I125">
        <f t="shared" si="9"/>
        <v>35.85082190839546</v>
      </c>
      <c r="J125">
        <f t="shared" si="11"/>
        <v>-0.29007474552258117</v>
      </c>
      <c r="K125">
        <f t="shared" si="12"/>
        <v>71.70164381679092</v>
      </c>
      <c r="L125">
        <f t="shared" si="13"/>
        <v>-1.4503737276129058</v>
      </c>
    </row>
    <row r="126" spans="6:12">
      <c r="F126">
        <f t="shared" si="10"/>
        <v>74.125455885581061</v>
      </c>
      <c r="G126">
        <f t="shared" si="7"/>
        <v>48.966417399575199</v>
      </c>
      <c r="H126">
        <f t="shared" si="8"/>
        <v>1.0335826004248005</v>
      </c>
      <c r="I126">
        <f t="shared" si="9"/>
        <v>36.884404508820261</v>
      </c>
      <c r="J126">
        <f t="shared" si="11"/>
        <v>-0.25874544114419251</v>
      </c>
      <c r="K126">
        <f t="shared" si="12"/>
        <v>73.768809017640521</v>
      </c>
      <c r="L126">
        <f t="shared" si="13"/>
        <v>-1.2937272057209626</v>
      </c>
    </row>
    <row r="127" spans="6:12">
      <c r="F127">
        <f t="shared" si="10"/>
        <v>77.642994814043561</v>
      </c>
      <c r="G127">
        <f t="shared" si="7"/>
        <v>48.742847347715632</v>
      </c>
      <c r="H127">
        <f t="shared" si="8"/>
        <v>1.2571526522843683</v>
      </c>
      <c r="I127">
        <f t="shared" si="9"/>
        <v>38.141557161104629</v>
      </c>
      <c r="J127">
        <f t="shared" si="11"/>
        <v>-0.2235700518595678</v>
      </c>
      <c r="K127">
        <f t="shared" si="12"/>
        <v>76.283114322209258</v>
      </c>
      <c r="L127">
        <f t="shared" si="13"/>
        <v>-1.117850259297839</v>
      </c>
    </row>
    <row r="128" spans="6:12">
      <c r="F128">
        <f t="shared" si="10"/>
        <v>81.451027324333268</v>
      </c>
      <c r="G128">
        <f t="shared" si="7"/>
        <v>48.557357620958967</v>
      </c>
      <c r="H128">
        <f t="shared" si="8"/>
        <v>1.4426423790410325</v>
      </c>
      <c r="I128">
        <f t="shared" si="9"/>
        <v>39.584199540145661</v>
      </c>
      <c r="J128">
        <f t="shared" si="11"/>
        <v>-0.1854897267566642</v>
      </c>
      <c r="K128">
        <f t="shared" si="12"/>
        <v>79.168399080291323</v>
      </c>
      <c r="L128">
        <f t="shared" si="13"/>
        <v>-0.92744863378332099</v>
      </c>
    </row>
    <row r="129" spans="6:12">
      <c r="F129">
        <f t="shared" si="10"/>
        <v>85.454162341713158</v>
      </c>
      <c r="G129">
        <f t="shared" si="7"/>
        <v>48.411899244376102</v>
      </c>
      <c r="H129">
        <f t="shared" si="8"/>
        <v>1.5881007556238984</v>
      </c>
      <c r="I129">
        <f t="shared" si="9"/>
        <v>41.17230029576956</v>
      </c>
      <c r="J129">
        <f t="shared" si="11"/>
        <v>-0.14545837658286587</v>
      </c>
      <c r="K129">
        <f t="shared" si="12"/>
        <v>82.34460059153912</v>
      </c>
      <c r="L129">
        <f t="shared" si="13"/>
        <v>-0.72729188291432934</v>
      </c>
    </row>
    <row r="130" spans="6:12">
      <c r="F130">
        <f t="shared" si="10"/>
        <v>89.557812486744282</v>
      </c>
      <c r="G130">
        <f t="shared" si="7"/>
        <v>48.307477369243543</v>
      </c>
      <c r="H130">
        <f t="shared" si="8"/>
        <v>1.6925226307564571</v>
      </c>
      <c r="I130">
        <f t="shared" si="9"/>
        <v>42.864822926526017</v>
      </c>
      <c r="J130">
        <f t="shared" si="11"/>
        <v>-0.10442187513255874</v>
      </c>
      <c r="K130">
        <f t="shared" si="12"/>
        <v>85.729645853052034</v>
      </c>
      <c r="L130">
        <f t="shared" si="13"/>
        <v>-0.5221093756627937</v>
      </c>
    </row>
    <row r="131" spans="6:12">
      <c r="F131">
        <f t="shared" si="10"/>
        <v>93.670149631171526</v>
      </c>
      <c r="G131">
        <f t="shared" si="7"/>
        <v>48.244178865555256</v>
      </c>
      <c r="H131">
        <f t="shared" si="8"/>
        <v>1.7558211344447443</v>
      </c>
      <c r="I131">
        <f t="shared" si="9"/>
        <v>44.620644060970761</v>
      </c>
      <c r="J131">
        <f t="shared" si="11"/>
        <v>-6.3298503688287155E-2</v>
      </c>
      <c r="K131">
        <f t="shared" si="12"/>
        <v>89.241288121941523</v>
      </c>
      <c r="L131">
        <f t="shared" si="13"/>
        <v>-0.31649251844143578</v>
      </c>
    </row>
    <row r="132" spans="6:12">
      <c r="F132">
        <f t="shared" si="10"/>
        <v>97.703901275723808</v>
      </c>
      <c r="G132">
        <f t="shared" si="7"/>
        <v>48.221217878312494</v>
      </c>
      <c r="H132">
        <f t="shared" si="8"/>
        <v>1.7787821216875059</v>
      </c>
      <c r="I132">
        <f t="shared" si="9"/>
        <v>46.399426182658267</v>
      </c>
      <c r="J132">
        <f t="shared" si="11"/>
        <v>-2.2960987242761632E-2</v>
      </c>
      <c r="K132">
        <f t="shared" si="12"/>
        <v>92.798852365316534</v>
      </c>
      <c r="L132">
        <f t="shared" si="13"/>
        <v>-0.11480493621380816</v>
      </c>
    </row>
    <row r="133" spans="6:12">
      <c r="F133">
        <f t="shared" si="10"/>
        <v>101.57795803754026</v>
      </c>
      <c r="G133">
        <f t="shared" si="7"/>
        <v>48.236997458687895</v>
      </c>
      <c r="H133">
        <f t="shared" si="8"/>
        <v>1.7630025413121047</v>
      </c>
      <c r="I133">
        <f t="shared" si="9"/>
        <v>48.162428723970372</v>
      </c>
      <c r="J133">
        <f t="shared" si="11"/>
        <v>1.5779580375401281E-2</v>
      </c>
      <c r="K133">
        <f t="shared" si="12"/>
        <v>96.324857447940744</v>
      </c>
      <c r="L133">
        <f t="shared" si="13"/>
        <v>7.8897901877006404E-2</v>
      </c>
    </row>
    <row r="134" spans="6:12">
      <c r="F134">
        <f t="shared" si="10"/>
        <v>105.21876805637828</v>
      </c>
      <c r="G134">
        <f t="shared" ref="G134:G197" si="14">G133+(F134-100)*0.01</f>
        <v>48.289185139251678</v>
      </c>
      <c r="H134">
        <f t="shared" ref="H134:H197" si="15">$A$1-G134</f>
        <v>1.7108148607483216</v>
      </c>
      <c r="I134">
        <f t="shared" ref="I134:I197" si="16">I133+H134+N135</f>
        <v>49.873243584718693</v>
      </c>
      <c r="J134">
        <f t="shared" si="11"/>
        <v>5.218768056378309E-2</v>
      </c>
      <c r="K134">
        <f t="shared" si="12"/>
        <v>99.746487169437387</v>
      </c>
      <c r="L134">
        <f t="shared" si="13"/>
        <v>0.26093840281891545</v>
      </c>
    </row>
    <row r="135" spans="6:12">
      <c r="F135">
        <f t="shared" ref="F135:F198" si="17">$A$2*H134+L134+K134</f>
        <v>108.56149987599791</v>
      </c>
      <c r="G135">
        <f t="shared" si="14"/>
        <v>48.374800138011658</v>
      </c>
      <c r="H135">
        <f t="shared" si="15"/>
        <v>1.6251998619883423</v>
      </c>
      <c r="I135">
        <f t="shared" si="16"/>
        <v>51.498443446707036</v>
      </c>
      <c r="J135">
        <f t="shared" ref="J135:J198" si="18">G135-G134</f>
        <v>8.5614998759979244E-2</v>
      </c>
      <c r="K135">
        <f t="shared" ref="K135:K198" si="19">I135*$A$3</f>
        <v>102.99688689341407</v>
      </c>
      <c r="L135">
        <f t="shared" ref="L135:L198" si="20">J135*$A$4</f>
        <v>0.42807499379989622</v>
      </c>
    </row>
    <row r="136" spans="6:12">
      <c r="F136">
        <f t="shared" si="17"/>
        <v>111.55096119715569</v>
      </c>
      <c r="G136">
        <f t="shared" si="14"/>
        <v>48.490309749983211</v>
      </c>
      <c r="H136">
        <f t="shared" si="15"/>
        <v>1.5096902500167886</v>
      </c>
      <c r="I136">
        <f t="shared" si="16"/>
        <v>53.008133696723824</v>
      </c>
      <c r="J136">
        <f t="shared" si="18"/>
        <v>0.11550961197155374</v>
      </c>
      <c r="K136">
        <f t="shared" si="19"/>
        <v>106.01626739344765</v>
      </c>
      <c r="L136">
        <f t="shared" si="20"/>
        <v>0.57754805985776869</v>
      </c>
    </row>
    <row r="137" spans="6:12">
      <c r="F137">
        <f t="shared" si="17"/>
        <v>114.14226670338937</v>
      </c>
      <c r="G137">
        <f t="shared" si="14"/>
        <v>48.631732417017105</v>
      </c>
      <c r="H137">
        <f t="shared" si="15"/>
        <v>1.3682675829828952</v>
      </c>
      <c r="I137">
        <f t="shared" si="16"/>
        <v>54.37640127970672</v>
      </c>
      <c r="J137">
        <f t="shared" si="18"/>
        <v>0.14142266703389339</v>
      </c>
      <c r="K137">
        <f t="shared" si="19"/>
        <v>108.75280255941344</v>
      </c>
      <c r="L137">
        <f t="shared" si="20"/>
        <v>0.70711333516946695</v>
      </c>
    </row>
    <row r="138" spans="6:12">
      <c r="F138">
        <f t="shared" si="17"/>
        <v>116.30125380949738</v>
      </c>
      <c r="G138">
        <f t="shared" si="14"/>
        <v>48.79474495511208</v>
      </c>
      <c r="H138">
        <f t="shared" si="15"/>
        <v>1.2052550448879202</v>
      </c>
      <c r="I138">
        <f t="shared" si="16"/>
        <v>55.58165632459464</v>
      </c>
      <c r="J138">
        <f t="shared" si="18"/>
        <v>0.16301253809497496</v>
      </c>
      <c r="K138">
        <f t="shared" si="19"/>
        <v>111.16331264918928</v>
      </c>
      <c r="L138">
        <f t="shared" si="20"/>
        <v>0.81506269047487478</v>
      </c>
    </row>
    <row r="139" spans="6:12">
      <c r="F139">
        <f t="shared" si="17"/>
        <v>118.00465056410376</v>
      </c>
      <c r="G139">
        <f t="shared" si="14"/>
        <v>48.974791460753117</v>
      </c>
      <c r="H139">
        <f t="shared" si="15"/>
        <v>1.0252085392468828</v>
      </c>
      <c r="I139">
        <f t="shared" si="16"/>
        <v>56.606864863841523</v>
      </c>
      <c r="J139">
        <f t="shared" si="18"/>
        <v>0.18004650564103741</v>
      </c>
      <c r="K139">
        <f t="shared" si="19"/>
        <v>113.21372972768305</v>
      </c>
      <c r="L139">
        <f t="shared" si="20"/>
        <v>0.90023252820518707</v>
      </c>
    </row>
    <row r="140" spans="6:12">
      <c r="F140">
        <f t="shared" si="17"/>
        <v>119.24000495212265</v>
      </c>
      <c r="G140">
        <f t="shared" si="14"/>
        <v>49.167191510274343</v>
      </c>
      <c r="H140">
        <f t="shared" si="15"/>
        <v>0.83280848972565735</v>
      </c>
      <c r="I140">
        <f t="shared" si="16"/>
        <v>57.43967335356718</v>
      </c>
      <c r="J140">
        <f t="shared" si="18"/>
        <v>0.19240004952122547</v>
      </c>
      <c r="K140">
        <f t="shared" si="19"/>
        <v>114.87934670713436</v>
      </c>
      <c r="L140">
        <f t="shared" si="20"/>
        <v>0.96200024760612735</v>
      </c>
    </row>
    <row r="141" spans="6:12">
      <c r="F141">
        <f t="shared" si="17"/>
        <v>120.00538940336878</v>
      </c>
      <c r="G141">
        <f t="shared" si="14"/>
        <v>49.367245404308029</v>
      </c>
      <c r="H141">
        <f t="shared" si="15"/>
        <v>0.63275459569197068</v>
      </c>
      <c r="I141">
        <f t="shared" si="16"/>
        <v>58.072427949259151</v>
      </c>
      <c r="J141">
        <f t="shared" si="18"/>
        <v>0.20005389403368667</v>
      </c>
      <c r="K141">
        <f t="shared" si="19"/>
        <v>116.1448558985183</v>
      </c>
      <c r="L141">
        <f t="shared" si="20"/>
        <v>1.0002694701684334</v>
      </c>
    </row>
    <row r="142" spans="6:12">
      <c r="F142">
        <f t="shared" si="17"/>
        <v>120.3088983471466</v>
      </c>
      <c r="G142">
        <f t="shared" si="14"/>
        <v>49.570334387779496</v>
      </c>
      <c r="H142">
        <f t="shared" si="15"/>
        <v>0.42966561222050359</v>
      </c>
      <c r="I142">
        <f t="shared" si="16"/>
        <v>58.502093561479654</v>
      </c>
      <c r="J142">
        <f t="shared" si="18"/>
        <v>0.20308898347146709</v>
      </c>
      <c r="K142">
        <f t="shared" si="19"/>
        <v>117.00418712295931</v>
      </c>
      <c r="L142">
        <f t="shared" si="20"/>
        <v>1.0154449173573354</v>
      </c>
    </row>
    <row r="143" spans="6:12">
      <c r="F143">
        <f t="shared" si="17"/>
        <v>120.16796010141917</v>
      </c>
      <c r="G143">
        <f t="shared" si="14"/>
        <v>49.772013988793688</v>
      </c>
      <c r="H143">
        <f t="shared" si="15"/>
        <v>0.2279860112063119</v>
      </c>
      <c r="I143">
        <f t="shared" si="16"/>
        <v>58.730079572685966</v>
      </c>
      <c r="J143">
        <f t="shared" si="18"/>
        <v>0.20167960101419169</v>
      </c>
      <c r="K143">
        <f t="shared" si="19"/>
        <v>117.46015914537193</v>
      </c>
      <c r="L143">
        <f t="shared" si="20"/>
        <v>1.0083980050709584</v>
      </c>
    </row>
    <row r="144" spans="6:12">
      <c r="F144">
        <f t="shared" si="17"/>
        <v>119.60848720647445</v>
      </c>
      <c r="G144">
        <f t="shared" si="14"/>
        <v>49.968098860858433</v>
      </c>
      <c r="H144">
        <f t="shared" si="15"/>
        <v>3.1901139141567114E-2</v>
      </c>
      <c r="I144">
        <f t="shared" si="16"/>
        <v>58.761980711827533</v>
      </c>
      <c r="J144">
        <f t="shared" si="18"/>
        <v>0.19608487206474479</v>
      </c>
      <c r="K144">
        <f t="shared" si="19"/>
        <v>117.52396142365507</v>
      </c>
      <c r="L144">
        <f t="shared" si="20"/>
        <v>0.98042436032372393</v>
      </c>
    </row>
    <row r="145" spans="6:12">
      <c r="F145">
        <f t="shared" si="17"/>
        <v>118.66389147968663</v>
      </c>
      <c r="G145">
        <f t="shared" si="14"/>
        <v>50.154737775655299</v>
      </c>
      <c r="H145">
        <f t="shared" si="15"/>
        <v>-0.154737775655299</v>
      </c>
      <c r="I145">
        <f t="shared" si="16"/>
        <v>58.607242936172234</v>
      </c>
      <c r="J145">
        <f t="shared" si="18"/>
        <v>0.18663891479686612</v>
      </c>
      <c r="K145">
        <f t="shared" si="19"/>
        <v>117.21448587234447</v>
      </c>
      <c r="L145">
        <f t="shared" si="20"/>
        <v>0.93319457398433059</v>
      </c>
    </row>
    <row r="146" spans="6:12">
      <c r="F146">
        <f t="shared" si="17"/>
        <v>117.3739915680523</v>
      </c>
      <c r="G146">
        <f t="shared" si="14"/>
        <v>50.32847769133582</v>
      </c>
      <c r="H146">
        <f t="shared" si="15"/>
        <v>-0.32847769133582005</v>
      </c>
      <c r="I146">
        <f t="shared" si="16"/>
        <v>58.278765244836414</v>
      </c>
      <c r="J146">
        <f t="shared" si="18"/>
        <v>0.17373991568052105</v>
      </c>
      <c r="K146">
        <f t="shared" si="19"/>
        <v>116.55753048967283</v>
      </c>
      <c r="L146">
        <f t="shared" si="20"/>
        <v>0.86869957840260525</v>
      </c>
    </row>
    <row r="147" spans="6:12">
      <c r="F147">
        <f t="shared" si="17"/>
        <v>115.78384161139633</v>
      </c>
      <c r="G147">
        <f t="shared" si="14"/>
        <v>50.486316107449781</v>
      </c>
      <c r="H147">
        <f t="shared" si="15"/>
        <v>-0.48631610744978104</v>
      </c>
      <c r="I147">
        <f t="shared" si="16"/>
        <v>57.792449137386633</v>
      </c>
      <c r="J147">
        <f t="shared" si="18"/>
        <v>0.15783841611396099</v>
      </c>
      <c r="K147">
        <f t="shared" si="19"/>
        <v>115.58489827477327</v>
      </c>
      <c r="L147">
        <f t="shared" si="20"/>
        <v>0.78919208056980494</v>
      </c>
    </row>
    <row r="148" spans="6:12">
      <c r="F148">
        <f t="shared" si="17"/>
        <v>113.94250981809417</v>
      </c>
      <c r="G148">
        <f t="shared" si="14"/>
        <v>50.625741205630725</v>
      </c>
      <c r="H148">
        <f t="shared" si="15"/>
        <v>-0.62574120563072455</v>
      </c>
      <c r="I148">
        <f t="shared" si="16"/>
        <v>57.166707931755909</v>
      </c>
      <c r="J148">
        <f t="shared" si="18"/>
        <v>0.13942509818094351</v>
      </c>
      <c r="K148">
        <f t="shared" si="19"/>
        <v>114.33341586351182</v>
      </c>
      <c r="L148">
        <f t="shared" si="20"/>
        <v>0.69712549090471754</v>
      </c>
    </row>
    <row r="149" spans="6:12">
      <c r="F149">
        <f t="shared" si="17"/>
        <v>111.90183532626291</v>
      </c>
      <c r="G149">
        <f t="shared" si="14"/>
        <v>50.744759558893357</v>
      </c>
      <c r="H149">
        <f t="shared" si="15"/>
        <v>-0.74475955889335665</v>
      </c>
      <c r="I149">
        <f t="shared" si="16"/>
        <v>56.421948372862552</v>
      </c>
      <c r="J149">
        <f t="shared" si="18"/>
        <v>0.1190183532626321</v>
      </c>
      <c r="K149">
        <f t="shared" si="19"/>
        <v>112.8438967457251</v>
      </c>
      <c r="L149">
        <f t="shared" si="20"/>
        <v>0.59509176631316052</v>
      </c>
    </row>
    <row r="150" spans="6:12">
      <c r="F150">
        <f t="shared" si="17"/>
        <v>109.71519071757149</v>
      </c>
      <c r="G150">
        <f t="shared" si="14"/>
        <v>50.841911466069071</v>
      </c>
      <c r="H150">
        <f t="shared" si="15"/>
        <v>-0.84191146606907097</v>
      </c>
      <c r="I150">
        <f t="shared" si="16"/>
        <v>55.580036906793481</v>
      </c>
      <c r="J150">
        <f t="shared" si="18"/>
        <v>9.7151907175714314E-2</v>
      </c>
      <c r="K150">
        <f t="shared" si="19"/>
        <v>111.16007381358696</v>
      </c>
      <c r="L150">
        <f t="shared" si="20"/>
        <v>0.48575953587857157</v>
      </c>
    </row>
    <row r="151" spans="6:12">
      <c r="F151">
        <f t="shared" si="17"/>
        <v>107.43627601912019</v>
      </c>
      <c r="G151">
        <f t="shared" si="14"/>
        <v>50.916274226260271</v>
      </c>
      <c r="H151">
        <f t="shared" si="15"/>
        <v>-0.91627422626027055</v>
      </c>
      <c r="I151">
        <f t="shared" si="16"/>
        <v>54.66376268053321</v>
      </c>
      <c r="J151">
        <f t="shared" si="18"/>
        <v>7.4362760191199584E-2</v>
      </c>
      <c r="K151">
        <f t="shared" si="19"/>
        <v>109.32752536106642</v>
      </c>
      <c r="L151">
        <f t="shared" si="20"/>
        <v>0.37181380095599792</v>
      </c>
    </row>
    <row r="152" spans="6:12">
      <c r="F152">
        <f t="shared" si="17"/>
        <v>105.11796803072107</v>
      </c>
      <c r="G152">
        <f t="shared" si="14"/>
        <v>50.967453906567478</v>
      </c>
      <c r="H152">
        <f t="shared" si="15"/>
        <v>-0.96745390656747787</v>
      </c>
      <c r="I152">
        <f t="shared" si="16"/>
        <v>53.696308773965733</v>
      </c>
      <c r="J152">
        <f t="shared" si="18"/>
        <v>5.117968030720732E-2</v>
      </c>
      <c r="K152">
        <f t="shared" si="19"/>
        <v>107.39261754793147</v>
      </c>
      <c r="L152">
        <f t="shared" si="20"/>
        <v>0.2558984015360366</v>
      </c>
    </row>
    <row r="153" spans="6:12">
      <c r="F153">
        <f t="shared" si="17"/>
        <v>102.81124641663011</v>
      </c>
      <c r="G153">
        <f t="shared" si="14"/>
        <v>50.995566370733776</v>
      </c>
      <c r="H153">
        <f t="shared" si="15"/>
        <v>-0.9955663707337763</v>
      </c>
      <c r="I153">
        <f t="shared" si="16"/>
        <v>52.700742403231956</v>
      </c>
      <c r="J153">
        <f t="shared" si="18"/>
        <v>2.8112464166298423E-2</v>
      </c>
      <c r="K153">
        <f t="shared" si="19"/>
        <v>105.40148480646391</v>
      </c>
      <c r="L153">
        <f t="shared" si="20"/>
        <v>0.14056232083149212</v>
      </c>
    </row>
    <row r="154" spans="6:12">
      <c r="F154">
        <f t="shared" si="17"/>
        <v>100.56421527362653</v>
      </c>
      <c r="G154">
        <f t="shared" si="14"/>
        <v>51.001208523470041</v>
      </c>
      <c r="H154">
        <f t="shared" si="15"/>
        <v>-1.0012085234700407</v>
      </c>
      <c r="I154">
        <f t="shared" si="16"/>
        <v>51.699533879761916</v>
      </c>
      <c r="J154">
        <f t="shared" si="18"/>
        <v>5.6421527362644497E-3</v>
      </c>
      <c r="K154">
        <f t="shared" si="19"/>
        <v>103.39906775952383</v>
      </c>
      <c r="L154">
        <f t="shared" si="20"/>
        <v>2.8210763681322248E-2</v>
      </c>
    </row>
    <row r="155" spans="6:12">
      <c r="F155">
        <f t="shared" si="17"/>
        <v>98.421235905854957</v>
      </c>
      <c r="G155">
        <f t="shared" si="14"/>
        <v>50.985420882528594</v>
      </c>
      <c r="H155">
        <f t="shared" si="15"/>
        <v>-0.98542088252859372</v>
      </c>
      <c r="I155">
        <f t="shared" si="16"/>
        <v>50.714112997233322</v>
      </c>
      <c r="J155">
        <f t="shared" si="18"/>
        <v>-1.5787640941447023E-2</v>
      </c>
      <c r="K155">
        <f t="shared" si="19"/>
        <v>101.42822599446664</v>
      </c>
      <c r="L155">
        <f t="shared" si="20"/>
        <v>-7.8938204707235116E-2</v>
      </c>
    </row>
    <row r="156" spans="6:12">
      <c r="F156">
        <f t="shared" si="17"/>
        <v>96.42218337711644</v>
      </c>
      <c r="G156">
        <f t="shared" si="14"/>
        <v>50.949642716299756</v>
      </c>
      <c r="H156">
        <f t="shared" si="15"/>
        <v>-0.94964271629975627</v>
      </c>
      <c r="I156">
        <f t="shared" si="16"/>
        <v>49.764470280933566</v>
      </c>
      <c r="J156">
        <f t="shared" si="18"/>
        <v>-3.5778166228837449E-2</v>
      </c>
      <c r="K156">
        <f t="shared" si="19"/>
        <v>99.528940561867131</v>
      </c>
      <c r="L156">
        <f t="shared" si="20"/>
        <v>-0.17889083114418725</v>
      </c>
    </row>
    <row r="157" spans="6:12">
      <c r="F157">
        <f t="shared" si="17"/>
        <v>94.60183614922417</v>
      </c>
      <c r="G157">
        <f t="shared" si="14"/>
        <v>50.895661077791999</v>
      </c>
      <c r="H157">
        <f t="shared" si="15"/>
        <v>-0.89566107779199911</v>
      </c>
      <c r="I157">
        <f t="shared" si="16"/>
        <v>48.868809203141566</v>
      </c>
      <c r="J157">
        <f t="shared" si="18"/>
        <v>-5.3981638507757168E-2</v>
      </c>
      <c r="K157">
        <f t="shared" si="19"/>
        <v>97.737618406283133</v>
      </c>
      <c r="L157">
        <f t="shared" si="20"/>
        <v>-0.26990819253878584</v>
      </c>
    </row>
    <row r="158" spans="6:12">
      <c r="F158">
        <f t="shared" si="17"/>
        <v>92.989404824784344</v>
      </c>
      <c r="G158">
        <f t="shared" si="14"/>
        <v>50.825555126039845</v>
      </c>
      <c r="H158">
        <f t="shared" si="15"/>
        <v>-0.82555512603984482</v>
      </c>
      <c r="I158">
        <f t="shared" si="16"/>
        <v>48.043254077101722</v>
      </c>
      <c r="J158">
        <f t="shared" si="18"/>
        <v>-7.0105951752154283E-2</v>
      </c>
      <c r="K158">
        <f t="shared" si="19"/>
        <v>96.086508154203443</v>
      </c>
      <c r="L158">
        <f t="shared" si="20"/>
        <v>-0.35052975876077141</v>
      </c>
    </row>
    <row r="159" spans="6:12">
      <c r="F159">
        <f t="shared" si="17"/>
        <v>91.608202765243448</v>
      </c>
      <c r="G159">
        <f t="shared" si="14"/>
        <v>50.741637153692281</v>
      </c>
      <c r="H159">
        <f t="shared" si="15"/>
        <v>-0.741637153692281</v>
      </c>
      <c r="I159">
        <f t="shared" si="16"/>
        <v>47.301616923409441</v>
      </c>
      <c r="J159">
        <f t="shared" si="18"/>
        <v>-8.3917972347563818E-2</v>
      </c>
      <c r="K159">
        <f t="shared" si="19"/>
        <v>94.603233846818881</v>
      </c>
      <c r="L159">
        <f t="shared" si="20"/>
        <v>-0.41958986173781909</v>
      </c>
    </row>
    <row r="160" spans="6:12">
      <c r="F160">
        <f t="shared" si="17"/>
        <v>90.475458216619657</v>
      </c>
      <c r="G160">
        <f t="shared" si="14"/>
        <v>50.646391735858479</v>
      </c>
      <c r="H160">
        <f t="shared" si="15"/>
        <v>-0.64639173585847942</v>
      </c>
      <c r="I160">
        <f t="shared" si="16"/>
        <v>46.655225187550961</v>
      </c>
      <c r="J160">
        <f t="shared" si="18"/>
        <v>-9.5245417833801582E-2</v>
      </c>
      <c r="K160">
        <f t="shared" si="19"/>
        <v>93.310450375101922</v>
      </c>
      <c r="L160">
        <f t="shared" si="20"/>
        <v>-0.47622708916900791</v>
      </c>
    </row>
    <row r="161" spans="6:12">
      <c r="F161">
        <f t="shared" si="17"/>
        <v>89.602264606640517</v>
      </c>
      <c r="G161">
        <f t="shared" si="14"/>
        <v>50.542414381924885</v>
      </c>
      <c r="H161">
        <f t="shared" si="15"/>
        <v>-0.54241438192488545</v>
      </c>
      <c r="I161">
        <f t="shared" si="16"/>
        <v>46.112810805626076</v>
      </c>
      <c r="J161">
        <f t="shared" si="18"/>
        <v>-0.10397735393359397</v>
      </c>
      <c r="K161">
        <f t="shared" si="19"/>
        <v>92.225621611252151</v>
      </c>
      <c r="L161">
        <f t="shared" si="20"/>
        <v>-0.51988676966796987</v>
      </c>
    </row>
    <row r="162" spans="6:12">
      <c r="F162">
        <f t="shared" si="17"/>
        <v>88.993662931959761</v>
      </c>
      <c r="G162">
        <f t="shared" si="14"/>
        <v>50.432351011244485</v>
      </c>
      <c r="H162">
        <f t="shared" si="15"/>
        <v>-0.43235101124448505</v>
      </c>
      <c r="I162">
        <f t="shared" si="16"/>
        <v>45.680459794381591</v>
      </c>
      <c r="J162">
        <f t="shared" si="18"/>
        <v>-0.1100633706804004</v>
      </c>
      <c r="K162">
        <f t="shared" si="19"/>
        <v>91.360919588763181</v>
      </c>
      <c r="L162">
        <f t="shared" si="20"/>
        <v>-0.55031685340200198</v>
      </c>
    </row>
    <row r="163" spans="6:12">
      <c r="F163">
        <f t="shared" si="17"/>
        <v>88.648847679138754</v>
      </c>
      <c r="G163">
        <f t="shared" si="14"/>
        <v>50.31883948803587</v>
      </c>
      <c r="H163">
        <f t="shared" si="15"/>
        <v>-0.31883948803587003</v>
      </c>
      <c r="I163">
        <f t="shared" si="16"/>
        <v>45.361620306345721</v>
      </c>
      <c r="J163">
        <f t="shared" si="18"/>
        <v>-0.11351152320861502</v>
      </c>
      <c r="K163">
        <f t="shared" si="19"/>
        <v>90.723240612691441</v>
      </c>
      <c r="L163">
        <f t="shared" si="20"/>
        <v>-0.56755761604307509</v>
      </c>
    </row>
    <row r="164" spans="6:12">
      <c r="F164">
        <f t="shared" si="17"/>
        <v>88.561485556469023</v>
      </c>
      <c r="G164">
        <f t="shared" si="14"/>
        <v>50.20445434360056</v>
      </c>
      <c r="H164">
        <f t="shared" si="15"/>
        <v>-0.2044543436005597</v>
      </c>
      <c r="I164">
        <f t="shared" si="16"/>
        <v>45.157165962745161</v>
      </c>
      <c r="J164">
        <f t="shared" si="18"/>
        <v>-0.11438514443531034</v>
      </c>
      <c r="K164">
        <f t="shared" si="19"/>
        <v>90.314331925490322</v>
      </c>
      <c r="L164">
        <f t="shared" si="20"/>
        <v>-0.57192572217655169</v>
      </c>
    </row>
    <row r="165" spans="6:12">
      <c r="F165">
        <f t="shared" si="17"/>
        <v>88.720134485310979</v>
      </c>
      <c r="G165">
        <f t="shared" si="14"/>
        <v>50.09165568845367</v>
      </c>
      <c r="H165">
        <f t="shared" si="15"/>
        <v>-9.1655688453670336E-2</v>
      </c>
      <c r="I165">
        <f t="shared" si="16"/>
        <v>45.065510274291491</v>
      </c>
      <c r="J165">
        <f t="shared" si="18"/>
        <v>-0.11279865514688936</v>
      </c>
      <c r="K165">
        <f t="shared" si="19"/>
        <v>90.131020548582981</v>
      </c>
      <c r="L165">
        <f t="shared" si="20"/>
        <v>-0.5639932757344468</v>
      </c>
    </row>
    <row r="166" spans="6:12">
      <c r="F166">
        <f t="shared" si="17"/>
        <v>89.108748830580183</v>
      </c>
      <c r="G166">
        <f t="shared" si="14"/>
        <v>49.98274317675947</v>
      </c>
      <c r="H166">
        <f t="shared" si="15"/>
        <v>1.7256823240529684E-2</v>
      </c>
      <c r="I166">
        <f t="shared" si="16"/>
        <v>45.08276709753202</v>
      </c>
      <c r="J166">
        <f t="shared" si="18"/>
        <v>-0.10891251169420002</v>
      </c>
      <c r="K166">
        <f t="shared" si="19"/>
        <v>90.165534195064041</v>
      </c>
      <c r="L166">
        <f t="shared" si="20"/>
        <v>-0.5445625584710001</v>
      </c>
    </row>
    <row r="167" spans="6:12">
      <c r="F167">
        <f t="shared" si="17"/>
        <v>89.707255752795689</v>
      </c>
      <c r="G167">
        <f t="shared" si="14"/>
        <v>49.879815734287426</v>
      </c>
      <c r="H167">
        <f t="shared" si="15"/>
        <v>0.12018426571257379</v>
      </c>
      <c r="I167">
        <f t="shared" si="16"/>
        <v>45.202951363244594</v>
      </c>
      <c r="J167">
        <f t="shared" si="18"/>
        <v>-0.10292744247204411</v>
      </c>
      <c r="K167">
        <f t="shared" si="19"/>
        <v>90.405902726489188</v>
      </c>
      <c r="L167">
        <f t="shared" si="20"/>
        <v>-0.51463721236022053</v>
      </c>
    </row>
    <row r="168" spans="6:12">
      <c r="F168">
        <f t="shared" si="17"/>
        <v>90.492186842691837</v>
      </c>
      <c r="G168">
        <f t="shared" si="14"/>
        <v>49.784737602714344</v>
      </c>
      <c r="H168">
        <f t="shared" si="15"/>
        <v>0.21526239728565599</v>
      </c>
      <c r="I168">
        <f t="shared" si="16"/>
        <v>45.41821376053025</v>
      </c>
      <c r="J168">
        <f t="shared" si="18"/>
        <v>-9.5078131573082203E-2</v>
      </c>
      <c r="K168">
        <f t="shared" si="19"/>
        <v>90.8364275210605</v>
      </c>
      <c r="L168">
        <f t="shared" si="20"/>
        <v>-0.47539065786541101</v>
      </c>
    </row>
    <row r="169" spans="6:12">
      <c r="F169">
        <f t="shared" si="17"/>
        <v>91.437348849623362</v>
      </c>
      <c r="G169">
        <f t="shared" si="14"/>
        <v>49.699111091210575</v>
      </c>
      <c r="H169">
        <f t="shared" si="15"/>
        <v>0.30088890878942465</v>
      </c>
      <c r="I169">
        <f t="shared" si="16"/>
        <v>45.719102669319675</v>
      </c>
      <c r="J169">
        <f t="shared" si="18"/>
        <v>-8.5626511503768654E-2</v>
      </c>
      <c r="K169">
        <f t="shared" si="19"/>
        <v>91.438205338639349</v>
      </c>
      <c r="L169">
        <f t="shared" si="20"/>
        <v>-0.42813255751884327</v>
      </c>
    </row>
    <row r="170" spans="6:12">
      <c r="F170">
        <f t="shared" si="17"/>
        <v>92.514517325067629</v>
      </c>
      <c r="G170">
        <f t="shared" si="14"/>
        <v>49.624256264461252</v>
      </c>
      <c r="H170">
        <f t="shared" si="15"/>
        <v>0.37574373553874807</v>
      </c>
      <c r="I170">
        <f t="shared" si="16"/>
        <v>46.094846404858423</v>
      </c>
      <c r="J170">
        <f t="shared" si="18"/>
        <v>-7.4854826749323422E-2</v>
      </c>
      <c r="K170">
        <f t="shared" si="19"/>
        <v>92.189692809716846</v>
      </c>
      <c r="L170">
        <f t="shared" si="20"/>
        <v>-0.37427413374661711</v>
      </c>
    </row>
    <row r="171" spans="6:12">
      <c r="F171">
        <f t="shared" si="17"/>
        <v>93.694137353663962</v>
      </c>
      <c r="G171">
        <f t="shared" si="14"/>
        <v>49.561197637997893</v>
      </c>
      <c r="H171">
        <f t="shared" si="15"/>
        <v>0.43880236200210732</v>
      </c>
      <c r="I171">
        <f t="shared" si="16"/>
        <v>46.53364876686053</v>
      </c>
      <c r="J171">
        <f t="shared" si="18"/>
        <v>-6.3058626463359246E-2</v>
      </c>
      <c r="K171">
        <f t="shared" si="19"/>
        <v>93.06729753372106</v>
      </c>
      <c r="L171">
        <f t="shared" si="20"/>
        <v>-0.31529313231679623</v>
      </c>
    </row>
    <row r="172" spans="6:12">
      <c r="F172">
        <f t="shared" si="17"/>
        <v>94.946016211414801</v>
      </c>
      <c r="G172">
        <f t="shared" si="14"/>
        <v>49.510657800112043</v>
      </c>
      <c r="H172">
        <f t="shared" si="15"/>
        <v>0.48934219988795746</v>
      </c>
      <c r="I172">
        <f t="shared" si="16"/>
        <v>47.022990966748488</v>
      </c>
      <c r="J172">
        <f t="shared" si="18"/>
        <v>-5.0539837885850147E-2</v>
      </c>
      <c r="K172">
        <f t="shared" si="19"/>
        <v>94.045981933496975</v>
      </c>
      <c r="L172">
        <f t="shared" si="20"/>
        <v>-0.25269918942925074</v>
      </c>
    </row>
    <row r="173" spans="6:12">
      <c r="F173">
        <f t="shared" si="17"/>
        <v>96.239993743507512</v>
      </c>
      <c r="G173">
        <f t="shared" si="14"/>
        <v>49.473057737547116</v>
      </c>
      <c r="H173">
        <f t="shared" si="15"/>
        <v>0.52694226245288434</v>
      </c>
      <c r="I173">
        <f t="shared" si="16"/>
        <v>47.549933229201372</v>
      </c>
      <c r="J173">
        <f t="shared" si="18"/>
        <v>-3.7600062564926873E-2</v>
      </c>
      <c r="K173">
        <f t="shared" si="19"/>
        <v>95.099866458402744</v>
      </c>
      <c r="L173">
        <f t="shared" si="20"/>
        <v>-0.18800031282463436</v>
      </c>
    </row>
    <row r="174" spans="6:12">
      <c r="F174">
        <f t="shared" si="17"/>
        <v>97.546577457842531</v>
      </c>
      <c r="G174">
        <f t="shared" si="14"/>
        <v>49.44852351212554</v>
      </c>
      <c r="H174">
        <f t="shared" si="15"/>
        <v>0.55147648787446002</v>
      </c>
      <c r="I174">
        <f t="shared" si="16"/>
        <v>48.101409717075832</v>
      </c>
      <c r="J174">
        <f t="shared" si="18"/>
        <v>-2.4534225421575684E-2</v>
      </c>
      <c r="K174">
        <f t="shared" si="19"/>
        <v>96.202819434151664</v>
      </c>
      <c r="L174">
        <f t="shared" si="20"/>
        <v>-0.12267112710787842</v>
      </c>
    </row>
    <row r="175" spans="6:12">
      <c r="F175">
        <f t="shared" si="17"/>
        <v>98.837530746416093</v>
      </c>
      <c r="G175">
        <f t="shared" si="14"/>
        <v>49.4368988195897</v>
      </c>
      <c r="H175">
        <f t="shared" si="15"/>
        <v>0.56310118041029966</v>
      </c>
      <c r="I175">
        <f t="shared" si="16"/>
        <v>48.664510897486132</v>
      </c>
      <c r="J175">
        <f t="shared" si="18"/>
        <v>-1.1624692535839642E-2</v>
      </c>
      <c r="K175">
        <f t="shared" si="19"/>
        <v>97.329021794972263</v>
      </c>
      <c r="L175">
        <f t="shared" si="20"/>
        <v>-5.8123462679198212E-2</v>
      </c>
    </row>
    <row r="176" spans="6:12">
      <c r="F176">
        <f t="shared" si="17"/>
        <v>100.08640423434457</v>
      </c>
      <c r="G176">
        <f t="shared" si="14"/>
        <v>49.437762861933145</v>
      </c>
      <c r="H176">
        <f t="shared" si="15"/>
        <v>0.56223713806685538</v>
      </c>
      <c r="I176">
        <f t="shared" si="16"/>
        <v>49.226748035552987</v>
      </c>
      <c r="J176">
        <f t="shared" si="18"/>
        <v>8.6404234344428232E-4</v>
      </c>
      <c r="K176">
        <f t="shared" si="19"/>
        <v>98.453496071105974</v>
      </c>
      <c r="L176">
        <f t="shared" si="20"/>
        <v>4.3202117172214116E-3</v>
      </c>
    </row>
    <row r="177" spans="6:12">
      <c r="F177">
        <f t="shared" si="17"/>
        <v>101.26900197315747</v>
      </c>
      <c r="G177">
        <f t="shared" si="14"/>
        <v>49.450452881664717</v>
      </c>
      <c r="H177">
        <f t="shared" si="15"/>
        <v>0.54954711833528336</v>
      </c>
      <c r="I177">
        <f t="shared" si="16"/>
        <v>49.77629515388827</v>
      </c>
      <c r="J177">
        <f t="shared" si="18"/>
        <v>1.2690019731572022E-2</v>
      </c>
      <c r="K177">
        <f t="shared" si="19"/>
        <v>99.552590307776541</v>
      </c>
      <c r="L177">
        <f t="shared" si="20"/>
        <v>6.345009865786011E-2</v>
      </c>
    </row>
    <row r="178" spans="6:12">
      <c r="F178">
        <f t="shared" si="17"/>
        <v>102.36377599811081</v>
      </c>
      <c r="G178">
        <f t="shared" si="14"/>
        <v>49.474090641645823</v>
      </c>
      <c r="H178">
        <f t="shared" si="15"/>
        <v>0.52590935835417696</v>
      </c>
      <c r="I178">
        <f t="shared" si="16"/>
        <v>50.302204512242447</v>
      </c>
      <c r="J178">
        <f t="shared" si="18"/>
        <v>2.3637759981106399E-2</v>
      </c>
      <c r="K178">
        <f t="shared" si="19"/>
        <v>100.60440902448489</v>
      </c>
      <c r="L178">
        <f t="shared" si="20"/>
        <v>0.11818879990553199</v>
      </c>
    </row>
    <row r="179" spans="6:12">
      <c r="F179">
        <f t="shared" si="17"/>
        <v>103.35214461616131</v>
      </c>
      <c r="G179">
        <f t="shared" si="14"/>
        <v>49.507612087807438</v>
      </c>
      <c r="H179">
        <f t="shared" si="15"/>
        <v>0.49238791219256228</v>
      </c>
      <c r="I179">
        <f t="shared" si="16"/>
        <v>50.79459242443501</v>
      </c>
      <c r="J179">
        <f t="shared" si="18"/>
        <v>3.3521446161614676E-2</v>
      </c>
      <c r="K179">
        <f t="shared" si="19"/>
        <v>101.58918484887002</v>
      </c>
      <c r="L179">
        <f t="shared" si="20"/>
        <v>0.16760723080807338</v>
      </c>
    </row>
    <row r="180" spans="6:12">
      <c r="F180">
        <f t="shared" si="17"/>
        <v>104.2187316406409</v>
      </c>
      <c r="G180">
        <f t="shared" si="14"/>
        <v>49.54979940421385</v>
      </c>
      <c r="H180">
        <f t="shared" si="15"/>
        <v>0.4502005957861499</v>
      </c>
      <c r="I180">
        <f t="shared" si="16"/>
        <v>51.244793020221159</v>
      </c>
      <c r="J180">
        <f t="shared" si="18"/>
        <v>4.2187316406412378E-2</v>
      </c>
      <c r="K180">
        <f t="shared" si="19"/>
        <v>102.48958604044232</v>
      </c>
      <c r="L180">
        <f t="shared" si="20"/>
        <v>0.21093658203206189</v>
      </c>
    </row>
    <row r="181" spans="6:12">
      <c r="F181">
        <f t="shared" si="17"/>
        <v>104.95152560140514</v>
      </c>
      <c r="G181">
        <f t="shared" si="14"/>
        <v>49.599314660227904</v>
      </c>
      <c r="H181">
        <f t="shared" si="15"/>
        <v>0.40068533977209597</v>
      </c>
      <c r="I181">
        <f t="shared" si="16"/>
        <v>51.645478359993255</v>
      </c>
      <c r="J181">
        <f t="shared" si="18"/>
        <v>4.9515256014053932E-2</v>
      </c>
      <c r="K181">
        <f t="shared" si="19"/>
        <v>103.29095671998651</v>
      </c>
      <c r="L181">
        <f t="shared" si="20"/>
        <v>0.24757628007026966</v>
      </c>
    </row>
    <row r="182" spans="6:12">
      <c r="F182">
        <f t="shared" si="17"/>
        <v>105.54195969891725</v>
      </c>
      <c r="G182">
        <f t="shared" si="14"/>
        <v>49.654734257217079</v>
      </c>
      <c r="H182">
        <f t="shared" si="15"/>
        <v>0.34526574278292088</v>
      </c>
      <c r="I182">
        <f t="shared" si="16"/>
        <v>51.990744102776176</v>
      </c>
      <c r="J182">
        <f t="shared" si="18"/>
        <v>5.5419596989175091E-2</v>
      </c>
      <c r="K182">
        <f t="shared" si="19"/>
        <v>103.98148820555235</v>
      </c>
      <c r="L182">
        <f t="shared" si="20"/>
        <v>0.27709798494587545</v>
      </c>
    </row>
    <row r="183" spans="6:12">
      <c r="F183">
        <f t="shared" si="17"/>
        <v>105.98491490441283</v>
      </c>
      <c r="G183">
        <f t="shared" si="14"/>
        <v>49.714583406261205</v>
      </c>
      <c r="H183">
        <f t="shared" si="15"/>
        <v>0.28541659373879469</v>
      </c>
      <c r="I183">
        <f t="shared" si="16"/>
        <v>52.276160696514971</v>
      </c>
      <c r="J183">
        <f t="shared" si="18"/>
        <v>5.9849149044126193E-2</v>
      </c>
      <c r="K183">
        <f t="shared" si="19"/>
        <v>104.55232139302994</v>
      </c>
      <c r="L183">
        <f t="shared" si="20"/>
        <v>0.29924574522063097</v>
      </c>
    </row>
    <row r="184" spans="6:12">
      <c r="F184">
        <f t="shared" si="17"/>
        <v>106.27865010694455</v>
      </c>
      <c r="G184">
        <f t="shared" si="14"/>
        <v>49.777369907330652</v>
      </c>
      <c r="H184">
        <f t="shared" si="15"/>
        <v>0.2226300926693483</v>
      </c>
      <c r="I184">
        <f t="shared" si="16"/>
        <v>52.498790789184319</v>
      </c>
      <c r="J184">
        <f t="shared" si="18"/>
        <v>6.2786501069446388E-2</v>
      </c>
      <c r="K184">
        <f t="shared" si="19"/>
        <v>104.99758157836864</v>
      </c>
      <c r="L184">
        <f t="shared" si="20"/>
        <v>0.31393250534723194</v>
      </c>
    </row>
    <row r="185" spans="6:12">
      <c r="F185">
        <f t="shared" si="17"/>
        <v>106.4246645470626</v>
      </c>
      <c r="G185">
        <f t="shared" si="14"/>
        <v>49.841616552801277</v>
      </c>
      <c r="H185">
        <f t="shared" si="15"/>
        <v>0.1583834471987231</v>
      </c>
      <c r="I185">
        <f t="shared" si="16"/>
        <v>52.657174236383042</v>
      </c>
      <c r="J185">
        <f t="shared" si="18"/>
        <v>6.4246645470625197E-2</v>
      </c>
      <c r="K185">
        <f t="shared" si="19"/>
        <v>105.31434847276608</v>
      </c>
      <c r="L185">
        <f t="shared" si="20"/>
        <v>0.32123322735312598</v>
      </c>
    </row>
    <row r="186" spans="6:12">
      <c r="F186">
        <f t="shared" si="17"/>
        <v>106.42749893611283</v>
      </c>
      <c r="G186">
        <f t="shared" si="14"/>
        <v>49.905891542162408</v>
      </c>
      <c r="H186">
        <f t="shared" si="15"/>
        <v>9.4108457837592141E-2</v>
      </c>
      <c r="I186">
        <f t="shared" si="16"/>
        <v>52.751282694220635</v>
      </c>
      <c r="J186">
        <f t="shared" si="18"/>
        <v>6.4274989361130963E-2</v>
      </c>
      <c r="K186">
        <f t="shared" si="19"/>
        <v>105.50256538844127</v>
      </c>
      <c r="L186">
        <f t="shared" si="20"/>
        <v>0.32137494680565482</v>
      </c>
    </row>
    <row r="187" spans="6:12">
      <c r="F187">
        <f t="shared" si="17"/>
        <v>106.29448262443489</v>
      </c>
      <c r="G187">
        <f t="shared" si="14"/>
        <v>49.968836368406755</v>
      </c>
      <c r="H187">
        <f t="shared" si="15"/>
        <v>3.1163631593244645E-2</v>
      </c>
      <c r="I187">
        <f t="shared" si="16"/>
        <v>52.782446325813879</v>
      </c>
      <c r="J187">
        <f t="shared" si="18"/>
        <v>6.2944826244347496E-2</v>
      </c>
      <c r="K187">
        <f t="shared" si="19"/>
        <v>105.56489265162776</v>
      </c>
      <c r="L187">
        <f t="shared" si="20"/>
        <v>0.31472413122173748</v>
      </c>
    </row>
    <row r="188" spans="6:12">
      <c r="F188">
        <f t="shared" si="17"/>
        <v>106.03543494081572</v>
      </c>
      <c r="G188">
        <f t="shared" si="14"/>
        <v>50.029190717814913</v>
      </c>
      <c r="H188">
        <f t="shared" si="15"/>
        <v>-2.9190717814913114E-2</v>
      </c>
      <c r="I188">
        <f t="shared" si="16"/>
        <v>52.753255607998966</v>
      </c>
      <c r="J188">
        <f t="shared" si="18"/>
        <v>6.0354349408157759E-2</v>
      </c>
      <c r="K188">
        <f t="shared" si="19"/>
        <v>105.50651121599793</v>
      </c>
      <c r="L188">
        <f t="shared" si="20"/>
        <v>0.3017717470407888</v>
      </c>
    </row>
    <row r="189" spans="6:12">
      <c r="F189">
        <f t="shared" si="17"/>
        <v>105.66232937396416</v>
      </c>
      <c r="G189">
        <f t="shared" si="14"/>
        <v>50.085814011554554</v>
      </c>
      <c r="H189">
        <f t="shared" si="15"/>
        <v>-8.5814011554553815E-2</v>
      </c>
      <c r="I189">
        <f t="shared" si="16"/>
        <v>52.667441596444412</v>
      </c>
      <c r="J189">
        <f t="shared" si="18"/>
        <v>5.6623293739640701E-2</v>
      </c>
      <c r="K189">
        <f t="shared" si="19"/>
        <v>105.33488319288882</v>
      </c>
      <c r="L189">
        <f t="shared" si="20"/>
        <v>0.28311646869820351</v>
      </c>
    </row>
    <row r="190" spans="6:12">
      <c r="F190">
        <f t="shared" si="17"/>
        <v>105.18892960381426</v>
      </c>
      <c r="G190">
        <f t="shared" si="14"/>
        <v>50.137703307592695</v>
      </c>
      <c r="H190">
        <f t="shared" si="15"/>
        <v>-0.13770330759269456</v>
      </c>
      <c r="I190">
        <f t="shared" si="16"/>
        <v>52.529738288851718</v>
      </c>
      <c r="J190">
        <f t="shared" si="18"/>
        <v>5.1889296038140742E-2</v>
      </c>
      <c r="K190">
        <f t="shared" si="19"/>
        <v>105.05947657770344</v>
      </c>
      <c r="L190">
        <f t="shared" si="20"/>
        <v>0.25944648019070371</v>
      </c>
    </row>
    <row r="191" spans="6:12">
      <c r="F191">
        <f t="shared" si="17"/>
        <v>104.63040651993066</v>
      </c>
      <c r="G191">
        <f t="shared" si="14"/>
        <v>50.184007372792003</v>
      </c>
      <c r="H191">
        <f t="shared" si="15"/>
        <v>-0.18400737279200285</v>
      </c>
      <c r="I191">
        <f t="shared" si="16"/>
        <v>52.345730916059715</v>
      </c>
      <c r="J191">
        <f t="shared" si="18"/>
        <v>4.6304065199308297E-2</v>
      </c>
      <c r="K191">
        <f t="shared" si="19"/>
        <v>104.69146183211943</v>
      </c>
      <c r="L191">
        <f t="shared" si="20"/>
        <v>0.23152032599654149</v>
      </c>
    </row>
    <row r="192" spans="6:12">
      <c r="F192">
        <f t="shared" si="17"/>
        <v>104.00294529415595</v>
      </c>
      <c r="G192">
        <f t="shared" si="14"/>
        <v>50.224036825733563</v>
      </c>
      <c r="H192">
        <f t="shared" si="15"/>
        <v>-0.22403682573356321</v>
      </c>
      <c r="I192">
        <f t="shared" si="16"/>
        <v>52.121694090326152</v>
      </c>
      <c r="J192">
        <f t="shared" si="18"/>
        <v>4.0029452941560351E-2</v>
      </c>
      <c r="K192">
        <f t="shared" si="19"/>
        <v>104.2433881806523</v>
      </c>
      <c r="L192">
        <f t="shared" si="20"/>
        <v>0.20014726470780175</v>
      </c>
    </row>
    <row r="193" spans="6:12">
      <c r="F193">
        <f t="shared" si="17"/>
        <v>103.32335131669228</v>
      </c>
      <c r="G193">
        <f t="shared" si="14"/>
        <v>50.257270338900483</v>
      </c>
      <c r="H193">
        <f t="shared" si="15"/>
        <v>-0.2572703389004829</v>
      </c>
      <c r="I193">
        <f t="shared" si="16"/>
        <v>51.864423751425669</v>
      </c>
      <c r="J193">
        <f t="shared" si="18"/>
        <v>3.3233513166919693E-2</v>
      </c>
      <c r="K193">
        <f t="shared" si="19"/>
        <v>103.72884750285134</v>
      </c>
      <c r="L193">
        <f t="shared" si="20"/>
        <v>0.16616756583459846</v>
      </c>
    </row>
    <row r="194" spans="6:12">
      <c r="F194">
        <f t="shared" si="17"/>
        <v>102.60866337418352</v>
      </c>
      <c r="G194">
        <f t="shared" si="14"/>
        <v>50.283356972642316</v>
      </c>
      <c r="H194">
        <f t="shared" si="15"/>
        <v>-0.28335697264231641</v>
      </c>
      <c r="I194">
        <f t="shared" si="16"/>
        <v>51.581066778783352</v>
      </c>
      <c r="J194">
        <f t="shared" si="18"/>
        <v>2.6086633741833509E-2</v>
      </c>
      <c r="K194">
        <f t="shared" si="19"/>
        <v>103.1621335575667</v>
      </c>
      <c r="L194">
        <f t="shared" si="20"/>
        <v>0.13043316870916755</v>
      </c>
    </row>
    <row r="195" spans="6:12">
      <c r="F195">
        <f t="shared" si="17"/>
        <v>101.87578186306429</v>
      </c>
      <c r="G195">
        <f t="shared" si="14"/>
        <v>50.302114791272956</v>
      </c>
      <c r="H195">
        <f t="shared" si="15"/>
        <v>-0.30211479127295604</v>
      </c>
      <c r="I195">
        <f t="shared" si="16"/>
        <v>51.278951987510396</v>
      </c>
      <c r="J195">
        <f t="shared" si="18"/>
        <v>1.8757818630639633E-2</v>
      </c>
      <c r="K195">
        <f t="shared" si="19"/>
        <v>102.55790397502079</v>
      </c>
      <c r="L195">
        <f t="shared" si="20"/>
        <v>9.3789093153198166E-2</v>
      </c>
    </row>
    <row r="196" spans="6:12">
      <c r="F196">
        <f t="shared" si="17"/>
        <v>101.14111911180922</v>
      </c>
      <c r="G196">
        <f t="shared" si="14"/>
        <v>50.313525982391049</v>
      </c>
      <c r="H196">
        <f t="shared" si="15"/>
        <v>-0.31352598239104879</v>
      </c>
      <c r="I196">
        <f t="shared" si="16"/>
        <v>50.965426005119348</v>
      </c>
      <c r="J196">
        <f t="shared" si="18"/>
        <v>1.1411191118092745E-2</v>
      </c>
      <c r="K196">
        <f t="shared" si="19"/>
        <v>101.9308520102387</v>
      </c>
      <c r="L196">
        <f t="shared" si="20"/>
        <v>5.7055955590463725E-2</v>
      </c>
    </row>
    <row r="197" spans="6:12">
      <c r="F197">
        <f t="shared" si="17"/>
        <v>100.42027805387391</v>
      </c>
      <c r="G197">
        <f t="shared" si="14"/>
        <v>50.317728762929789</v>
      </c>
      <c r="H197">
        <f t="shared" si="15"/>
        <v>-0.31772876292978935</v>
      </c>
      <c r="I197">
        <f t="shared" si="16"/>
        <v>50.647697242189558</v>
      </c>
      <c r="J197">
        <f t="shared" si="18"/>
        <v>4.2027805387405692E-3</v>
      </c>
      <c r="K197">
        <f t="shared" si="19"/>
        <v>101.29539448437912</v>
      </c>
      <c r="L197">
        <f t="shared" si="20"/>
        <v>2.1013902693702846E-2</v>
      </c>
    </row>
    <row r="198" spans="6:12">
      <c r="F198">
        <f t="shared" si="17"/>
        <v>99.727764572423865</v>
      </c>
      <c r="G198">
        <f t="shared" ref="G198:G229" si="21">G197+(F198-100)*0.01</f>
        <v>50.315006408654028</v>
      </c>
      <c r="H198">
        <f t="shared" ref="H198:H229" si="22">$A$1-G198</f>
        <v>-0.31500640865402829</v>
      </c>
      <c r="I198">
        <f t="shared" ref="I198:I229" si="23">I197+H198+N199</f>
        <v>50.33269083353553</v>
      </c>
      <c r="J198">
        <f t="shared" si="18"/>
        <v>-2.722354275761063E-3</v>
      </c>
      <c r="K198">
        <f t="shared" si="19"/>
        <v>100.66538166707106</v>
      </c>
      <c r="L198">
        <f t="shared" si="20"/>
        <v>-1.3611771378805315E-2</v>
      </c>
    </row>
    <row r="199" spans="6:12">
      <c r="F199">
        <f t="shared" ref="F199:F229" si="24">$A$2*H198+L198+K198</f>
        <v>99.076737852422113</v>
      </c>
      <c r="G199">
        <f t="shared" si="21"/>
        <v>50.305773787178246</v>
      </c>
      <c r="H199">
        <f t="shared" si="22"/>
        <v>-0.30577378717824644</v>
      </c>
      <c r="I199">
        <f t="shared" si="23"/>
        <v>50.026917046357283</v>
      </c>
      <c r="J199">
        <f t="shared" ref="J199:J229" si="25">G199-G198</f>
        <v>-9.2326214757818548E-3</v>
      </c>
      <c r="K199">
        <f t="shared" ref="K199:K229" si="26">I199*$A$3</f>
        <v>100.05383409271457</v>
      </c>
      <c r="L199">
        <f t="shared" ref="L199:L229" si="27">J199*$A$4</f>
        <v>-4.6163107378909274E-2</v>
      </c>
    </row>
    <row r="200" spans="6:12">
      <c r="F200">
        <f t="shared" si="24"/>
        <v>98.478802049444425</v>
      </c>
      <c r="G200">
        <f t="shared" si="21"/>
        <v>50.290561807672688</v>
      </c>
      <c r="H200">
        <f t="shared" si="22"/>
        <v>-0.29056180767268813</v>
      </c>
      <c r="I200">
        <f t="shared" si="23"/>
        <v>49.736355238684595</v>
      </c>
      <c r="J200">
        <f t="shared" si="25"/>
        <v>-1.5211979505558304E-2</v>
      </c>
      <c r="K200">
        <f t="shared" si="26"/>
        <v>99.472710477369191</v>
      </c>
      <c r="L200">
        <f t="shared" si="27"/>
        <v>-7.605989752779152E-2</v>
      </c>
    </row>
    <row r="201" spans="6:12">
      <c r="F201">
        <f t="shared" si="24"/>
        <v>97.943841541477951</v>
      </c>
      <c r="G201">
        <f t="shared" si="21"/>
        <v>50.270000223087465</v>
      </c>
      <c r="H201">
        <f t="shared" si="22"/>
        <v>-0.27000022308746452</v>
      </c>
      <c r="I201">
        <f t="shared" si="23"/>
        <v>49.466355015597131</v>
      </c>
      <c r="J201">
        <f t="shared" si="25"/>
        <v>-2.0561584585223613E-2</v>
      </c>
      <c r="K201">
        <f t="shared" si="26"/>
        <v>98.932710031194262</v>
      </c>
      <c r="L201">
        <f t="shared" si="27"/>
        <v>-0.10280792292611807</v>
      </c>
    </row>
    <row r="202" spans="6:12">
      <c r="F202">
        <f t="shared" si="24"/>
        <v>97.479900992830821</v>
      </c>
      <c r="G202">
        <f t="shared" si="21"/>
        <v>50.244799233015776</v>
      </c>
      <c r="H202">
        <f t="shared" si="22"/>
        <v>-0.244799233015776</v>
      </c>
      <c r="I202">
        <f t="shared" si="23"/>
        <v>49.221555782581355</v>
      </c>
      <c r="J202">
        <f t="shared" si="25"/>
        <v>-2.5200990071688523E-2</v>
      </c>
      <c r="K202">
        <f t="shared" si="26"/>
        <v>98.44311156516271</v>
      </c>
      <c r="L202">
        <f t="shared" si="27"/>
        <v>-0.12600495035844261</v>
      </c>
    </row>
    <row r="203" spans="6:12">
      <c r="F203">
        <f t="shared" si="24"/>
        <v>97.093110449725387</v>
      </c>
      <c r="G203">
        <f t="shared" si="21"/>
        <v>50.21573033751303</v>
      </c>
      <c r="H203">
        <f t="shared" si="22"/>
        <v>-0.21573033751302972</v>
      </c>
      <c r="I203">
        <f t="shared" si="23"/>
        <v>49.005825445068325</v>
      </c>
      <c r="J203">
        <f t="shared" si="25"/>
        <v>-2.9068895502746273E-2</v>
      </c>
      <c r="K203">
        <f t="shared" si="26"/>
        <v>98.01165089013665</v>
      </c>
      <c r="L203">
        <f t="shared" si="27"/>
        <v>-0.14534447751373136</v>
      </c>
    </row>
    <row r="204" spans="6:12">
      <c r="F204">
        <f t="shared" si="24"/>
        <v>96.787654725057763</v>
      </c>
      <c r="G204">
        <f t="shared" si="21"/>
        <v>50.183606884763606</v>
      </c>
      <c r="H204">
        <f t="shared" si="22"/>
        <v>-0.18360688476360565</v>
      </c>
      <c r="I204">
        <f t="shared" si="23"/>
        <v>48.822218560304719</v>
      </c>
      <c r="J204">
        <f t="shared" si="25"/>
        <v>-3.2123452749424075E-2</v>
      </c>
      <c r="K204">
        <f t="shared" si="26"/>
        <v>97.644437120609439</v>
      </c>
      <c r="L204">
        <f t="shared" si="27"/>
        <v>-0.16061726374712038</v>
      </c>
    </row>
    <row r="205" spans="6:12">
      <c r="F205">
        <f t="shared" si="24"/>
        <v>96.565785433044283</v>
      </c>
      <c r="G205">
        <f t="shared" si="21"/>
        <v>50.14926473909405</v>
      </c>
      <c r="H205">
        <f t="shared" si="22"/>
        <v>-0.14926473909405047</v>
      </c>
      <c r="I205">
        <f t="shared" si="23"/>
        <v>48.672953821210669</v>
      </c>
      <c r="J205">
        <f t="shared" si="25"/>
        <v>-3.434214566955518E-2</v>
      </c>
      <c r="K205">
        <f t="shared" si="26"/>
        <v>97.345907642421338</v>
      </c>
      <c r="L205">
        <f t="shared" si="27"/>
        <v>-0.1717107283477759</v>
      </c>
    </row>
    <row r="206" spans="6:12">
      <c r="F206">
        <f t="shared" si="24"/>
        <v>96.42787321860331</v>
      </c>
      <c r="G206">
        <f t="shared" si="21"/>
        <v>50.113543471280082</v>
      </c>
      <c r="H206">
        <f t="shared" si="22"/>
        <v>-0.11354347128008158</v>
      </c>
      <c r="I206">
        <f t="shared" si="23"/>
        <v>48.559410349930587</v>
      </c>
      <c r="J206">
        <f t="shared" si="25"/>
        <v>-3.5721267813968893E-2</v>
      </c>
      <c r="K206">
        <f t="shared" si="26"/>
        <v>97.118820699861175</v>
      </c>
      <c r="L206">
        <f t="shared" si="27"/>
        <v>-0.17860633906984447</v>
      </c>
    </row>
    <row r="207" spans="6:12">
      <c r="F207">
        <f t="shared" si="24"/>
        <v>96.372497004390922</v>
      </c>
      <c r="G207">
        <f t="shared" si="21"/>
        <v>50.077268441323994</v>
      </c>
      <c r="H207">
        <f t="shared" si="22"/>
        <v>-7.7268441323994352E-2</v>
      </c>
      <c r="I207">
        <f t="shared" si="23"/>
        <v>48.482141908606593</v>
      </c>
      <c r="J207">
        <f t="shared" si="25"/>
        <v>-3.6275029956087224E-2</v>
      </c>
      <c r="K207">
        <f t="shared" si="26"/>
        <v>96.964283817213186</v>
      </c>
      <c r="L207">
        <f t="shared" si="27"/>
        <v>-0.18137514978043612</v>
      </c>
    </row>
    <row r="208" spans="6:12">
      <c r="F208">
        <f t="shared" si="24"/>
        <v>96.396566460812778</v>
      </c>
      <c r="G208">
        <f t="shared" si="21"/>
        <v>50.041234105932119</v>
      </c>
      <c r="H208">
        <f t="shared" si="22"/>
        <v>-4.1234105932119292E-2</v>
      </c>
      <c r="I208">
        <f t="shared" si="23"/>
        <v>48.440907802674474</v>
      </c>
      <c r="J208">
        <f t="shared" si="25"/>
        <v>-3.6034335391875061E-2</v>
      </c>
      <c r="K208">
        <f t="shared" si="26"/>
        <v>96.881815605348947</v>
      </c>
      <c r="L208">
        <f t="shared" si="27"/>
        <v>-0.1801716769593753</v>
      </c>
    </row>
    <row r="209" spans="6:12">
      <c r="F209">
        <f t="shared" si="24"/>
        <v>96.495473398728976</v>
      </c>
      <c r="G209">
        <f t="shared" si="21"/>
        <v>50.00618883991941</v>
      </c>
      <c r="H209">
        <f t="shared" si="22"/>
        <v>-6.1888399194103272E-3</v>
      </c>
      <c r="I209">
        <f t="shared" si="23"/>
        <v>48.434718962755063</v>
      </c>
      <c r="J209">
        <f t="shared" si="25"/>
        <v>-3.5045266012708964E-2</v>
      </c>
      <c r="K209">
        <f t="shared" si="26"/>
        <v>96.869437925510127</v>
      </c>
      <c r="L209">
        <f t="shared" si="27"/>
        <v>-0.17522633006354482</v>
      </c>
    </row>
    <row r="210" spans="6:12">
      <c r="F210">
        <f t="shared" si="24"/>
        <v>96.66326739584953</v>
      </c>
      <c r="G210">
        <f t="shared" si="21"/>
        <v>49.972821513877903</v>
      </c>
      <c r="H210">
        <f t="shared" si="22"/>
        <v>2.7178486122096501E-2</v>
      </c>
      <c r="I210">
        <f t="shared" si="23"/>
        <v>48.46189744887716</v>
      </c>
      <c r="J210">
        <f t="shared" si="25"/>
        <v>-3.3367326041506828E-2</v>
      </c>
      <c r="K210">
        <f t="shared" si="26"/>
        <v>96.92379489775432</v>
      </c>
      <c r="L210">
        <f t="shared" si="27"/>
        <v>-0.16683663020753414</v>
      </c>
    </row>
    <row r="211" spans="6:12">
      <c r="F211">
        <f t="shared" si="24"/>
        <v>96.892850698157275</v>
      </c>
      <c r="G211">
        <f t="shared" si="21"/>
        <v>49.941750020859473</v>
      </c>
      <c r="H211">
        <f t="shared" si="22"/>
        <v>5.8249979140526875E-2</v>
      </c>
      <c r="I211">
        <f t="shared" si="23"/>
        <v>48.520147428017687</v>
      </c>
      <c r="J211">
        <f t="shared" si="25"/>
        <v>-3.1071493018430374E-2</v>
      </c>
      <c r="K211">
        <f t="shared" si="26"/>
        <v>97.040294856035374</v>
      </c>
      <c r="L211">
        <f t="shared" si="27"/>
        <v>-0.15535746509215187</v>
      </c>
    </row>
    <row r="212" spans="6:12">
      <c r="F212">
        <f t="shared" si="24"/>
        <v>97.176187286645856</v>
      </c>
      <c r="G212">
        <f t="shared" si="21"/>
        <v>49.913511893725932</v>
      </c>
      <c r="H212">
        <f t="shared" si="22"/>
        <v>8.6488106274067889E-2</v>
      </c>
      <c r="I212">
        <f t="shared" si="23"/>
        <v>48.606635534291755</v>
      </c>
      <c r="J212">
        <f t="shared" si="25"/>
        <v>-2.8238127133541013E-2</v>
      </c>
      <c r="K212">
        <f t="shared" si="26"/>
        <v>97.213271068583509</v>
      </c>
      <c r="L212">
        <f t="shared" si="27"/>
        <v>-0.14119063566770507</v>
      </c>
    </row>
    <row r="213" spans="6:12">
      <c r="F213">
        <f t="shared" si="24"/>
        <v>97.504520964286144</v>
      </c>
      <c r="G213">
        <f t="shared" si="21"/>
        <v>49.888557103368797</v>
      </c>
      <c r="H213">
        <f t="shared" si="22"/>
        <v>0.11144289663120333</v>
      </c>
      <c r="I213">
        <f t="shared" si="23"/>
        <v>48.718078430922958</v>
      </c>
      <c r="J213">
        <f t="shared" si="25"/>
        <v>-2.4954790357135437E-2</v>
      </c>
      <c r="K213">
        <f t="shared" si="26"/>
        <v>97.436156861845916</v>
      </c>
      <c r="L213">
        <f t="shared" si="27"/>
        <v>-0.12477395178567718</v>
      </c>
    </row>
    <row r="214" spans="6:12">
      <c r="F214">
        <f t="shared" si="24"/>
        <v>97.868597393216248</v>
      </c>
      <c r="G214">
        <f t="shared" si="21"/>
        <v>49.867243077300962</v>
      </c>
      <c r="H214">
        <f t="shared" si="22"/>
        <v>0.13275692269903772</v>
      </c>
      <c r="I214">
        <f t="shared" si="23"/>
        <v>48.850835353621996</v>
      </c>
      <c r="J214">
        <f t="shared" si="25"/>
        <v>-2.1314026067834391E-2</v>
      </c>
      <c r="K214">
        <f t="shared" si="26"/>
        <v>97.701670707243991</v>
      </c>
      <c r="L214">
        <f t="shared" si="27"/>
        <v>-0.10657013033917195</v>
      </c>
    </row>
    <row r="215" spans="6:12">
      <c r="F215">
        <f t="shared" si="24"/>
        <v>98.258885190400008</v>
      </c>
      <c r="G215">
        <f t="shared" si="21"/>
        <v>49.84983192920496</v>
      </c>
      <c r="H215">
        <f t="shared" si="22"/>
        <v>0.15016807079503991</v>
      </c>
      <c r="I215">
        <f t="shared" si="23"/>
        <v>49.001003424417036</v>
      </c>
      <c r="J215">
        <f t="shared" si="25"/>
        <v>-1.7411148096002194E-2</v>
      </c>
      <c r="K215">
        <f t="shared" si="26"/>
        <v>98.002006848834071</v>
      </c>
      <c r="L215">
        <f t="shared" si="27"/>
        <v>-8.7055740480010968E-2</v>
      </c>
    </row>
    <row r="216" spans="6:12">
      <c r="F216">
        <f t="shared" si="24"/>
        <v>98.665791462329253</v>
      </c>
      <c r="G216">
        <f t="shared" si="21"/>
        <v>49.836489843828254</v>
      </c>
      <c r="H216">
        <f t="shared" si="22"/>
        <v>0.16351015617174625</v>
      </c>
      <c r="I216">
        <f t="shared" si="23"/>
        <v>49.164513580588782</v>
      </c>
      <c r="J216">
        <f t="shared" si="25"/>
        <v>-1.3342085376706336E-2</v>
      </c>
      <c r="K216">
        <f t="shared" si="26"/>
        <v>98.329027161177564</v>
      </c>
      <c r="L216">
        <f t="shared" si="27"/>
        <v>-6.6710426883531682E-2</v>
      </c>
    </row>
    <row r="217" spans="6:12">
      <c r="F217">
        <f t="shared" si="24"/>
        <v>99.079867515152756</v>
      </c>
      <c r="G217">
        <f t="shared" si="21"/>
        <v>49.827288518979785</v>
      </c>
      <c r="H217">
        <f t="shared" si="22"/>
        <v>0.17271148102021527</v>
      </c>
      <c r="I217">
        <f t="shared" si="23"/>
        <v>49.337225061608997</v>
      </c>
      <c r="J217">
        <f t="shared" si="25"/>
        <v>-9.201324848469028E-3</v>
      </c>
      <c r="K217">
        <f t="shared" si="26"/>
        <v>98.674450123217994</v>
      </c>
      <c r="L217">
        <f t="shared" si="27"/>
        <v>-4.600662424234514E-2</v>
      </c>
    </row>
    <row r="218" spans="6:12">
      <c r="F218">
        <f t="shared" si="24"/>
        <v>99.492000904076718</v>
      </c>
      <c r="G218">
        <f t="shared" si="21"/>
        <v>49.822208528020553</v>
      </c>
      <c r="H218">
        <f t="shared" si="22"/>
        <v>0.17779147197944667</v>
      </c>
      <c r="I218">
        <f t="shared" si="23"/>
        <v>49.515016533588444</v>
      </c>
      <c r="J218">
        <f t="shared" si="25"/>
        <v>-5.0799909592313952E-3</v>
      </c>
      <c r="K218">
        <f t="shared" si="26"/>
        <v>99.030033067176888</v>
      </c>
      <c r="L218">
        <f t="shared" si="27"/>
        <v>-2.5399954796156976E-2</v>
      </c>
    </row>
    <row r="219" spans="6:12">
      <c r="F219">
        <f t="shared" si="24"/>
        <v>99.893590472277964</v>
      </c>
      <c r="G219">
        <f t="shared" si="21"/>
        <v>49.821144432743331</v>
      </c>
      <c r="H219">
        <f t="shared" si="22"/>
        <v>0.17885556725666873</v>
      </c>
      <c r="I219">
        <f t="shared" si="23"/>
        <v>49.693872100845113</v>
      </c>
      <c r="J219">
        <f t="shared" si="25"/>
        <v>-1.0640952772220658E-3</v>
      </c>
      <c r="K219">
        <f t="shared" si="26"/>
        <v>99.387744201690225</v>
      </c>
      <c r="L219">
        <f t="shared" si="27"/>
        <v>-5.3204763861103288E-3</v>
      </c>
    </row>
    <row r="220" spans="6:12">
      <c r="F220">
        <f t="shared" si="24"/>
        <v>100.27670156158746</v>
      </c>
      <c r="G220">
        <f t="shared" si="21"/>
        <v>49.823911448359205</v>
      </c>
      <c r="H220">
        <f t="shared" si="22"/>
        <v>0.17608855164079529</v>
      </c>
      <c r="I220">
        <f t="shared" si="23"/>
        <v>49.869960652485908</v>
      </c>
      <c r="J220">
        <f t="shared" si="25"/>
        <v>2.7670156158734471E-3</v>
      </c>
      <c r="K220">
        <f t="shared" si="26"/>
        <v>99.739921304971816</v>
      </c>
      <c r="L220">
        <f t="shared" si="27"/>
        <v>1.3835078079367236E-2</v>
      </c>
    </row>
    <row r="221" spans="6:12">
      <c r="F221">
        <f t="shared" si="24"/>
        <v>100.63419914125515</v>
      </c>
      <c r="G221">
        <f t="shared" si="21"/>
        <v>49.830253439771759</v>
      </c>
      <c r="H221">
        <f t="shared" si="22"/>
        <v>0.16974656022824064</v>
      </c>
      <c r="I221">
        <f t="shared" si="23"/>
        <v>50.039707212714148</v>
      </c>
      <c r="J221">
        <f t="shared" si="25"/>
        <v>6.3419914125546484E-3</v>
      </c>
      <c r="K221">
        <f t="shared" si="26"/>
        <v>100.0794144254283</v>
      </c>
      <c r="L221">
        <f t="shared" si="27"/>
        <v>3.1709957062773242E-2</v>
      </c>
    </row>
    <row r="222" spans="6:12">
      <c r="F222">
        <f t="shared" si="24"/>
        <v>100.95985718363227</v>
      </c>
      <c r="G222">
        <f t="shared" si="21"/>
        <v>49.83985201160808</v>
      </c>
      <c r="H222">
        <f t="shared" si="22"/>
        <v>0.16014798839191968</v>
      </c>
      <c r="I222">
        <f t="shared" si="23"/>
        <v>50.199855201106068</v>
      </c>
      <c r="J222">
        <f t="shared" si="25"/>
        <v>9.5985718363209571E-3</v>
      </c>
      <c r="K222">
        <f t="shared" si="26"/>
        <v>100.39971040221214</v>
      </c>
      <c r="L222">
        <f t="shared" si="27"/>
        <v>4.7992859181604786E-2</v>
      </c>
    </row>
    <row r="223" spans="6:12">
      <c r="F223">
        <f t="shared" si="24"/>
        <v>101.24844320335333</v>
      </c>
      <c r="G223">
        <f t="shared" si="21"/>
        <v>49.852336443641612</v>
      </c>
      <c r="H223">
        <f t="shared" si="22"/>
        <v>0.14766355635838835</v>
      </c>
      <c r="I223">
        <f t="shared" si="23"/>
        <v>50.347518757464456</v>
      </c>
      <c r="J223">
        <f t="shared" si="25"/>
        <v>1.2484432033531334E-2</v>
      </c>
      <c r="K223">
        <f t="shared" si="26"/>
        <v>100.69503751492891</v>
      </c>
      <c r="L223">
        <f t="shared" si="27"/>
        <v>6.2422160167656671E-2</v>
      </c>
    </row>
    <row r="224" spans="6:12">
      <c r="F224">
        <f t="shared" si="24"/>
        <v>101.4957774568885</v>
      </c>
      <c r="G224">
        <f t="shared" si="21"/>
        <v>49.867294218210496</v>
      </c>
      <c r="H224">
        <f t="shared" si="22"/>
        <v>0.13270578178950387</v>
      </c>
      <c r="I224">
        <f t="shared" si="23"/>
        <v>50.48022453925396</v>
      </c>
      <c r="J224">
        <f t="shared" si="25"/>
        <v>1.4957774568884474E-2</v>
      </c>
      <c r="K224">
        <f t="shared" si="26"/>
        <v>100.96044907850792</v>
      </c>
      <c r="L224">
        <f t="shared" si="27"/>
        <v>7.4788872844422372E-2</v>
      </c>
    </row>
    <row r="225" spans="6:12">
      <c r="F225">
        <f t="shared" si="24"/>
        <v>101.69876686029986</v>
      </c>
      <c r="G225">
        <f t="shared" si="21"/>
        <v>49.884281886813497</v>
      </c>
      <c r="H225">
        <f t="shared" si="22"/>
        <v>0.11571811318650305</v>
      </c>
      <c r="I225">
        <f t="shared" si="23"/>
        <v>50.595942652440463</v>
      </c>
      <c r="J225">
        <f t="shared" si="25"/>
        <v>1.6987668603000827E-2</v>
      </c>
      <c r="K225">
        <f t="shared" si="26"/>
        <v>101.19188530488093</v>
      </c>
      <c r="L225">
        <f t="shared" si="27"/>
        <v>8.4938343015004136E-2</v>
      </c>
    </row>
    <row r="226" spans="6:12">
      <c r="F226">
        <f t="shared" si="24"/>
        <v>101.85541421382845</v>
      </c>
      <c r="G226">
        <f t="shared" si="21"/>
        <v>49.902836028951782</v>
      </c>
      <c r="H226">
        <f t="shared" si="22"/>
        <v>9.7163971048217945E-2</v>
      </c>
      <c r="I226">
        <f t="shared" si="23"/>
        <v>50.693106623488681</v>
      </c>
      <c r="J226">
        <f t="shared" si="25"/>
        <v>1.8554142138285101E-2</v>
      </c>
      <c r="K226">
        <f t="shared" si="26"/>
        <v>101.38621324697736</v>
      </c>
      <c r="L226">
        <f t="shared" si="27"/>
        <v>9.2770710691425506E-2</v>
      </c>
    </row>
    <row r="227" spans="6:12">
      <c r="F227">
        <f t="shared" si="24"/>
        <v>101.96480381290988</v>
      </c>
      <c r="G227">
        <f t="shared" si="21"/>
        <v>49.92248406708088</v>
      </c>
      <c r="H227">
        <f t="shared" si="22"/>
        <v>7.7515932919119734E-2</v>
      </c>
      <c r="I227">
        <f t="shared" si="23"/>
        <v>50.770622556407801</v>
      </c>
      <c r="J227">
        <f t="shared" si="25"/>
        <v>1.9648038129098211E-2</v>
      </c>
      <c r="K227">
        <f t="shared" si="26"/>
        <v>101.5412451128156</v>
      </c>
      <c r="L227">
        <f t="shared" si="27"/>
        <v>9.8240190645491055E-2</v>
      </c>
    </row>
    <row r="228" spans="6:12">
      <c r="F228">
        <f t="shared" si="24"/>
        <v>102.02706496805669</v>
      </c>
      <c r="G228">
        <f t="shared" si="21"/>
        <v>49.942754716761449</v>
      </c>
      <c r="H228">
        <f t="shared" si="22"/>
        <v>5.7245283238550826E-2</v>
      </c>
      <c r="I228">
        <f t="shared" si="23"/>
        <v>50.827867839646352</v>
      </c>
      <c r="J228">
        <f t="shared" si="25"/>
        <v>2.0270649680568908E-2</v>
      </c>
      <c r="K228">
        <f t="shared" si="26"/>
        <v>101.6557356792927</v>
      </c>
      <c r="L228">
        <f t="shared" si="27"/>
        <v>0.10135324840284454</v>
      </c>
    </row>
    <row r="229" spans="6:12">
      <c r="F229">
        <f t="shared" si="24"/>
        <v>102.04331534388831</v>
      </c>
      <c r="G229">
        <f t="shared" si="21"/>
        <v>49.963187870200329</v>
      </c>
      <c r="H229">
        <f t="shared" si="22"/>
        <v>3.6812129799670856E-2</v>
      </c>
      <c r="I229">
        <f t="shared" si="23"/>
        <v>50.864679969446023</v>
      </c>
      <c r="J229">
        <f t="shared" si="25"/>
        <v>2.043315343887997E-2</v>
      </c>
      <c r="K229">
        <f t="shared" si="26"/>
        <v>101.72935993889205</v>
      </c>
      <c r="L229">
        <f t="shared" si="27"/>
        <v>0.10216576719439985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34"/>
  <sheetViews>
    <sheetView workbookViewId="0">
      <selection activeCell="A4" sqref="A4"/>
    </sheetView>
  </sheetViews>
  <sheetFormatPr defaultRowHeight="17.399999999999999"/>
  <cols>
    <col min="5" max="8" width="7.09765625" customWidth="1"/>
    <col min="9" max="9" width="6.69921875" customWidth="1"/>
  </cols>
  <sheetData>
    <row r="1" spans="1:18">
      <c r="A1" s="2">
        <v>40</v>
      </c>
      <c r="B1" s="2" t="s">
        <v>25</v>
      </c>
      <c r="C1" t="s">
        <v>10</v>
      </c>
      <c r="E1" s="1" t="s">
        <v>30</v>
      </c>
      <c r="F1" s="2" t="s">
        <v>24</v>
      </c>
      <c r="G1" s="2" t="s">
        <v>28</v>
      </c>
      <c r="H1" s="2" t="s">
        <v>13</v>
      </c>
      <c r="I1" s="3" t="s">
        <v>11</v>
      </c>
      <c r="J1" s="3"/>
      <c r="K1" s="6"/>
      <c r="L1" s="6"/>
    </row>
    <row r="2" spans="1:18" ht="52.2">
      <c r="A2" s="2">
        <v>20</v>
      </c>
      <c r="B2" s="2" t="s">
        <v>5</v>
      </c>
      <c r="D2">
        <v>0</v>
      </c>
      <c r="E2" s="7" t="s">
        <v>34</v>
      </c>
      <c r="F2" s="4" t="s">
        <v>3</v>
      </c>
      <c r="G2" s="4" t="s">
        <v>29</v>
      </c>
      <c r="H2" s="3" t="s">
        <v>13</v>
      </c>
      <c r="I2" s="3" t="s">
        <v>15</v>
      </c>
      <c r="J2" s="4" t="s">
        <v>42</v>
      </c>
      <c r="K2" s="3" t="s">
        <v>20</v>
      </c>
      <c r="L2" s="3" t="s">
        <v>21</v>
      </c>
      <c r="M2" s="4" t="s">
        <v>31</v>
      </c>
      <c r="N2" s="8" t="s">
        <v>37</v>
      </c>
      <c r="O2" s="3" t="s">
        <v>35</v>
      </c>
      <c r="P2" s="3" t="s">
        <v>36</v>
      </c>
    </row>
    <row r="3" spans="1:18">
      <c r="A3" s="2">
        <v>5</v>
      </c>
      <c r="B3" s="2" t="s">
        <v>6</v>
      </c>
      <c r="I3" t="s">
        <v>41</v>
      </c>
      <c r="J3" t="s">
        <v>40</v>
      </c>
    </row>
    <row r="4" spans="1:18">
      <c r="A4" s="2">
        <v>9</v>
      </c>
      <c r="B4" s="2" t="s">
        <v>7</v>
      </c>
    </row>
    <row r="5" spans="1:18">
      <c r="A5" s="2"/>
      <c r="B5" s="2"/>
    </row>
    <row r="6" spans="1:18">
      <c r="A6" s="2"/>
      <c r="B6" s="2"/>
    </row>
    <row r="8" spans="1:18">
      <c r="D8" t="s">
        <v>12</v>
      </c>
      <c r="G8" t="s">
        <v>39</v>
      </c>
      <c r="Q8" t="s">
        <v>38</v>
      </c>
      <c r="R8" t="s">
        <v>39</v>
      </c>
    </row>
    <row r="9" spans="1:18">
      <c r="A9" s="2">
        <v>4</v>
      </c>
      <c r="B9" s="2" t="s">
        <v>32</v>
      </c>
      <c r="C9">
        <v>40</v>
      </c>
      <c r="E9">
        <v>0</v>
      </c>
      <c r="F9" s="1">
        <v>0</v>
      </c>
      <c r="G9">
        <v>20</v>
      </c>
      <c r="H9" s="1">
        <v>0</v>
      </c>
      <c r="I9" s="1">
        <v>0</v>
      </c>
      <c r="J9" s="1">
        <v>0</v>
      </c>
      <c r="M9">
        <f>H8*$A$2</f>
        <v>0</v>
      </c>
      <c r="Q9">
        <f>F9*10</f>
        <v>0</v>
      </c>
      <c r="R9">
        <f>G9</f>
        <v>20</v>
      </c>
    </row>
    <row r="10" spans="1:18">
      <c r="A10" s="2"/>
      <c r="B10" s="2" t="s">
        <v>33</v>
      </c>
      <c r="C10">
        <v>20</v>
      </c>
      <c r="E10">
        <v>1</v>
      </c>
      <c r="F10">
        <v>1</v>
      </c>
      <c r="G10">
        <f>G9+(E7+E8+E9+E10)*0.5</f>
        <v>20.5</v>
      </c>
      <c r="H10" s="1">
        <f>$A$1-G10</f>
        <v>19.5</v>
      </c>
      <c r="I10">
        <f>I9+H10-N10</f>
        <v>19.5</v>
      </c>
      <c r="J10" s="1">
        <v>0</v>
      </c>
      <c r="M10">
        <f t="shared" ref="M10:M73" si="0">H9*$A$2</f>
        <v>0</v>
      </c>
      <c r="Q10">
        <f t="shared" ref="Q10:Q73" si="1">F10*10</f>
        <v>10</v>
      </c>
      <c r="R10">
        <f t="shared" ref="R10:R73" si="2">G10</f>
        <v>20.5</v>
      </c>
    </row>
    <row r="11" spans="1:18">
      <c r="E11">
        <v>1</v>
      </c>
      <c r="F11">
        <v>1</v>
      </c>
      <c r="G11">
        <f>G10+(E8+E9+E10+E11)*0.5</f>
        <v>21.5</v>
      </c>
      <c r="H11" s="1">
        <f t="shared" ref="H11:H38" si="3">$A$1-G11</f>
        <v>18.5</v>
      </c>
      <c r="I11">
        <f>I10+H11-N11</f>
        <v>38</v>
      </c>
      <c r="J11">
        <f t="shared" ref="J11:J74" si="4">G11-G10</f>
        <v>1</v>
      </c>
      <c r="K11">
        <f>I11*$A$3</f>
        <v>190</v>
      </c>
      <c r="L11">
        <f>J11*$A$4</f>
        <v>9</v>
      </c>
      <c r="M11">
        <f t="shared" si="0"/>
        <v>390</v>
      </c>
      <c r="O11">
        <f>SUM(K11:M11)</f>
        <v>589</v>
      </c>
      <c r="P11">
        <f>SUM(H11:H14)</f>
        <v>63.5</v>
      </c>
      <c r="Q11">
        <f t="shared" si="1"/>
        <v>10</v>
      </c>
      <c r="R11">
        <f t="shared" si="2"/>
        <v>21.5</v>
      </c>
    </row>
    <row r="12" spans="1:18">
      <c r="A12" t="s">
        <v>27</v>
      </c>
      <c r="E12">
        <f>IF(F12&gt;0,1,-1)</f>
        <v>1</v>
      </c>
      <c r="F12">
        <f>IF(O11&gt;0,1,0)</f>
        <v>1</v>
      </c>
      <c r="G12">
        <f t="shared" ref="G12:G75" si="5">G11+(E9+E10+E11+E12)*0.5</f>
        <v>23</v>
      </c>
      <c r="H12" s="1">
        <f t="shared" si="3"/>
        <v>17</v>
      </c>
      <c r="I12">
        <f t="shared" ref="I12:I75" si="6">I11+H12-N12</f>
        <v>55</v>
      </c>
      <c r="J12">
        <f t="shared" si="4"/>
        <v>1.5</v>
      </c>
      <c r="K12">
        <f t="shared" ref="K12:K75" si="7">I12*$A$3</f>
        <v>275</v>
      </c>
      <c r="L12">
        <f t="shared" ref="L12:L75" si="8">J12*$A$4</f>
        <v>13.5</v>
      </c>
      <c r="M12">
        <f t="shared" si="0"/>
        <v>370</v>
      </c>
      <c r="O12">
        <f t="shared" ref="O12:O75" si="9">SUM(K12:M12)</f>
        <v>658.5</v>
      </c>
      <c r="P12">
        <f t="shared" ref="P12:P75" si="10">SUM(H12:H15)</f>
        <v>56</v>
      </c>
      <c r="Q12">
        <f t="shared" si="1"/>
        <v>10</v>
      </c>
      <c r="R12">
        <f t="shared" si="2"/>
        <v>23</v>
      </c>
    </row>
    <row r="13" spans="1:18">
      <c r="E13">
        <f t="shared" ref="E13:E76" si="11">IF(F13&gt;0,1,-1)</f>
        <v>1</v>
      </c>
      <c r="F13">
        <f t="shared" ref="F13:F76" si="12">IF(O12&gt;0,1,0)</f>
        <v>1</v>
      </c>
      <c r="G13">
        <f t="shared" si="5"/>
        <v>25</v>
      </c>
      <c r="H13" s="1">
        <f t="shared" si="3"/>
        <v>15</v>
      </c>
      <c r="I13">
        <f t="shared" si="6"/>
        <v>70</v>
      </c>
      <c r="J13">
        <f t="shared" si="4"/>
        <v>2</v>
      </c>
      <c r="K13">
        <f t="shared" si="7"/>
        <v>350</v>
      </c>
      <c r="L13">
        <f t="shared" si="8"/>
        <v>18</v>
      </c>
      <c r="M13">
        <f t="shared" si="0"/>
        <v>340</v>
      </c>
      <c r="O13">
        <f t="shared" si="9"/>
        <v>708</v>
      </c>
      <c r="P13">
        <f t="shared" si="10"/>
        <v>48</v>
      </c>
      <c r="Q13">
        <f t="shared" si="1"/>
        <v>10</v>
      </c>
      <c r="R13">
        <f t="shared" si="2"/>
        <v>25</v>
      </c>
    </row>
    <row r="14" spans="1:18">
      <c r="E14">
        <f t="shared" si="11"/>
        <v>1</v>
      </c>
      <c r="F14">
        <f t="shared" si="12"/>
        <v>1</v>
      </c>
      <c r="G14">
        <f t="shared" si="5"/>
        <v>27</v>
      </c>
      <c r="H14" s="1">
        <f t="shared" si="3"/>
        <v>13</v>
      </c>
      <c r="I14">
        <f t="shared" si="6"/>
        <v>83</v>
      </c>
      <c r="J14">
        <f t="shared" si="4"/>
        <v>2</v>
      </c>
      <c r="K14">
        <f t="shared" si="7"/>
        <v>415</v>
      </c>
      <c r="L14">
        <f t="shared" si="8"/>
        <v>18</v>
      </c>
      <c r="M14">
        <f t="shared" si="0"/>
        <v>300</v>
      </c>
      <c r="O14">
        <f t="shared" si="9"/>
        <v>733</v>
      </c>
      <c r="P14">
        <f t="shared" si="10"/>
        <v>40</v>
      </c>
      <c r="Q14">
        <f t="shared" si="1"/>
        <v>10</v>
      </c>
      <c r="R14">
        <f t="shared" si="2"/>
        <v>27</v>
      </c>
    </row>
    <row r="15" spans="1:18">
      <c r="E15">
        <f t="shared" si="11"/>
        <v>1</v>
      </c>
      <c r="F15">
        <f t="shared" si="12"/>
        <v>1</v>
      </c>
      <c r="G15">
        <f t="shared" si="5"/>
        <v>29</v>
      </c>
      <c r="H15" s="1">
        <f t="shared" si="3"/>
        <v>11</v>
      </c>
      <c r="I15">
        <f>I14+H15-N15</f>
        <v>94</v>
      </c>
      <c r="J15">
        <f t="shared" si="4"/>
        <v>2</v>
      </c>
      <c r="K15">
        <f t="shared" si="7"/>
        <v>470</v>
      </c>
      <c r="L15">
        <f t="shared" si="8"/>
        <v>18</v>
      </c>
      <c r="M15">
        <f t="shared" si="0"/>
        <v>260</v>
      </c>
      <c r="O15">
        <f t="shared" si="9"/>
        <v>748</v>
      </c>
      <c r="P15">
        <f t="shared" si="10"/>
        <v>32</v>
      </c>
      <c r="Q15">
        <f t="shared" si="1"/>
        <v>10</v>
      </c>
      <c r="R15">
        <f t="shared" si="2"/>
        <v>29</v>
      </c>
    </row>
    <row r="16" spans="1:18">
      <c r="E16">
        <f t="shared" si="11"/>
        <v>1</v>
      </c>
      <c r="F16">
        <f t="shared" si="12"/>
        <v>1</v>
      </c>
      <c r="G16">
        <f t="shared" si="5"/>
        <v>31</v>
      </c>
      <c r="H16" s="1">
        <f t="shared" si="3"/>
        <v>9</v>
      </c>
      <c r="I16">
        <f>I15+H16-N16</f>
        <v>103</v>
      </c>
      <c r="J16">
        <f t="shared" si="4"/>
        <v>2</v>
      </c>
      <c r="K16">
        <f t="shared" si="7"/>
        <v>515</v>
      </c>
      <c r="L16">
        <f t="shared" si="8"/>
        <v>18</v>
      </c>
      <c r="M16">
        <f t="shared" si="0"/>
        <v>220</v>
      </c>
      <c r="N16" s="8"/>
      <c r="O16">
        <f t="shared" si="9"/>
        <v>753</v>
      </c>
      <c r="P16">
        <f t="shared" si="10"/>
        <v>24</v>
      </c>
      <c r="Q16">
        <f t="shared" si="1"/>
        <v>10</v>
      </c>
      <c r="R16">
        <f t="shared" si="2"/>
        <v>31</v>
      </c>
    </row>
    <row r="17" spans="4:18">
      <c r="E17">
        <f t="shared" si="11"/>
        <v>1</v>
      </c>
      <c r="F17">
        <f t="shared" si="12"/>
        <v>1</v>
      </c>
      <c r="G17">
        <f t="shared" si="5"/>
        <v>33</v>
      </c>
      <c r="H17" s="1">
        <f t="shared" si="3"/>
        <v>7</v>
      </c>
      <c r="I17">
        <f t="shared" si="6"/>
        <v>110</v>
      </c>
      <c r="J17">
        <f t="shared" si="4"/>
        <v>2</v>
      </c>
      <c r="K17">
        <f t="shared" si="7"/>
        <v>550</v>
      </c>
      <c r="L17">
        <f t="shared" si="8"/>
        <v>18</v>
      </c>
      <c r="M17">
        <f t="shared" si="0"/>
        <v>180</v>
      </c>
      <c r="O17">
        <f t="shared" si="9"/>
        <v>748</v>
      </c>
      <c r="P17">
        <f t="shared" si="10"/>
        <v>16</v>
      </c>
      <c r="Q17">
        <f t="shared" si="1"/>
        <v>10</v>
      </c>
      <c r="R17">
        <f t="shared" si="2"/>
        <v>33</v>
      </c>
    </row>
    <row r="18" spans="4:18">
      <c r="E18">
        <f t="shared" si="11"/>
        <v>1</v>
      </c>
      <c r="F18">
        <f t="shared" si="12"/>
        <v>1</v>
      </c>
      <c r="G18">
        <f t="shared" si="5"/>
        <v>35</v>
      </c>
      <c r="H18" s="1">
        <f t="shared" si="3"/>
        <v>5</v>
      </c>
      <c r="I18">
        <f t="shared" si="6"/>
        <v>115</v>
      </c>
      <c r="J18">
        <f t="shared" si="4"/>
        <v>2</v>
      </c>
      <c r="K18">
        <f t="shared" si="7"/>
        <v>575</v>
      </c>
      <c r="L18">
        <f t="shared" si="8"/>
        <v>18</v>
      </c>
      <c r="M18">
        <f t="shared" si="0"/>
        <v>140</v>
      </c>
      <c r="O18">
        <f t="shared" si="9"/>
        <v>733</v>
      </c>
      <c r="P18">
        <f t="shared" si="10"/>
        <v>8</v>
      </c>
      <c r="Q18">
        <f t="shared" si="1"/>
        <v>10</v>
      </c>
      <c r="R18">
        <f t="shared" si="2"/>
        <v>35</v>
      </c>
    </row>
    <row r="19" spans="4:18">
      <c r="E19">
        <f t="shared" si="11"/>
        <v>1</v>
      </c>
      <c r="F19">
        <f t="shared" si="12"/>
        <v>1</v>
      </c>
      <c r="G19">
        <f t="shared" si="5"/>
        <v>37</v>
      </c>
      <c r="H19" s="1">
        <f t="shared" si="3"/>
        <v>3</v>
      </c>
      <c r="I19">
        <f t="shared" si="6"/>
        <v>118</v>
      </c>
      <c r="J19">
        <f t="shared" si="4"/>
        <v>2</v>
      </c>
      <c r="K19">
        <f t="shared" si="7"/>
        <v>590</v>
      </c>
      <c r="L19">
        <f t="shared" si="8"/>
        <v>18</v>
      </c>
      <c r="M19">
        <f t="shared" si="0"/>
        <v>100</v>
      </c>
      <c r="O19">
        <f t="shared" si="9"/>
        <v>708</v>
      </c>
      <c r="P19">
        <f t="shared" si="10"/>
        <v>0</v>
      </c>
      <c r="Q19">
        <f t="shared" si="1"/>
        <v>10</v>
      </c>
      <c r="R19">
        <f t="shared" si="2"/>
        <v>37</v>
      </c>
    </row>
    <row r="20" spans="4:18">
      <c r="E20">
        <f t="shared" si="11"/>
        <v>1</v>
      </c>
      <c r="F20">
        <f t="shared" si="12"/>
        <v>1</v>
      </c>
      <c r="G20">
        <f t="shared" si="5"/>
        <v>39</v>
      </c>
      <c r="H20" s="1">
        <f t="shared" si="3"/>
        <v>1</v>
      </c>
      <c r="I20">
        <f t="shared" si="6"/>
        <v>119</v>
      </c>
      <c r="J20">
        <f t="shared" si="4"/>
        <v>2</v>
      </c>
      <c r="K20">
        <f t="shared" si="7"/>
        <v>595</v>
      </c>
      <c r="L20">
        <f t="shared" si="8"/>
        <v>18</v>
      </c>
      <c r="M20">
        <f t="shared" si="0"/>
        <v>60</v>
      </c>
      <c r="O20">
        <f t="shared" si="9"/>
        <v>673</v>
      </c>
      <c r="P20">
        <f t="shared" si="10"/>
        <v>-8</v>
      </c>
      <c r="Q20">
        <f t="shared" si="1"/>
        <v>10</v>
      </c>
      <c r="R20">
        <f t="shared" si="2"/>
        <v>39</v>
      </c>
    </row>
    <row r="21" spans="4:18">
      <c r="E21">
        <f t="shared" si="11"/>
        <v>1</v>
      </c>
      <c r="F21">
        <f t="shared" si="12"/>
        <v>1</v>
      </c>
      <c r="G21">
        <f t="shared" si="5"/>
        <v>41</v>
      </c>
      <c r="H21" s="1">
        <f t="shared" si="3"/>
        <v>-1</v>
      </c>
      <c r="I21">
        <f t="shared" si="6"/>
        <v>118</v>
      </c>
      <c r="J21">
        <f t="shared" si="4"/>
        <v>2</v>
      </c>
      <c r="K21">
        <f t="shared" si="7"/>
        <v>590</v>
      </c>
      <c r="L21">
        <f t="shared" si="8"/>
        <v>18</v>
      </c>
      <c r="M21">
        <f t="shared" si="0"/>
        <v>20</v>
      </c>
      <c r="O21">
        <f t="shared" si="9"/>
        <v>628</v>
      </c>
      <c r="P21">
        <f t="shared" si="10"/>
        <v>-16</v>
      </c>
      <c r="Q21">
        <f t="shared" si="1"/>
        <v>10</v>
      </c>
      <c r="R21">
        <f t="shared" si="2"/>
        <v>41</v>
      </c>
    </row>
    <row r="22" spans="4:18">
      <c r="E22">
        <f t="shared" si="11"/>
        <v>1</v>
      </c>
      <c r="F22">
        <f t="shared" si="12"/>
        <v>1</v>
      </c>
      <c r="G22">
        <f t="shared" si="5"/>
        <v>43</v>
      </c>
      <c r="H22" s="1">
        <f t="shared" si="3"/>
        <v>-3</v>
      </c>
      <c r="I22">
        <f t="shared" si="6"/>
        <v>115</v>
      </c>
      <c r="J22">
        <f t="shared" si="4"/>
        <v>2</v>
      </c>
      <c r="K22">
        <f t="shared" si="7"/>
        <v>575</v>
      </c>
      <c r="L22">
        <f t="shared" si="8"/>
        <v>18</v>
      </c>
      <c r="M22">
        <f t="shared" si="0"/>
        <v>-20</v>
      </c>
      <c r="O22">
        <f t="shared" si="9"/>
        <v>573</v>
      </c>
      <c r="P22">
        <f t="shared" si="10"/>
        <v>-24</v>
      </c>
      <c r="Q22">
        <f t="shared" si="1"/>
        <v>10</v>
      </c>
      <c r="R22">
        <f t="shared" si="2"/>
        <v>43</v>
      </c>
    </row>
    <row r="23" spans="4:18">
      <c r="E23">
        <f t="shared" si="11"/>
        <v>1</v>
      </c>
      <c r="F23">
        <f t="shared" si="12"/>
        <v>1</v>
      </c>
      <c r="G23">
        <f t="shared" si="5"/>
        <v>45</v>
      </c>
      <c r="H23" s="1">
        <f t="shared" si="3"/>
        <v>-5</v>
      </c>
      <c r="I23">
        <f t="shared" si="6"/>
        <v>110</v>
      </c>
      <c r="J23">
        <f t="shared" si="4"/>
        <v>2</v>
      </c>
      <c r="K23">
        <f t="shared" si="7"/>
        <v>550</v>
      </c>
      <c r="L23">
        <f t="shared" si="8"/>
        <v>18</v>
      </c>
      <c r="M23">
        <f t="shared" si="0"/>
        <v>-60</v>
      </c>
      <c r="O23">
        <f t="shared" si="9"/>
        <v>508</v>
      </c>
      <c r="P23">
        <f t="shared" si="10"/>
        <v>-32</v>
      </c>
      <c r="Q23">
        <f t="shared" si="1"/>
        <v>10</v>
      </c>
      <c r="R23">
        <f t="shared" si="2"/>
        <v>45</v>
      </c>
    </row>
    <row r="24" spans="4:18">
      <c r="E24">
        <f t="shared" si="11"/>
        <v>1</v>
      </c>
      <c r="F24">
        <f t="shared" si="12"/>
        <v>1</v>
      </c>
      <c r="G24">
        <f t="shared" si="5"/>
        <v>47</v>
      </c>
      <c r="H24" s="1">
        <f t="shared" si="3"/>
        <v>-7</v>
      </c>
      <c r="I24">
        <f t="shared" si="6"/>
        <v>103</v>
      </c>
      <c r="J24">
        <f t="shared" si="4"/>
        <v>2</v>
      </c>
      <c r="K24">
        <f t="shared" si="7"/>
        <v>515</v>
      </c>
      <c r="L24">
        <f t="shared" si="8"/>
        <v>18</v>
      </c>
      <c r="M24">
        <f t="shared" si="0"/>
        <v>-100</v>
      </c>
      <c r="O24">
        <f t="shared" si="9"/>
        <v>433</v>
      </c>
      <c r="P24">
        <f t="shared" si="10"/>
        <v>-40</v>
      </c>
      <c r="Q24">
        <f t="shared" si="1"/>
        <v>10</v>
      </c>
      <c r="R24">
        <f t="shared" si="2"/>
        <v>47</v>
      </c>
    </row>
    <row r="25" spans="4:18">
      <c r="D25" s="9"/>
      <c r="E25">
        <f t="shared" si="11"/>
        <v>1</v>
      </c>
      <c r="F25">
        <f t="shared" si="12"/>
        <v>1</v>
      </c>
      <c r="G25">
        <f t="shared" si="5"/>
        <v>49</v>
      </c>
      <c r="H25" s="1">
        <f t="shared" si="3"/>
        <v>-9</v>
      </c>
      <c r="I25">
        <f t="shared" si="6"/>
        <v>94</v>
      </c>
      <c r="J25">
        <f t="shared" si="4"/>
        <v>2</v>
      </c>
      <c r="K25">
        <f t="shared" si="7"/>
        <v>470</v>
      </c>
      <c r="L25">
        <f t="shared" si="8"/>
        <v>18</v>
      </c>
      <c r="M25">
        <f t="shared" si="0"/>
        <v>-140</v>
      </c>
      <c r="O25">
        <f t="shared" si="9"/>
        <v>348</v>
      </c>
      <c r="P25">
        <f t="shared" si="10"/>
        <v>-48</v>
      </c>
      <c r="Q25">
        <f t="shared" si="1"/>
        <v>10</v>
      </c>
      <c r="R25">
        <f t="shared" si="2"/>
        <v>49</v>
      </c>
    </row>
    <row r="26" spans="4:18">
      <c r="E26">
        <f t="shared" si="11"/>
        <v>1</v>
      </c>
      <c r="F26">
        <f t="shared" si="12"/>
        <v>1</v>
      </c>
      <c r="G26">
        <f t="shared" si="5"/>
        <v>51</v>
      </c>
      <c r="H26" s="1">
        <f t="shared" si="3"/>
        <v>-11</v>
      </c>
      <c r="I26">
        <f t="shared" si="6"/>
        <v>83</v>
      </c>
      <c r="J26">
        <f t="shared" si="4"/>
        <v>2</v>
      </c>
      <c r="K26">
        <f t="shared" si="7"/>
        <v>415</v>
      </c>
      <c r="L26">
        <f t="shared" si="8"/>
        <v>18</v>
      </c>
      <c r="M26">
        <f t="shared" si="0"/>
        <v>-180</v>
      </c>
      <c r="O26">
        <f t="shared" si="9"/>
        <v>253</v>
      </c>
      <c r="P26">
        <f t="shared" si="10"/>
        <v>-56</v>
      </c>
      <c r="Q26">
        <f t="shared" si="1"/>
        <v>10</v>
      </c>
      <c r="R26">
        <f t="shared" si="2"/>
        <v>51</v>
      </c>
    </row>
    <row r="27" spans="4:18">
      <c r="E27">
        <f t="shared" si="11"/>
        <v>1</v>
      </c>
      <c r="F27">
        <f t="shared" si="12"/>
        <v>1</v>
      </c>
      <c r="G27">
        <f t="shared" si="5"/>
        <v>53</v>
      </c>
      <c r="H27" s="1">
        <f t="shared" si="3"/>
        <v>-13</v>
      </c>
      <c r="I27">
        <f t="shared" si="6"/>
        <v>70</v>
      </c>
      <c r="J27">
        <f t="shared" si="4"/>
        <v>2</v>
      </c>
      <c r="K27">
        <f t="shared" si="7"/>
        <v>350</v>
      </c>
      <c r="L27">
        <f t="shared" si="8"/>
        <v>18</v>
      </c>
      <c r="M27">
        <f t="shared" si="0"/>
        <v>-220</v>
      </c>
      <c r="O27">
        <f t="shared" si="9"/>
        <v>148</v>
      </c>
      <c r="P27">
        <f t="shared" si="10"/>
        <v>-63</v>
      </c>
      <c r="Q27">
        <f t="shared" si="1"/>
        <v>10</v>
      </c>
      <c r="R27">
        <f t="shared" si="2"/>
        <v>53</v>
      </c>
    </row>
    <row r="28" spans="4:18">
      <c r="E28">
        <f t="shared" si="11"/>
        <v>1</v>
      </c>
      <c r="F28">
        <f t="shared" si="12"/>
        <v>1</v>
      </c>
      <c r="G28">
        <f t="shared" si="5"/>
        <v>55</v>
      </c>
      <c r="H28" s="1">
        <f t="shared" si="3"/>
        <v>-15</v>
      </c>
      <c r="I28">
        <f t="shared" si="6"/>
        <v>55</v>
      </c>
      <c r="J28">
        <f t="shared" si="4"/>
        <v>2</v>
      </c>
      <c r="K28">
        <f t="shared" si="7"/>
        <v>275</v>
      </c>
      <c r="L28">
        <f t="shared" si="8"/>
        <v>18</v>
      </c>
      <c r="M28">
        <f t="shared" si="0"/>
        <v>-260</v>
      </c>
      <c r="O28">
        <f t="shared" si="9"/>
        <v>33</v>
      </c>
      <c r="P28">
        <f t="shared" si="10"/>
        <v>-68</v>
      </c>
      <c r="Q28">
        <f t="shared" si="1"/>
        <v>10</v>
      </c>
      <c r="R28">
        <f t="shared" si="2"/>
        <v>55</v>
      </c>
    </row>
    <row r="29" spans="4:18">
      <c r="E29">
        <f t="shared" si="11"/>
        <v>1</v>
      </c>
      <c r="F29">
        <f t="shared" si="12"/>
        <v>1</v>
      </c>
      <c r="G29">
        <f t="shared" si="5"/>
        <v>57</v>
      </c>
      <c r="H29" s="1">
        <f t="shared" si="3"/>
        <v>-17</v>
      </c>
      <c r="I29">
        <f t="shared" si="6"/>
        <v>38</v>
      </c>
      <c r="J29">
        <f t="shared" si="4"/>
        <v>2</v>
      </c>
      <c r="K29">
        <f t="shared" si="7"/>
        <v>190</v>
      </c>
      <c r="L29">
        <f t="shared" si="8"/>
        <v>18</v>
      </c>
      <c r="M29">
        <f t="shared" si="0"/>
        <v>-300</v>
      </c>
      <c r="O29">
        <f t="shared" si="9"/>
        <v>-92</v>
      </c>
      <c r="P29">
        <f t="shared" si="10"/>
        <v>-70</v>
      </c>
      <c r="Q29">
        <f t="shared" si="1"/>
        <v>10</v>
      </c>
      <c r="R29">
        <f t="shared" si="2"/>
        <v>57</v>
      </c>
    </row>
    <row r="30" spans="4:18">
      <c r="E30">
        <f t="shared" si="11"/>
        <v>-1</v>
      </c>
      <c r="F30">
        <f t="shared" si="12"/>
        <v>0</v>
      </c>
      <c r="G30">
        <f t="shared" si="5"/>
        <v>58</v>
      </c>
      <c r="H30" s="1">
        <f t="shared" si="3"/>
        <v>-18</v>
      </c>
      <c r="I30">
        <f t="shared" si="6"/>
        <v>20</v>
      </c>
      <c r="J30">
        <f t="shared" si="4"/>
        <v>1</v>
      </c>
      <c r="K30">
        <f t="shared" si="7"/>
        <v>100</v>
      </c>
      <c r="L30">
        <f t="shared" si="8"/>
        <v>9</v>
      </c>
      <c r="M30">
        <f t="shared" si="0"/>
        <v>-340</v>
      </c>
      <c r="O30">
        <f t="shared" si="9"/>
        <v>-231</v>
      </c>
      <c r="P30">
        <f t="shared" si="10"/>
        <v>-68</v>
      </c>
      <c r="Q30">
        <f t="shared" si="1"/>
        <v>0</v>
      </c>
      <c r="R30">
        <f t="shared" si="2"/>
        <v>58</v>
      </c>
    </row>
    <row r="31" spans="4:18">
      <c r="E31">
        <f t="shared" si="11"/>
        <v>-1</v>
      </c>
      <c r="F31">
        <f t="shared" si="12"/>
        <v>0</v>
      </c>
      <c r="G31">
        <f t="shared" si="5"/>
        <v>58</v>
      </c>
      <c r="H31" s="1">
        <f t="shared" si="3"/>
        <v>-18</v>
      </c>
      <c r="I31">
        <f t="shared" si="6"/>
        <v>2</v>
      </c>
      <c r="J31">
        <f t="shared" si="4"/>
        <v>0</v>
      </c>
      <c r="K31">
        <f t="shared" si="7"/>
        <v>10</v>
      </c>
      <c r="L31">
        <f t="shared" si="8"/>
        <v>0</v>
      </c>
      <c r="M31">
        <f t="shared" si="0"/>
        <v>-360</v>
      </c>
      <c r="O31">
        <f t="shared" si="9"/>
        <v>-350</v>
      </c>
      <c r="P31">
        <f t="shared" si="10"/>
        <v>-63</v>
      </c>
      <c r="Q31">
        <f t="shared" si="1"/>
        <v>0</v>
      </c>
      <c r="R31">
        <f t="shared" si="2"/>
        <v>58</v>
      </c>
    </row>
    <row r="32" spans="4:18">
      <c r="E32">
        <f t="shared" si="11"/>
        <v>-1</v>
      </c>
      <c r="F32">
        <f t="shared" si="12"/>
        <v>0</v>
      </c>
      <c r="G32">
        <f t="shared" si="5"/>
        <v>57</v>
      </c>
      <c r="H32" s="1">
        <f t="shared" si="3"/>
        <v>-17</v>
      </c>
      <c r="I32">
        <f t="shared" si="6"/>
        <v>-15</v>
      </c>
      <c r="J32">
        <f t="shared" si="4"/>
        <v>-1</v>
      </c>
      <c r="K32">
        <f t="shared" si="7"/>
        <v>-75</v>
      </c>
      <c r="L32">
        <f t="shared" si="8"/>
        <v>-9</v>
      </c>
      <c r="M32">
        <f t="shared" si="0"/>
        <v>-360</v>
      </c>
      <c r="O32">
        <f t="shared" si="9"/>
        <v>-444</v>
      </c>
      <c r="P32">
        <f t="shared" si="10"/>
        <v>-56</v>
      </c>
      <c r="Q32">
        <f t="shared" si="1"/>
        <v>0</v>
      </c>
      <c r="R32">
        <f t="shared" si="2"/>
        <v>57</v>
      </c>
    </row>
    <row r="33" spans="5:18">
      <c r="E33">
        <f t="shared" si="11"/>
        <v>-1</v>
      </c>
      <c r="F33">
        <f t="shared" si="12"/>
        <v>0</v>
      </c>
      <c r="G33">
        <f t="shared" si="5"/>
        <v>55</v>
      </c>
      <c r="H33" s="1">
        <f t="shared" si="3"/>
        <v>-15</v>
      </c>
      <c r="I33">
        <f t="shared" si="6"/>
        <v>-30</v>
      </c>
      <c r="J33">
        <f t="shared" si="4"/>
        <v>-2</v>
      </c>
      <c r="K33">
        <f t="shared" si="7"/>
        <v>-150</v>
      </c>
      <c r="L33">
        <f t="shared" si="8"/>
        <v>-18</v>
      </c>
      <c r="M33">
        <f t="shared" si="0"/>
        <v>-340</v>
      </c>
      <c r="O33">
        <f t="shared" si="9"/>
        <v>-508</v>
      </c>
      <c r="P33">
        <f t="shared" si="10"/>
        <v>-48</v>
      </c>
      <c r="Q33">
        <f t="shared" si="1"/>
        <v>0</v>
      </c>
      <c r="R33">
        <f t="shared" si="2"/>
        <v>55</v>
      </c>
    </row>
    <row r="34" spans="5:18">
      <c r="E34">
        <f t="shared" si="11"/>
        <v>-1</v>
      </c>
      <c r="F34">
        <f t="shared" si="12"/>
        <v>0</v>
      </c>
      <c r="G34">
        <f t="shared" si="5"/>
        <v>53</v>
      </c>
      <c r="H34" s="1">
        <f t="shared" si="3"/>
        <v>-13</v>
      </c>
      <c r="I34">
        <f t="shared" si="6"/>
        <v>-43</v>
      </c>
      <c r="J34">
        <f t="shared" si="4"/>
        <v>-2</v>
      </c>
      <c r="K34">
        <f t="shared" si="7"/>
        <v>-215</v>
      </c>
      <c r="L34">
        <f t="shared" si="8"/>
        <v>-18</v>
      </c>
      <c r="M34">
        <f t="shared" si="0"/>
        <v>-300</v>
      </c>
      <c r="O34">
        <f t="shared" si="9"/>
        <v>-533</v>
      </c>
      <c r="P34">
        <f t="shared" si="10"/>
        <v>-40</v>
      </c>
      <c r="Q34">
        <f t="shared" si="1"/>
        <v>0</v>
      </c>
      <c r="R34">
        <f t="shared" si="2"/>
        <v>53</v>
      </c>
    </row>
    <row r="35" spans="5:18">
      <c r="E35">
        <f t="shared" si="11"/>
        <v>-1</v>
      </c>
      <c r="F35">
        <f t="shared" si="12"/>
        <v>0</v>
      </c>
      <c r="G35">
        <f t="shared" si="5"/>
        <v>51</v>
      </c>
      <c r="H35" s="1">
        <f t="shared" si="3"/>
        <v>-11</v>
      </c>
      <c r="I35">
        <f t="shared" si="6"/>
        <v>-54</v>
      </c>
      <c r="J35">
        <f t="shared" si="4"/>
        <v>-2</v>
      </c>
      <c r="K35">
        <f t="shared" si="7"/>
        <v>-270</v>
      </c>
      <c r="L35">
        <f t="shared" si="8"/>
        <v>-18</v>
      </c>
      <c r="M35">
        <f t="shared" si="0"/>
        <v>-260</v>
      </c>
      <c r="O35">
        <f t="shared" si="9"/>
        <v>-548</v>
      </c>
      <c r="P35">
        <f t="shared" si="10"/>
        <v>-32</v>
      </c>
      <c r="Q35">
        <f t="shared" si="1"/>
        <v>0</v>
      </c>
      <c r="R35">
        <f t="shared" si="2"/>
        <v>51</v>
      </c>
    </row>
    <row r="36" spans="5:18">
      <c r="E36">
        <f t="shared" si="11"/>
        <v>-1</v>
      </c>
      <c r="F36">
        <f t="shared" si="12"/>
        <v>0</v>
      </c>
      <c r="G36">
        <f t="shared" si="5"/>
        <v>49</v>
      </c>
      <c r="H36" s="1">
        <f t="shared" si="3"/>
        <v>-9</v>
      </c>
      <c r="I36">
        <f t="shared" si="6"/>
        <v>-63</v>
      </c>
      <c r="J36">
        <f t="shared" si="4"/>
        <v>-2</v>
      </c>
      <c r="K36">
        <f t="shared" si="7"/>
        <v>-315</v>
      </c>
      <c r="L36">
        <f t="shared" si="8"/>
        <v>-18</v>
      </c>
      <c r="M36">
        <f t="shared" si="0"/>
        <v>-220</v>
      </c>
      <c r="O36">
        <f t="shared" si="9"/>
        <v>-553</v>
      </c>
      <c r="P36">
        <f t="shared" si="10"/>
        <v>-24</v>
      </c>
      <c r="Q36">
        <f t="shared" si="1"/>
        <v>0</v>
      </c>
      <c r="R36">
        <f t="shared" si="2"/>
        <v>49</v>
      </c>
    </row>
    <row r="37" spans="5:18">
      <c r="E37">
        <f t="shared" si="11"/>
        <v>-1</v>
      </c>
      <c r="F37">
        <f t="shared" si="12"/>
        <v>0</v>
      </c>
      <c r="G37">
        <f t="shared" si="5"/>
        <v>47</v>
      </c>
      <c r="H37" s="1">
        <f t="shared" si="3"/>
        <v>-7</v>
      </c>
      <c r="I37">
        <f t="shared" si="6"/>
        <v>-70</v>
      </c>
      <c r="J37">
        <f t="shared" si="4"/>
        <v>-2</v>
      </c>
      <c r="K37">
        <f t="shared" si="7"/>
        <v>-350</v>
      </c>
      <c r="L37">
        <f t="shared" si="8"/>
        <v>-18</v>
      </c>
      <c r="M37">
        <f t="shared" si="0"/>
        <v>-180</v>
      </c>
      <c r="O37">
        <f t="shared" si="9"/>
        <v>-548</v>
      </c>
      <c r="P37">
        <f t="shared" si="10"/>
        <v>-16</v>
      </c>
      <c r="Q37">
        <f t="shared" si="1"/>
        <v>0</v>
      </c>
      <c r="R37">
        <f t="shared" si="2"/>
        <v>47</v>
      </c>
    </row>
    <row r="38" spans="5:18">
      <c r="E38">
        <f t="shared" si="11"/>
        <v>-1</v>
      </c>
      <c r="F38">
        <f t="shared" si="12"/>
        <v>0</v>
      </c>
      <c r="G38">
        <f t="shared" si="5"/>
        <v>45</v>
      </c>
      <c r="H38" s="1">
        <f t="shared" si="3"/>
        <v>-5</v>
      </c>
      <c r="I38">
        <f t="shared" si="6"/>
        <v>-75</v>
      </c>
      <c r="J38">
        <f t="shared" si="4"/>
        <v>-2</v>
      </c>
      <c r="K38">
        <f t="shared" si="7"/>
        <v>-375</v>
      </c>
      <c r="L38">
        <f t="shared" si="8"/>
        <v>-18</v>
      </c>
      <c r="M38">
        <f t="shared" si="0"/>
        <v>-140</v>
      </c>
      <c r="O38">
        <f t="shared" si="9"/>
        <v>-533</v>
      </c>
      <c r="P38">
        <f t="shared" si="10"/>
        <v>-8</v>
      </c>
      <c r="Q38">
        <f t="shared" si="1"/>
        <v>0</v>
      </c>
      <c r="R38">
        <f t="shared" si="2"/>
        <v>45</v>
      </c>
    </row>
    <row r="39" spans="5:18">
      <c r="E39">
        <f t="shared" si="11"/>
        <v>-1</v>
      </c>
      <c r="F39">
        <f t="shared" si="12"/>
        <v>0</v>
      </c>
      <c r="G39">
        <f t="shared" si="5"/>
        <v>43</v>
      </c>
      <c r="H39" s="1">
        <f t="shared" ref="H39:H102" si="13">$A$1-G39</f>
        <v>-3</v>
      </c>
      <c r="I39">
        <f t="shared" si="6"/>
        <v>-78</v>
      </c>
      <c r="J39">
        <f t="shared" si="4"/>
        <v>-2</v>
      </c>
      <c r="K39">
        <f t="shared" si="7"/>
        <v>-390</v>
      </c>
      <c r="L39">
        <f t="shared" si="8"/>
        <v>-18</v>
      </c>
      <c r="M39">
        <f t="shared" si="0"/>
        <v>-100</v>
      </c>
      <c r="O39">
        <f t="shared" si="9"/>
        <v>-508</v>
      </c>
      <c r="P39">
        <f t="shared" si="10"/>
        <v>0</v>
      </c>
      <c r="Q39">
        <f t="shared" si="1"/>
        <v>0</v>
      </c>
      <c r="R39">
        <f t="shared" si="2"/>
        <v>43</v>
      </c>
    </row>
    <row r="40" spans="5:18">
      <c r="E40">
        <f t="shared" si="11"/>
        <v>-1</v>
      </c>
      <c r="F40">
        <f t="shared" si="12"/>
        <v>0</v>
      </c>
      <c r="G40">
        <f t="shared" si="5"/>
        <v>41</v>
      </c>
      <c r="H40" s="1">
        <f t="shared" si="13"/>
        <v>-1</v>
      </c>
      <c r="I40">
        <f t="shared" si="6"/>
        <v>-79</v>
      </c>
      <c r="J40">
        <f t="shared" si="4"/>
        <v>-2</v>
      </c>
      <c r="K40">
        <f t="shared" si="7"/>
        <v>-395</v>
      </c>
      <c r="L40">
        <f t="shared" si="8"/>
        <v>-18</v>
      </c>
      <c r="M40">
        <f t="shared" si="0"/>
        <v>-60</v>
      </c>
      <c r="O40">
        <f t="shared" si="9"/>
        <v>-473</v>
      </c>
      <c r="P40">
        <f t="shared" si="10"/>
        <v>8</v>
      </c>
      <c r="Q40">
        <f t="shared" si="1"/>
        <v>0</v>
      </c>
      <c r="R40">
        <f t="shared" si="2"/>
        <v>41</v>
      </c>
    </row>
    <row r="41" spans="5:18">
      <c r="E41">
        <f t="shared" si="11"/>
        <v>-1</v>
      </c>
      <c r="F41">
        <f t="shared" si="12"/>
        <v>0</v>
      </c>
      <c r="G41">
        <f t="shared" si="5"/>
        <v>39</v>
      </c>
      <c r="H41" s="1">
        <f t="shared" si="13"/>
        <v>1</v>
      </c>
      <c r="I41">
        <f t="shared" si="6"/>
        <v>-78</v>
      </c>
      <c r="J41">
        <f t="shared" si="4"/>
        <v>-2</v>
      </c>
      <c r="K41">
        <f t="shared" si="7"/>
        <v>-390</v>
      </c>
      <c r="L41">
        <f t="shared" si="8"/>
        <v>-18</v>
      </c>
      <c r="M41">
        <f t="shared" si="0"/>
        <v>-20</v>
      </c>
      <c r="O41">
        <f t="shared" si="9"/>
        <v>-428</v>
      </c>
      <c r="P41">
        <f t="shared" si="10"/>
        <v>16</v>
      </c>
      <c r="Q41">
        <f t="shared" si="1"/>
        <v>0</v>
      </c>
      <c r="R41">
        <f t="shared" si="2"/>
        <v>39</v>
      </c>
    </row>
    <row r="42" spans="5:18">
      <c r="E42">
        <f t="shared" si="11"/>
        <v>-1</v>
      </c>
      <c r="F42">
        <f t="shared" si="12"/>
        <v>0</v>
      </c>
      <c r="G42">
        <f t="shared" si="5"/>
        <v>37</v>
      </c>
      <c r="H42" s="1">
        <f t="shared" si="13"/>
        <v>3</v>
      </c>
      <c r="I42">
        <f t="shared" si="6"/>
        <v>-75</v>
      </c>
      <c r="J42">
        <f t="shared" si="4"/>
        <v>-2</v>
      </c>
      <c r="K42">
        <f t="shared" si="7"/>
        <v>-375</v>
      </c>
      <c r="L42">
        <f t="shared" si="8"/>
        <v>-18</v>
      </c>
      <c r="M42">
        <f t="shared" si="0"/>
        <v>20</v>
      </c>
      <c r="O42">
        <f t="shared" si="9"/>
        <v>-373</v>
      </c>
      <c r="P42">
        <f t="shared" si="10"/>
        <v>24</v>
      </c>
      <c r="Q42">
        <f t="shared" si="1"/>
        <v>0</v>
      </c>
      <c r="R42">
        <f t="shared" si="2"/>
        <v>37</v>
      </c>
    </row>
    <row r="43" spans="5:18">
      <c r="E43">
        <f t="shared" si="11"/>
        <v>-1</v>
      </c>
      <c r="F43">
        <f t="shared" si="12"/>
        <v>0</v>
      </c>
      <c r="G43">
        <f t="shared" si="5"/>
        <v>35</v>
      </c>
      <c r="H43" s="1">
        <f t="shared" si="13"/>
        <v>5</v>
      </c>
      <c r="I43">
        <f t="shared" si="6"/>
        <v>-70</v>
      </c>
      <c r="J43">
        <f t="shared" si="4"/>
        <v>-2</v>
      </c>
      <c r="K43">
        <f t="shared" si="7"/>
        <v>-350</v>
      </c>
      <c r="L43">
        <f t="shared" si="8"/>
        <v>-18</v>
      </c>
      <c r="M43">
        <f t="shared" si="0"/>
        <v>60</v>
      </c>
      <c r="O43">
        <f t="shared" si="9"/>
        <v>-308</v>
      </c>
      <c r="P43">
        <f t="shared" si="10"/>
        <v>32</v>
      </c>
      <c r="Q43">
        <f t="shared" si="1"/>
        <v>0</v>
      </c>
      <c r="R43">
        <f t="shared" si="2"/>
        <v>35</v>
      </c>
    </row>
    <row r="44" spans="5:18">
      <c r="E44">
        <f t="shared" si="11"/>
        <v>-1</v>
      </c>
      <c r="F44">
        <f t="shared" si="12"/>
        <v>0</v>
      </c>
      <c r="G44">
        <f t="shared" si="5"/>
        <v>33</v>
      </c>
      <c r="H44" s="1">
        <f t="shared" si="13"/>
        <v>7</v>
      </c>
      <c r="I44">
        <f t="shared" si="6"/>
        <v>-63</v>
      </c>
      <c r="J44">
        <f t="shared" si="4"/>
        <v>-2</v>
      </c>
      <c r="K44">
        <f t="shared" si="7"/>
        <v>-315</v>
      </c>
      <c r="L44">
        <f t="shared" si="8"/>
        <v>-18</v>
      </c>
      <c r="M44">
        <f t="shared" si="0"/>
        <v>100</v>
      </c>
      <c r="O44">
        <f t="shared" si="9"/>
        <v>-233</v>
      </c>
      <c r="P44">
        <f t="shared" si="10"/>
        <v>40</v>
      </c>
      <c r="Q44">
        <f t="shared" si="1"/>
        <v>0</v>
      </c>
      <c r="R44">
        <f t="shared" si="2"/>
        <v>33</v>
      </c>
    </row>
    <row r="45" spans="5:18">
      <c r="E45">
        <f t="shared" si="11"/>
        <v>-1</v>
      </c>
      <c r="F45">
        <f t="shared" si="12"/>
        <v>0</v>
      </c>
      <c r="G45">
        <f t="shared" si="5"/>
        <v>31</v>
      </c>
      <c r="H45" s="1">
        <f t="shared" si="13"/>
        <v>9</v>
      </c>
      <c r="I45">
        <f t="shared" si="6"/>
        <v>-54</v>
      </c>
      <c r="J45">
        <f t="shared" si="4"/>
        <v>-2</v>
      </c>
      <c r="K45">
        <f t="shared" si="7"/>
        <v>-270</v>
      </c>
      <c r="L45">
        <f t="shared" si="8"/>
        <v>-18</v>
      </c>
      <c r="M45">
        <f t="shared" si="0"/>
        <v>140</v>
      </c>
      <c r="O45">
        <f t="shared" si="9"/>
        <v>-148</v>
      </c>
      <c r="P45">
        <f t="shared" si="10"/>
        <v>47</v>
      </c>
      <c r="Q45">
        <f t="shared" si="1"/>
        <v>0</v>
      </c>
      <c r="R45">
        <f t="shared" si="2"/>
        <v>31</v>
      </c>
    </row>
    <row r="46" spans="5:18">
      <c r="E46">
        <f t="shared" si="11"/>
        <v>-1</v>
      </c>
      <c r="F46">
        <f t="shared" si="12"/>
        <v>0</v>
      </c>
      <c r="G46">
        <f t="shared" si="5"/>
        <v>29</v>
      </c>
      <c r="H46" s="1">
        <f t="shared" si="13"/>
        <v>11</v>
      </c>
      <c r="I46">
        <f t="shared" si="6"/>
        <v>-43</v>
      </c>
      <c r="J46">
        <f t="shared" si="4"/>
        <v>-2</v>
      </c>
      <c r="K46">
        <f t="shared" si="7"/>
        <v>-215</v>
      </c>
      <c r="L46">
        <f t="shared" si="8"/>
        <v>-18</v>
      </c>
      <c r="M46">
        <f t="shared" si="0"/>
        <v>180</v>
      </c>
      <c r="O46">
        <f t="shared" si="9"/>
        <v>-53</v>
      </c>
      <c r="P46">
        <f t="shared" si="10"/>
        <v>52</v>
      </c>
      <c r="Q46">
        <f t="shared" si="1"/>
        <v>0</v>
      </c>
      <c r="R46">
        <f t="shared" si="2"/>
        <v>29</v>
      </c>
    </row>
    <row r="47" spans="5:18">
      <c r="E47">
        <f t="shared" si="11"/>
        <v>-1</v>
      </c>
      <c r="F47">
        <f t="shared" si="12"/>
        <v>0</v>
      </c>
      <c r="G47">
        <f t="shared" si="5"/>
        <v>27</v>
      </c>
      <c r="H47" s="1">
        <f t="shared" si="13"/>
        <v>13</v>
      </c>
      <c r="I47">
        <f t="shared" si="6"/>
        <v>-30</v>
      </c>
      <c r="J47">
        <f t="shared" si="4"/>
        <v>-2</v>
      </c>
      <c r="K47">
        <f t="shared" si="7"/>
        <v>-150</v>
      </c>
      <c r="L47">
        <f t="shared" si="8"/>
        <v>-18</v>
      </c>
      <c r="M47">
        <f t="shared" si="0"/>
        <v>220</v>
      </c>
      <c r="O47">
        <f t="shared" si="9"/>
        <v>52</v>
      </c>
      <c r="P47">
        <f t="shared" si="10"/>
        <v>54</v>
      </c>
      <c r="Q47">
        <f t="shared" si="1"/>
        <v>0</v>
      </c>
      <c r="R47">
        <f t="shared" si="2"/>
        <v>27</v>
      </c>
    </row>
    <row r="48" spans="5:18">
      <c r="E48">
        <f t="shared" si="11"/>
        <v>1</v>
      </c>
      <c r="F48">
        <f t="shared" si="12"/>
        <v>1</v>
      </c>
      <c r="G48">
        <f t="shared" si="5"/>
        <v>26</v>
      </c>
      <c r="H48" s="1">
        <f t="shared" si="13"/>
        <v>14</v>
      </c>
      <c r="I48">
        <f t="shared" si="6"/>
        <v>-16</v>
      </c>
      <c r="J48">
        <f t="shared" si="4"/>
        <v>-1</v>
      </c>
      <c r="K48">
        <f t="shared" si="7"/>
        <v>-80</v>
      </c>
      <c r="L48">
        <f t="shared" si="8"/>
        <v>-9</v>
      </c>
      <c r="M48">
        <f t="shared" si="0"/>
        <v>260</v>
      </c>
      <c r="O48">
        <f t="shared" si="9"/>
        <v>171</v>
      </c>
      <c r="P48">
        <f t="shared" si="10"/>
        <v>52</v>
      </c>
      <c r="Q48">
        <f t="shared" si="1"/>
        <v>10</v>
      </c>
      <c r="R48">
        <f t="shared" si="2"/>
        <v>26</v>
      </c>
    </row>
    <row r="49" spans="5:18">
      <c r="E49">
        <f t="shared" si="11"/>
        <v>1</v>
      </c>
      <c r="F49">
        <f t="shared" si="12"/>
        <v>1</v>
      </c>
      <c r="G49">
        <f t="shared" si="5"/>
        <v>26</v>
      </c>
      <c r="H49" s="1">
        <f t="shared" si="13"/>
        <v>14</v>
      </c>
      <c r="I49">
        <f t="shared" si="6"/>
        <v>-2</v>
      </c>
      <c r="J49">
        <f t="shared" si="4"/>
        <v>0</v>
      </c>
      <c r="K49">
        <f t="shared" si="7"/>
        <v>-10</v>
      </c>
      <c r="L49">
        <f t="shared" si="8"/>
        <v>0</v>
      </c>
      <c r="M49">
        <f t="shared" si="0"/>
        <v>280</v>
      </c>
      <c r="O49">
        <f t="shared" si="9"/>
        <v>270</v>
      </c>
      <c r="P49">
        <f t="shared" si="10"/>
        <v>47</v>
      </c>
      <c r="Q49">
        <f t="shared" si="1"/>
        <v>10</v>
      </c>
      <c r="R49">
        <f t="shared" si="2"/>
        <v>26</v>
      </c>
    </row>
    <row r="50" spans="5:18">
      <c r="E50">
        <f t="shared" si="11"/>
        <v>1</v>
      </c>
      <c r="F50">
        <f t="shared" si="12"/>
        <v>1</v>
      </c>
      <c r="G50">
        <f t="shared" si="5"/>
        <v>27</v>
      </c>
      <c r="H50" s="1">
        <f t="shared" si="13"/>
        <v>13</v>
      </c>
      <c r="I50">
        <f t="shared" si="6"/>
        <v>11</v>
      </c>
      <c r="J50">
        <f t="shared" si="4"/>
        <v>1</v>
      </c>
      <c r="K50">
        <f t="shared" si="7"/>
        <v>55</v>
      </c>
      <c r="L50">
        <f t="shared" si="8"/>
        <v>9</v>
      </c>
      <c r="M50">
        <f t="shared" si="0"/>
        <v>280</v>
      </c>
      <c r="O50">
        <f t="shared" si="9"/>
        <v>344</v>
      </c>
      <c r="P50">
        <f t="shared" si="10"/>
        <v>40</v>
      </c>
      <c r="Q50">
        <f t="shared" si="1"/>
        <v>10</v>
      </c>
      <c r="R50">
        <f t="shared" si="2"/>
        <v>27</v>
      </c>
    </row>
    <row r="51" spans="5:18">
      <c r="E51">
        <f t="shared" si="11"/>
        <v>1</v>
      </c>
      <c r="F51">
        <f t="shared" si="12"/>
        <v>1</v>
      </c>
      <c r="G51">
        <f t="shared" si="5"/>
        <v>29</v>
      </c>
      <c r="H51" s="1">
        <f t="shared" si="13"/>
        <v>11</v>
      </c>
      <c r="I51">
        <f t="shared" si="6"/>
        <v>22</v>
      </c>
      <c r="J51">
        <f t="shared" si="4"/>
        <v>2</v>
      </c>
      <c r="K51">
        <f t="shared" si="7"/>
        <v>110</v>
      </c>
      <c r="L51">
        <f t="shared" si="8"/>
        <v>18</v>
      </c>
      <c r="M51">
        <f t="shared" si="0"/>
        <v>260</v>
      </c>
      <c r="O51">
        <f t="shared" si="9"/>
        <v>388</v>
      </c>
      <c r="P51">
        <f t="shared" si="10"/>
        <v>32</v>
      </c>
      <c r="Q51">
        <f t="shared" si="1"/>
        <v>10</v>
      </c>
      <c r="R51">
        <f t="shared" si="2"/>
        <v>29</v>
      </c>
    </row>
    <row r="52" spans="5:18">
      <c r="E52">
        <f t="shared" si="11"/>
        <v>1</v>
      </c>
      <c r="F52">
        <f t="shared" si="12"/>
        <v>1</v>
      </c>
      <c r="G52">
        <f t="shared" si="5"/>
        <v>31</v>
      </c>
      <c r="H52" s="1">
        <f t="shared" si="13"/>
        <v>9</v>
      </c>
      <c r="I52">
        <f t="shared" si="6"/>
        <v>31</v>
      </c>
      <c r="J52">
        <f t="shared" si="4"/>
        <v>2</v>
      </c>
      <c r="K52">
        <f t="shared" si="7"/>
        <v>155</v>
      </c>
      <c r="L52">
        <f t="shared" si="8"/>
        <v>18</v>
      </c>
      <c r="M52">
        <f t="shared" si="0"/>
        <v>220</v>
      </c>
      <c r="O52">
        <f t="shared" si="9"/>
        <v>393</v>
      </c>
      <c r="P52">
        <f t="shared" si="10"/>
        <v>24</v>
      </c>
      <c r="Q52">
        <f t="shared" si="1"/>
        <v>10</v>
      </c>
      <c r="R52">
        <f t="shared" si="2"/>
        <v>31</v>
      </c>
    </row>
    <row r="53" spans="5:18">
      <c r="E53">
        <f t="shared" si="11"/>
        <v>1</v>
      </c>
      <c r="F53">
        <f t="shared" si="12"/>
        <v>1</v>
      </c>
      <c r="G53">
        <f t="shared" si="5"/>
        <v>33</v>
      </c>
      <c r="H53" s="1">
        <f t="shared" si="13"/>
        <v>7</v>
      </c>
      <c r="I53">
        <f t="shared" si="6"/>
        <v>38</v>
      </c>
      <c r="J53">
        <f t="shared" si="4"/>
        <v>2</v>
      </c>
      <c r="K53">
        <f t="shared" si="7"/>
        <v>190</v>
      </c>
      <c r="L53">
        <f t="shared" si="8"/>
        <v>18</v>
      </c>
      <c r="M53">
        <f t="shared" si="0"/>
        <v>180</v>
      </c>
      <c r="O53">
        <f t="shared" si="9"/>
        <v>388</v>
      </c>
      <c r="P53">
        <f t="shared" si="10"/>
        <v>16</v>
      </c>
      <c r="Q53">
        <f t="shared" si="1"/>
        <v>10</v>
      </c>
      <c r="R53">
        <f t="shared" si="2"/>
        <v>33</v>
      </c>
    </row>
    <row r="54" spans="5:18">
      <c r="E54">
        <f t="shared" si="11"/>
        <v>1</v>
      </c>
      <c r="F54">
        <f t="shared" si="12"/>
        <v>1</v>
      </c>
      <c r="G54">
        <f t="shared" si="5"/>
        <v>35</v>
      </c>
      <c r="H54" s="1">
        <f t="shared" si="13"/>
        <v>5</v>
      </c>
      <c r="I54">
        <f t="shared" si="6"/>
        <v>43</v>
      </c>
      <c r="J54">
        <f t="shared" si="4"/>
        <v>2</v>
      </c>
      <c r="K54">
        <f t="shared" si="7"/>
        <v>215</v>
      </c>
      <c r="L54">
        <f t="shared" si="8"/>
        <v>18</v>
      </c>
      <c r="M54">
        <f t="shared" si="0"/>
        <v>140</v>
      </c>
      <c r="O54">
        <f t="shared" si="9"/>
        <v>373</v>
      </c>
      <c r="P54">
        <f t="shared" si="10"/>
        <v>8</v>
      </c>
      <c r="Q54">
        <f t="shared" si="1"/>
        <v>10</v>
      </c>
      <c r="R54">
        <f t="shared" si="2"/>
        <v>35</v>
      </c>
    </row>
    <row r="55" spans="5:18">
      <c r="E55">
        <f t="shared" si="11"/>
        <v>1</v>
      </c>
      <c r="F55">
        <f t="shared" si="12"/>
        <v>1</v>
      </c>
      <c r="G55">
        <f t="shared" si="5"/>
        <v>37</v>
      </c>
      <c r="H55" s="1">
        <f t="shared" si="13"/>
        <v>3</v>
      </c>
      <c r="I55">
        <f t="shared" si="6"/>
        <v>46</v>
      </c>
      <c r="J55">
        <f t="shared" si="4"/>
        <v>2</v>
      </c>
      <c r="K55">
        <f t="shared" si="7"/>
        <v>230</v>
      </c>
      <c r="L55">
        <f t="shared" si="8"/>
        <v>18</v>
      </c>
      <c r="M55">
        <f t="shared" si="0"/>
        <v>100</v>
      </c>
      <c r="O55">
        <f t="shared" si="9"/>
        <v>348</v>
      </c>
      <c r="P55">
        <f t="shared" si="10"/>
        <v>0</v>
      </c>
      <c r="Q55">
        <f t="shared" si="1"/>
        <v>10</v>
      </c>
      <c r="R55">
        <f t="shared" si="2"/>
        <v>37</v>
      </c>
    </row>
    <row r="56" spans="5:18">
      <c r="E56">
        <f t="shared" si="11"/>
        <v>1</v>
      </c>
      <c r="F56">
        <f t="shared" si="12"/>
        <v>1</v>
      </c>
      <c r="G56">
        <f t="shared" si="5"/>
        <v>39</v>
      </c>
      <c r="H56" s="1">
        <f t="shared" si="13"/>
        <v>1</v>
      </c>
      <c r="I56">
        <f t="shared" si="6"/>
        <v>47</v>
      </c>
      <c r="J56">
        <f t="shared" si="4"/>
        <v>2</v>
      </c>
      <c r="K56">
        <f t="shared" si="7"/>
        <v>235</v>
      </c>
      <c r="L56">
        <f t="shared" si="8"/>
        <v>18</v>
      </c>
      <c r="M56">
        <f t="shared" si="0"/>
        <v>60</v>
      </c>
      <c r="O56">
        <f t="shared" si="9"/>
        <v>313</v>
      </c>
      <c r="P56">
        <f t="shared" si="10"/>
        <v>-8</v>
      </c>
      <c r="Q56">
        <f t="shared" si="1"/>
        <v>10</v>
      </c>
      <c r="R56">
        <f t="shared" si="2"/>
        <v>39</v>
      </c>
    </row>
    <row r="57" spans="5:18">
      <c r="E57">
        <f t="shared" si="11"/>
        <v>1</v>
      </c>
      <c r="F57">
        <f t="shared" si="12"/>
        <v>1</v>
      </c>
      <c r="G57">
        <f t="shared" si="5"/>
        <v>41</v>
      </c>
      <c r="H57" s="1">
        <f t="shared" si="13"/>
        <v>-1</v>
      </c>
      <c r="I57">
        <f t="shared" si="6"/>
        <v>46</v>
      </c>
      <c r="J57">
        <f t="shared" si="4"/>
        <v>2</v>
      </c>
      <c r="K57">
        <f t="shared" si="7"/>
        <v>230</v>
      </c>
      <c r="L57">
        <f t="shared" si="8"/>
        <v>18</v>
      </c>
      <c r="M57">
        <f t="shared" si="0"/>
        <v>20</v>
      </c>
      <c r="O57">
        <f t="shared" si="9"/>
        <v>268</v>
      </c>
      <c r="P57">
        <f t="shared" si="10"/>
        <v>-16</v>
      </c>
      <c r="Q57">
        <f t="shared" si="1"/>
        <v>10</v>
      </c>
      <c r="R57">
        <f t="shared" si="2"/>
        <v>41</v>
      </c>
    </row>
    <row r="58" spans="5:18">
      <c r="E58">
        <f t="shared" si="11"/>
        <v>1</v>
      </c>
      <c r="F58">
        <f t="shared" si="12"/>
        <v>1</v>
      </c>
      <c r="G58">
        <f t="shared" si="5"/>
        <v>43</v>
      </c>
      <c r="H58" s="1">
        <f t="shared" si="13"/>
        <v>-3</v>
      </c>
      <c r="I58">
        <f t="shared" si="6"/>
        <v>43</v>
      </c>
      <c r="J58">
        <f t="shared" si="4"/>
        <v>2</v>
      </c>
      <c r="K58">
        <f t="shared" si="7"/>
        <v>215</v>
      </c>
      <c r="L58">
        <f t="shared" si="8"/>
        <v>18</v>
      </c>
      <c r="M58">
        <f t="shared" si="0"/>
        <v>-20</v>
      </c>
      <c r="O58">
        <f t="shared" si="9"/>
        <v>213</v>
      </c>
      <c r="P58">
        <f t="shared" si="10"/>
        <v>-24</v>
      </c>
      <c r="Q58">
        <f t="shared" si="1"/>
        <v>10</v>
      </c>
      <c r="R58">
        <f t="shared" si="2"/>
        <v>43</v>
      </c>
    </row>
    <row r="59" spans="5:18">
      <c r="E59">
        <f t="shared" si="11"/>
        <v>1</v>
      </c>
      <c r="F59">
        <f t="shared" si="12"/>
        <v>1</v>
      </c>
      <c r="G59">
        <f t="shared" si="5"/>
        <v>45</v>
      </c>
      <c r="H59" s="1">
        <f t="shared" si="13"/>
        <v>-5</v>
      </c>
      <c r="I59">
        <f t="shared" si="6"/>
        <v>38</v>
      </c>
      <c r="J59">
        <f t="shared" si="4"/>
        <v>2</v>
      </c>
      <c r="K59">
        <f t="shared" si="7"/>
        <v>190</v>
      </c>
      <c r="L59">
        <f t="shared" si="8"/>
        <v>18</v>
      </c>
      <c r="M59">
        <f t="shared" si="0"/>
        <v>-60</v>
      </c>
      <c r="O59">
        <f t="shared" si="9"/>
        <v>148</v>
      </c>
      <c r="P59">
        <f t="shared" si="10"/>
        <v>-31</v>
      </c>
      <c r="Q59">
        <f t="shared" si="1"/>
        <v>10</v>
      </c>
      <c r="R59">
        <f t="shared" si="2"/>
        <v>45</v>
      </c>
    </row>
    <row r="60" spans="5:18">
      <c r="E60">
        <f t="shared" si="11"/>
        <v>1</v>
      </c>
      <c r="F60">
        <f t="shared" si="12"/>
        <v>1</v>
      </c>
      <c r="G60">
        <f t="shared" si="5"/>
        <v>47</v>
      </c>
      <c r="H60" s="1">
        <f t="shared" si="13"/>
        <v>-7</v>
      </c>
      <c r="I60">
        <f t="shared" si="6"/>
        <v>31</v>
      </c>
      <c r="J60">
        <f t="shared" si="4"/>
        <v>2</v>
      </c>
      <c r="K60">
        <f t="shared" si="7"/>
        <v>155</v>
      </c>
      <c r="L60">
        <f t="shared" si="8"/>
        <v>18</v>
      </c>
      <c r="M60">
        <f t="shared" si="0"/>
        <v>-100</v>
      </c>
      <c r="O60">
        <f t="shared" si="9"/>
        <v>73</v>
      </c>
      <c r="P60">
        <f t="shared" si="10"/>
        <v>-36</v>
      </c>
      <c r="Q60">
        <f t="shared" si="1"/>
        <v>10</v>
      </c>
      <c r="R60">
        <f t="shared" si="2"/>
        <v>47</v>
      </c>
    </row>
    <row r="61" spans="5:18">
      <c r="E61">
        <f t="shared" si="11"/>
        <v>1</v>
      </c>
      <c r="F61">
        <f t="shared" si="12"/>
        <v>1</v>
      </c>
      <c r="G61">
        <f t="shared" si="5"/>
        <v>49</v>
      </c>
      <c r="H61" s="1">
        <f t="shared" si="13"/>
        <v>-9</v>
      </c>
      <c r="I61">
        <f t="shared" si="6"/>
        <v>22</v>
      </c>
      <c r="J61">
        <f t="shared" si="4"/>
        <v>2</v>
      </c>
      <c r="K61">
        <f t="shared" si="7"/>
        <v>110</v>
      </c>
      <c r="L61">
        <f t="shared" si="8"/>
        <v>18</v>
      </c>
      <c r="M61">
        <f t="shared" si="0"/>
        <v>-140</v>
      </c>
      <c r="O61">
        <f t="shared" si="9"/>
        <v>-12</v>
      </c>
      <c r="P61">
        <f t="shared" si="10"/>
        <v>-38</v>
      </c>
      <c r="Q61">
        <f t="shared" si="1"/>
        <v>10</v>
      </c>
      <c r="R61">
        <f t="shared" si="2"/>
        <v>49</v>
      </c>
    </row>
    <row r="62" spans="5:18">
      <c r="E62">
        <f t="shared" si="11"/>
        <v>-1</v>
      </c>
      <c r="F62">
        <f t="shared" si="12"/>
        <v>0</v>
      </c>
      <c r="G62">
        <f t="shared" si="5"/>
        <v>50</v>
      </c>
      <c r="H62" s="1">
        <f t="shared" si="13"/>
        <v>-10</v>
      </c>
      <c r="I62">
        <f t="shared" si="6"/>
        <v>12</v>
      </c>
      <c r="J62">
        <f t="shared" si="4"/>
        <v>1</v>
      </c>
      <c r="K62">
        <f t="shared" si="7"/>
        <v>60</v>
      </c>
      <c r="L62">
        <f t="shared" si="8"/>
        <v>9</v>
      </c>
      <c r="M62">
        <f t="shared" si="0"/>
        <v>-180</v>
      </c>
      <c r="O62">
        <f t="shared" si="9"/>
        <v>-111</v>
      </c>
      <c r="P62">
        <f t="shared" si="10"/>
        <v>-36</v>
      </c>
      <c r="Q62">
        <f t="shared" si="1"/>
        <v>0</v>
      </c>
      <c r="R62">
        <f t="shared" si="2"/>
        <v>50</v>
      </c>
    </row>
    <row r="63" spans="5:18">
      <c r="E63">
        <f t="shared" si="11"/>
        <v>-1</v>
      </c>
      <c r="F63">
        <f t="shared" si="12"/>
        <v>0</v>
      </c>
      <c r="G63">
        <f t="shared" si="5"/>
        <v>50</v>
      </c>
      <c r="H63" s="1">
        <f t="shared" si="13"/>
        <v>-10</v>
      </c>
      <c r="I63">
        <f t="shared" si="6"/>
        <v>2</v>
      </c>
      <c r="J63">
        <f t="shared" si="4"/>
        <v>0</v>
      </c>
      <c r="K63">
        <f t="shared" si="7"/>
        <v>10</v>
      </c>
      <c r="L63">
        <f t="shared" si="8"/>
        <v>0</v>
      </c>
      <c r="M63">
        <f t="shared" si="0"/>
        <v>-200</v>
      </c>
      <c r="O63">
        <f t="shared" si="9"/>
        <v>-190</v>
      </c>
      <c r="P63">
        <f t="shared" si="10"/>
        <v>-31</v>
      </c>
      <c r="Q63">
        <f t="shared" si="1"/>
        <v>0</v>
      </c>
      <c r="R63">
        <f t="shared" si="2"/>
        <v>50</v>
      </c>
    </row>
    <row r="64" spans="5:18">
      <c r="E64">
        <f t="shared" si="11"/>
        <v>-1</v>
      </c>
      <c r="F64">
        <f t="shared" si="12"/>
        <v>0</v>
      </c>
      <c r="G64">
        <f t="shared" si="5"/>
        <v>49</v>
      </c>
      <c r="H64" s="1">
        <f t="shared" si="13"/>
        <v>-9</v>
      </c>
      <c r="I64">
        <f t="shared" si="6"/>
        <v>-7</v>
      </c>
      <c r="J64">
        <f t="shared" si="4"/>
        <v>-1</v>
      </c>
      <c r="K64">
        <f t="shared" si="7"/>
        <v>-35</v>
      </c>
      <c r="L64">
        <f t="shared" si="8"/>
        <v>-9</v>
      </c>
      <c r="M64">
        <f t="shared" si="0"/>
        <v>-200</v>
      </c>
      <c r="O64">
        <f t="shared" si="9"/>
        <v>-244</v>
      </c>
      <c r="P64">
        <f t="shared" si="10"/>
        <v>-24</v>
      </c>
      <c r="Q64">
        <f t="shared" si="1"/>
        <v>0</v>
      </c>
      <c r="R64">
        <f t="shared" si="2"/>
        <v>49</v>
      </c>
    </row>
    <row r="65" spans="5:18">
      <c r="E65">
        <f t="shared" si="11"/>
        <v>-1</v>
      </c>
      <c r="F65">
        <f t="shared" si="12"/>
        <v>0</v>
      </c>
      <c r="G65">
        <f t="shared" si="5"/>
        <v>47</v>
      </c>
      <c r="H65" s="1">
        <f t="shared" si="13"/>
        <v>-7</v>
      </c>
      <c r="I65">
        <f t="shared" si="6"/>
        <v>-14</v>
      </c>
      <c r="J65">
        <f t="shared" si="4"/>
        <v>-2</v>
      </c>
      <c r="K65">
        <f t="shared" si="7"/>
        <v>-70</v>
      </c>
      <c r="L65">
        <f t="shared" si="8"/>
        <v>-18</v>
      </c>
      <c r="M65">
        <f t="shared" si="0"/>
        <v>-180</v>
      </c>
      <c r="O65">
        <f t="shared" si="9"/>
        <v>-268</v>
      </c>
      <c r="P65">
        <f t="shared" si="10"/>
        <v>-16</v>
      </c>
      <c r="Q65">
        <f t="shared" si="1"/>
        <v>0</v>
      </c>
      <c r="R65">
        <f t="shared" si="2"/>
        <v>47</v>
      </c>
    </row>
    <row r="66" spans="5:18">
      <c r="E66">
        <f t="shared" si="11"/>
        <v>-1</v>
      </c>
      <c r="F66">
        <f t="shared" si="12"/>
        <v>0</v>
      </c>
      <c r="G66">
        <f t="shared" si="5"/>
        <v>45</v>
      </c>
      <c r="H66" s="1">
        <f t="shared" si="13"/>
        <v>-5</v>
      </c>
      <c r="I66">
        <f t="shared" si="6"/>
        <v>-19</v>
      </c>
      <c r="J66">
        <f t="shared" si="4"/>
        <v>-2</v>
      </c>
      <c r="K66">
        <f t="shared" si="7"/>
        <v>-95</v>
      </c>
      <c r="L66">
        <f t="shared" si="8"/>
        <v>-18</v>
      </c>
      <c r="M66">
        <f t="shared" si="0"/>
        <v>-140</v>
      </c>
      <c r="O66">
        <f t="shared" si="9"/>
        <v>-253</v>
      </c>
      <c r="P66">
        <f t="shared" si="10"/>
        <v>-8</v>
      </c>
      <c r="Q66">
        <f t="shared" si="1"/>
        <v>0</v>
      </c>
      <c r="R66">
        <f t="shared" si="2"/>
        <v>45</v>
      </c>
    </row>
    <row r="67" spans="5:18">
      <c r="E67">
        <f t="shared" si="11"/>
        <v>-1</v>
      </c>
      <c r="F67">
        <f t="shared" si="12"/>
        <v>0</v>
      </c>
      <c r="G67">
        <f t="shared" si="5"/>
        <v>43</v>
      </c>
      <c r="H67" s="1">
        <f t="shared" si="13"/>
        <v>-3</v>
      </c>
      <c r="I67">
        <f t="shared" si="6"/>
        <v>-22</v>
      </c>
      <c r="J67">
        <f t="shared" si="4"/>
        <v>-2</v>
      </c>
      <c r="K67">
        <f t="shared" si="7"/>
        <v>-110</v>
      </c>
      <c r="L67">
        <f t="shared" si="8"/>
        <v>-18</v>
      </c>
      <c r="M67">
        <f t="shared" si="0"/>
        <v>-100</v>
      </c>
      <c r="O67">
        <f t="shared" si="9"/>
        <v>-228</v>
      </c>
      <c r="P67">
        <f t="shared" si="10"/>
        <v>0</v>
      </c>
      <c r="Q67">
        <f t="shared" si="1"/>
        <v>0</v>
      </c>
      <c r="R67">
        <f t="shared" si="2"/>
        <v>43</v>
      </c>
    </row>
    <row r="68" spans="5:18">
      <c r="E68">
        <f t="shared" si="11"/>
        <v>-1</v>
      </c>
      <c r="F68">
        <f t="shared" si="12"/>
        <v>0</v>
      </c>
      <c r="G68">
        <f t="shared" si="5"/>
        <v>41</v>
      </c>
      <c r="H68" s="1">
        <f t="shared" si="13"/>
        <v>-1</v>
      </c>
      <c r="I68">
        <f t="shared" si="6"/>
        <v>-23</v>
      </c>
      <c r="J68">
        <f t="shared" si="4"/>
        <v>-2</v>
      </c>
      <c r="K68">
        <f t="shared" si="7"/>
        <v>-115</v>
      </c>
      <c r="L68">
        <f t="shared" si="8"/>
        <v>-18</v>
      </c>
      <c r="M68">
        <f t="shared" si="0"/>
        <v>-60</v>
      </c>
      <c r="O68">
        <f t="shared" si="9"/>
        <v>-193</v>
      </c>
      <c r="P68">
        <f t="shared" si="10"/>
        <v>8</v>
      </c>
      <c r="Q68">
        <f t="shared" si="1"/>
        <v>0</v>
      </c>
      <c r="R68">
        <f t="shared" si="2"/>
        <v>41</v>
      </c>
    </row>
    <row r="69" spans="5:18">
      <c r="E69">
        <f t="shared" si="11"/>
        <v>-1</v>
      </c>
      <c r="F69">
        <f t="shared" si="12"/>
        <v>0</v>
      </c>
      <c r="G69">
        <f t="shared" si="5"/>
        <v>39</v>
      </c>
      <c r="H69" s="1">
        <f t="shared" si="13"/>
        <v>1</v>
      </c>
      <c r="I69">
        <f t="shared" si="6"/>
        <v>-22</v>
      </c>
      <c r="J69">
        <f t="shared" si="4"/>
        <v>-2</v>
      </c>
      <c r="K69">
        <f t="shared" si="7"/>
        <v>-110</v>
      </c>
      <c r="L69">
        <f t="shared" si="8"/>
        <v>-18</v>
      </c>
      <c r="M69">
        <f t="shared" si="0"/>
        <v>-20</v>
      </c>
      <c r="O69">
        <f t="shared" si="9"/>
        <v>-148</v>
      </c>
      <c r="P69">
        <f t="shared" si="10"/>
        <v>16</v>
      </c>
      <c r="Q69">
        <f t="shared" si="1"/>
        <v>0</v>
      </c>
      <c r="R69">
        <f t="shared" si="2"/>
        <v>39</v>
      </c>
    </row>
    <row r="70" spans="5:18">
      <c r="E70">
        <f t="shared" si="11"/>
        <v>-1</v>
      </c>
      <c r="F70">
        <f t="shared" si="12"/>
        <v>0</v>
      </c>
      <c r="G70">
        <f t="shared" si="5"/>
        <v>37</v>
      </c>
      <c r="H70" s="1">
        <f t="shared" si="13"/>
        <v>3</v>
      </c>
      <c r="I70">
        <f t="shared" si="6"/>
        <v>-19</v>
      </c>
      <c r="J70">
        <f t="shared" si="4"/>
        <v>-2</v>
      </c>
      <c r="K70">
        <f t="shared" si="7"/>
        <v>-95</v>
      </c>
      <c r="L70">
        <f t="shared" si="8"/>
        <v>-18</v>
      </c>
      <c r="M70">
        <f t="shared" si="0"/>
        <v>20</v>
      </c>
      <c r="O70">
        <f t="shared" si="9"/>
        <v>-93</v>
      </c>
      <c r="P70">
        <f t="shared" si="10"/>
        <v>23</v>
      </c>
      <c r="Q70">
        <f t="shared" si="1"/>
        <v>0</v>
      </c>
      <c r="R70">
        <f t="shared" si="2"/>
        <v>37</v>
      </c>
    </row>
    <row r="71" spans="5:18">
      <c r="E71">
        <f t="shared" si="11"/>
        <v>-1</v>
      </c>
      <c r="F71">
        <f t="shared" si="12"/>
        <v>0</v>
      </c>
      <c r="G71">
        <f t="shared" si="5"/>
        <v>35</v>
      </c>
      <c r="H71" s="1">
        <f t="shared" si="13"/>
        <v>5</v>
      </c>
      <c r="I71">
        <f t="shared" si="6"/>
        <v>-14</v>
      </c>
      <c r="J71">
        <f t="shared" si="4"/>
        <v>-2</v>
      </c>
      <c r="K71">
        <f t="shared" si="7"/>
        <v>-70</v>
      </c>
      <c r="L71">
        <f t="shared" si="8"/>
        <v>-18</v>
      </c>
      <c r="M71">
        <f t="shared" si="0"/>
        <v>60</v>
      </c>
      <c r="O71">
        <f t="shared" si="9"/>
        <v>-28</v>
      </c>
      <c r="P71">
        <f t="shared" si="10"/>
        <v>28</v>
      </c>
      <c r="Q71">
        <f t="shared" si="1"/>
        <v>0</v>
      </c>
      <c r="R71">
        <f t="shared" si="2"/>
        <v>35</v>
      </c>
    </row>
    <row r="72" spans="5:18">
      <c r="E72">
        <f t="shared" si="11"/>
        <v>-1</v>
      </c>
      <c r="F72">
        <f t="shared" si="12"/>
        <v>0</v>
      </c>
      <c r="G72">
        <f t="shared" si="5"/>
        <v>33</v>
      </c>
      <c r="H72" s="1">
        <f t="shared" si="13"/>
        <v>7</v>
      </c>
      <c r="I72">
        <f t="shared" si="6"/>
        <v>-7</v>
      </c>
      <c r="J72">
        <f t="shared" si="4"/>
        <v>-2</v>
      </c>
      <c r="K72">
        <f t="shared" si="7"/>
        <v>-35</v>
      </c>
      <c r="L72">
        <f t="shared" si="8"/>
        <v>-18</v>
      </c>
      <c r="M72">
        <f t="shared" si="0"/>
        <v>100</v>
      </c>
      <c r="O72">
        <f t="shared" si="9"/>
        <v>47</v>
      </c>
      <c r="P72">
        <f t="shared" si="10"/>
        <v>30</v>
      </c>
      <c r="Q72">
        <f t="shared" si="1"/>
        <v>0</v>
      </c>
      <c r="R72">
        <f t="shared" si="2"/>
        <v>33</v>
      </c>
    </row>
    <row r="73" spans="5:18">
      <c r="E73">
        <f t="shared" si="11"/>
        <v>1</v>
      </c>
      <c r="F73">
        <f t="shared" si="12"/>
        <v>1</v>
      </c>
      <c r="G73">
        <f t="shared" si="5"/>
        <v>32</v>
      </c>
      <c r="H73" s="1">
        <f t="shared" si="13"/>
        <v>8</v>
      </c>
      <c r="I73">
        <f t="shared" si="6"/>
        <v>1</v>
      </c>
      <c r="J73">
        <f t="shared" si="4"/>
        <v>-1</v>
      </c>
      <c r="K73">
        <f t="shared" si="7"/>
        <v>5</v>
      </c>
      <c r="L73">
        <f t="shared" si="8"/>
        <v>-9</v>
      </c>
      <c r="M73">
        <f t="shared" si="0"/>
        <v>140</v>
      </c>
      <c r="O73">
        <f t="shared" si="9"/>
        <v>136</v>
      </c>
      <c r="P73">
        <f t="shared" si="10"/>
        <v>28</v>
      </c>
      <c r="Q73">
        <f t="shared" si="1"/>
        <v>10</v>
      </c>
      <c r="R73">
        <f t="shared" si="2"/>
        <v>32</v>
      </c>
    </row>
    <row r="74" spans="5:18">
      <c r="E74">
        <f t="shared" si="11"/>
        <v>1</v>
      </c>
      <c r="F74">
        <f t="shared" si="12"/>
        <v>1</v>
      </c>
      <c r="G74">
        <f t="shared" si="5"/>
        <v>32</v>
      </c>
      <c r="H74" s="1">
        <f t="shared" si="13"/>
        <v>8</v>
      </c>
      <c r="I74">
        <f t="shared" si="6"/>
        <v>9</v>
      </c>
      <c r="J74">
        <f t="shared" si="4"/>
        <v>0</v>
      </c>
      <c r="K74">
        <f t="shared" si="7"/>
        <v>45</v>
      </c>
      <c r="L74">
        <f t="shared" si="8"/>
        <v>0</v>
      </c>
      <c r="M74">
        <f t="shared" ref="M74:M137" si="14">H73*$A$2</f>
        <v>160</v>
      </c>
      <c r="O74">
        <f t="shared" si="9"/>
        <v>205</v>
      </c>
      <c r="P74">
        <f t="shared" si="10"/>
        <v>23</v>
      </c>
      <c r="Q74">
        <f t="shared" ref="Q74:Q137" si="15">F74*10</f>
        <v>10</v>
      </c>
      <c r="R74">
        <f t="shared" ref="R74:R137" si="16">G74</f>
        <v>32</v>
      </c>
    </row>
    <row r="75" spans="5:18">
      <c r="E75">
        <f t="shared" si="11"/>
        <v>1</v>
      </c>
      <c r="F75">
        <f t="shared" si="12"/>
        <v>1</v>
      </c>
      <c r="G75">
        <f t="shared" si="5"/>
        <v>33</v>
      </c>
      <c r="H75" s="1">
        <f t="shared" si="13"/>
        <v>7</v>
      </c>
      <c r="I75">
        <f t="shared" si="6"/>
        <v>16</v>
      </c>
      <c r="J75">
        <f t="shared" ref="J75:J138" si="17">G75-G74</f>
        <v>1</v>
      </c>
      <c r="K75">
        <f t="shared" si="7"/>
        <v>80</v>
      </c>
      <c r="L75">
        <f t="shared" si="8"/>
        <v>9</v>
      </c>
      <c r="M75">
        <f t="shared" si="14"/>
        <v>160</v>
      </c>
      <c r="O75">
        <f t="shared" si="9"/>
        <v>249</v>
      </c>
      <c r="P75">
        <f t="shared" si="10"/>
        <v>16</v>
      </c>
      <c r="Q75">
        <f t="shared" si="15"/>
        <v>10</v>
      </c>
      <c r="R75">
        <f t="shared" si="16"/>
        <v>33</v>
      </c>
    </row>
    <row r="76" spans="5:18">
      <c r="E76">
        <f t="shared" si="11"/>
        <v>1</v>
      </c>
      <c r="F76">
        <f t="shared" si="12"/>
        <v>1</v>
      </c>
      <c r="G76">
        <f t="shared" ref="G76:G139" si="18">G75+(E73+E74+E75+E76)*0.5</f>
        <v>35</v>
      </c>
      <c r="H76" s="1">
        <f t="shared" si="13"/>
        <v>5</v>
      </c>
      <c r="I76">
        <f t="shared" ref="I76:I139" si="19">I75+H76-N76</f>
        <v>21</v>
      </c>
      <c r="J76">
        <f t="shared" si="17"/>
        <v>2</v>
      </c>
      <c r="K76">
        <f t="shared" ref="K76:K139" si="20">I76*$A$3</f>
        <v>105</v>
      </c>
      <c r="L76">
        <f t="shared" ref="L76:L139" si="21">J76*$A$4</f>
        <v>18</v>
      </c>
      <c r="M76">
        <f t="shared" si="14"/>
        <v>140</v>
      </c>
      <c r="O76">
        <f t="shared" ref="O76:O139" si="22">SUM(K76:M76)</f>
        <v>263</v>
      </c>
      <c r="P76">
        <f t="shared" ref="P76:P139" si="23">SUM(H76:H79)</f>
        <v>8</v>
      </c>
      <c r="Q76">
        <f t="shared" si="15"/>
        <v>10</v>
      </c>
      <c r="R76">
        <f t="shared" si="16"/>
        <v>35</v>
      </c>
    </row>
    <row r="77" spans="5:18">
      <c r="E77">
        <f t="shared" ref="E77:E140" si="24">IF(F77&gt;0,1,-1)</f>
        <v>1</v>
      </c>
      <c r="F77">
        <f t="shared" ref="F77:F140" si="25">IF(O76&gt;0,1,0)</f>
        <v>1</v>
      </c>
      <c r="G77">
        <f t="shared" si="18"/>
        <v>37</v>
      </c>
      <c r="H77" s="1">
        <f t="shared" si="13"/>
        <v>3</v>
      </c>
      <c r="I77">
        <f t="shared" si="19"/>
        <v>24</v>
      </c>
      <c r="J77">
        <f t="shared" si="17"/>
        <v>2</v>
      </c>
      <c r="K77">
        <f t="shared" si="20"/>
        <v>120</v>
      </c>
      <c r="L77">
        <f t="shared" si="21"/>
        <v>18</v>
      </c>
      <c r="M77">
        <f t="shared" si="14"/>
        <v>100</v>
      </c>
      <c r="O77">
        <f t="shared" si="22"/>
        <v>238</v>
      </c>
      <c r="P77">
        <f t="shared" si="23"/>
        <v>0</v>
      </c>
      <c r="Q77">
        <f t="shared" si="15"/>
        <v>10</v>
      </c>
      <c r="R77">
        <f t="shared" si="16"/>
        <v>37</v>
      </c>
    </row>
    <row r="78" spans="5:18">
      <c r="E78">
        <f t="shared" si="24"/>
        <v>1</v>
      </c>
      <c r="F78">
        <f t="shared" si="25"/>
        <v>1</v>
      </c>
      <c r="G78">
        <f t="shared" si="18"/>
        <v>39</v>
      </c>
      <c r="H78" s="1">
        <f t="shared" si="13"/>
        <v>1</v>
      </c>
      <c r="I78">
        <f t="shared" si="19"/>
        <v>25</v>
      </c>
      <c r="J78">
        <f t="shared" si="17"/>
        <v>2</v>
      </c>
      <c r="K78">
        <f t="shared" si="20"/>
        <v>125</v>
      </c>
      <c r="L78">
        <f t="shared" si="21"/>
        <v>18</v>
      </c>
      <c r="M78">
        <f t="shared" si="14"/>
        <v>60</v>
      </c>
      <c r="O78">
        <f t="shared" si="22"/>
        <v>203</v>
      </c>
      <c r="P78">
        <f t="shared" si="23"/>
        <v>-8</v>
      </c>
      <c r="Q78">
        <f t="shared" si="15"/>
        <v>10</v>
      </c>
      <c r="R78">
        <f t="shared" si="16"/>
        <v>39</v>
      </c>
    </row>
    <row r="79" spans="5:18">
      <c r="E79">
        <f t="shared" si="24"/>
        <v>1</v>
      </c>
      <c r="F79">
        <f t="shared" si="25"/>
        <v>1</v>
      </c>
      <c r="G79">
        <f t="shared" si="18"/>
        <v>41</v>
      </c>
      <c r="H79" s="1">
        <f t="shared" si="13"/>
        <v>-1</v>
      </c>
      <c r="I79">
        <f t="shared" si="19"/>
        <v>24</v>
      </c>
      <c r="J79">
        <f t="shared" si="17"/>
        <v>2</v>
      </c>
      <c r="K79">
        <f t="shared" si="20"/>
        <v>120</v>
      </c>
      <c r="L79">
        <f t="shared" si="21"/>
        <v>18</v>
      </c>
      <c r="M79">
        <f t="shared" si="14"/>
        <v>20</v>
      </c>
      <c r="O79">
        <f t="shared" si="22"/>
        <v>158</v>
      </c>
      <c r="P79">
        <f t="shared" si="23"/>
        <v>-16</v>
      </c>
      <c r="Q79">
        <f t="shared" si="15"/>
        <v>10</v>
      </c>
      <c r="R79">
        <f t="shared" si="16"/>
        <v>41</v>
      </c>
    </row>
    <row r="80" spans="5:18">
      <c r="E80">
        <f t="shared" si="24"/>
        <v>1</v>
      </c>
      <c r="F80">
        <f t="shared" si="25"/>
        <v>1</v>
      </c>
      <c r="G80">
        <f t="shared" si="18"/>
        <v>43</v>
      </c>
      <c r="H80" s="1">
        <f t="shared" si="13"/>
        <v>-3</v>
      </c>
      <c r="I80">
        <f t="shared" si="19"/>
        <v>21</v>
      </c>
      <c r="J80">
        <f t="shared" si="17"/>
        <v>2</v>
      </c>
      <c r="K80">
        <f t="shared" si="20"/>
        <v>105</v>
      </c>
      <c r="L80">
        <f t="shared" si="21"/>
        <v>18</v>
      </c>
      <c r="M80">
        <f t="shared" si="14"/>
        <v>-20</v>
      </c>
      <c r="O80">
        <f t="shared" si="22"/>
        <v>103</v>
      </c>
      <c r="P80">
        <f t="shared" si="23"/>
        <v>-23</v>
      </c>
      <c r="Q80">
        <f t="shared" si="15"/>
        <v>10</v>
      </c>
      <c r="R80">
        <f t="shared" si="16"/>
        <v>43</v>
      </c>
    </row>
    <row r="81" spans="5:18">
      <c r="E81">
        <f t="shared" si="24"/>
        <v>1</v>
      </c>
      <c r="F81">
        <f t="shared" si="25"/>
        <v>1</v>
      </c>
      <c r="G81">
        <f t="shared" si="18"/>
        <v>45</v>
      </c>
      <c r="H81" s="1">
        <f t="shared" si="13"/>
        <v>-5</v>
      </c>
      <c r="I81">
        <f t="shared" si="19"/>
        <v>16</v>
      </c>
      <c r="J81">
        <f t="shared" si="17"/>
        <v>2</v>
      </c>
      <c r="K81">
        <f t="shared" si="20"/>
        <v>80</v>
      </c>
      <c r="L81">
        <f t="shared" si="21"/>
        <v>18</v>
      </c>
      <c r="M81">
        <f t="shared" si="14"/>
        <v>-60</v>
      </c>
      <c r="O81">
        <f t="shared" si="22"/>
        <v>38</v>
      </c>
      <c r="P81">
        <f t="shared" si="23"/>
        <v>-28</v>
      </c>
      <c r="Q81">
        <f t="shared" si="15"/>
        <v>10</v>
      </c>
      <c r="R81">
        <f t="shared" si="16"/>
        <v>45</v>
      </c>
    </row>
    <row r="82" spans="5:18">
      <c r="E82">
        <f t="shared" si="24"/>
        <v>1</v>
      </c>
      <c r="F82">
        <f t="shared" si="25"/>
        <v>1</v>
      </c>
      <c r="G82">
        <f t="shared" si="18"/>
        <v>47</v>
      </c>
      <c r="H82" s="1">
        <f t="shared" si="13"/>
        <v>-7</v>
      </c>
      <c r="I82">
        <f t="shared" si="19"/>
        <v>9</v>
      </c>
      <c r="J82">
        <f t="shared" si="17"/>
        <v>2</v>
      </c>
      <c r="K82">
        <f t="shared" si="20"/>
        <v>45</v>
      </c>
      <c r="L82">
        <f t="shared" si="21"/>
        <v>18</v>
      </c>
      <c r="M82">
        <f t="shared" si="14"/>
        <v>-100</v>
      </c>
      <c r="O82">
        <f t="shared" si="22"/>
        <v>-37</v>
      </c>
      <c r="P82">
        <f t="shared" si="23"/>
        <v>-30</v>
      </c>
      <c r="Q82">
        <f t="shared" si="15"/>
        <v>10</v>
      </c>
      <c r="R82">
        <f t="shared" si="16"/>
        <v>47</v>
      </c>
    </row>
    <row r="83" spans="5:18">
      <c r="E83">
        <f t="shared" si="24"/>
        <v>-1</v>
      </c>
      <c r="F83">
        <f t="shared" si="25"/>
        <v>0</v>
      </c>
      <c r="G83">
        <f t="shared" si="18"/>
        <v>48</v>
      </c>
      <c r="H83" s="1">
        <f t="shared" si="13"/>
        <v>-8</v>
      </c>
      <c r="I83">
        <f t="shared" si="19"/>
        <v>1</v>
      </c>
      <c r="J83">
        <f t="shared" si="17"/>
        <v>1</v>
      </c>
      <c r="K83">
        <f t="shared" si="20"/>
        <v>5</v>
      </c>
      <c r="L83">
        <f t="shared" si="21"/>
        <v>9</v>
      </c>
      <c r="M83">
        <f t="shared" si="14"/>
        <v>-140</v>
      </c>
      <c r="O83">
        <f t="shared" si="22"/>
        <v>-126</v>
      </c>
      <c r="P83">
        <f t="shared" si="23"/>
        <v>-28</v>
      </c>
      <c r="Q83">
        <f t="shared" si="15"/>
        <v>0</v>
      </c>
      <c r="R83">
        <f t="shared" si="16"/>
        <v>48</v>
      </c>
    </row>
    <row r="84" spans="5:18">
      <c r="E84">
        <f t="shared" si="24"/>
        <v>-1</v>
      </c>
      <c r="F84">
        <f t="shared" si="25"/>
        <v>0</v>
      </c>
      <c r="G84">
        <f t="shared" si="18"/>
        <v>48</v>
      </c>
      <c r="H84" s="1">
        <f t="shared" si="13"/>
        <v>-8</v>
      </c>
      <c r="I84">
        <f t="shared" si="19"/>
        <v>-7</v>
      </c>
      <c r="J84">
        <f t="shared" si="17"/>
        <v>0</v>
      </c>
      <c r="K84">
        <f t="shared" si="20"/>
        <v>-35</v>
      </c>
      <c r="L84">
        <f t="shared" si="21"/>
        <v>0</v>
      </c>
      <c r="M84">
        <f t="shared" si="14"/>
        <v>-160</v>
      </c>
      <c r="O84">
        <f t="shared" si="22"/>
        <v>-195</v>
      </c>
      <c r="P84">
        <f t="shared" si="23"/>
        <v>-23</v>
      </c>
      <c r="Q84">
        <f t="shared" si="15"/>
        <v>0</v>
      </c>
      <c r="R84">
        <f t="shared" si="16"/>
        <v>48</v>
      </c>
    </row>
    <row r="85" spans="5:18">
      <c r="E85">
        <f t="shared" si="24"/>
        <v>-1</v>
      </c>
      <c r="F85">
        <f t="shared" si="25"/>
        <v>0</v>
      </c>
      <c r="G85">
        <f t="shared" si="18"/>
        <v>47</v>
      </c>
      <c r="H85" s="1">
        <f t="shared" si="13"/>
        <v>-7</v>
      </c>
      <c r="I85">
        <f t="shared" si="19"/>
        <v>-14</v>
      </c>
      <c r="J85">
        <f t="shared" si="17"/>
        <v>-1</v>
      </c>
      <c r="K85">
        <f t="shared" si="20"/>
        <v>-70</v>
      </c>
      <c r="L85">
        <f t="shared" si="21"/>
        <v>-9</v>
      </c>
      <c r="M85">
        <f t="shared" si="14"/>
        <v>-160</v>
      </c>
      <c r="O85">
        <f t="shared" si="22"/>
        <v>-239</v>
      </c>
      <c r="P85">
        <f t="shared" si="23"/>
        <v>-16</v>
      </c>
      <c r="Q85">
        <f t="shared" si="15"/>
        <v>0</v>
      </c>
      <c r="R85">
        <f t="shared" si="16"/>
        <v>47</v>
      </c>
    </row>
    <row r="86" spans="5:18">
      <c r="E86">
        <f t="shared" si="24"/>
        <v>-1</v>
      </c>
      <c r="F86">
        <f t="shared" si="25"/>
        <v>0</v>
      </c>
      <c r="G86">
        <f t="shared" si="18"/>
        <v>45</v>
      </c>
      <c r="H86" s="1">
        <f t="shared" si="13"/>
        <v>-5</v>
      </c>
      <c r="I86">
        <f t="shared" si="19"/>
        <v>-19</v>
      </c>
      <c r="J86">
        <f t="shared" si="17"/>
        <v>-2</v>
      </c>
      <c r="K86">
        <f t="shared" si="20"/>
        <v>-95</v>
      </c>
      <c r="L86">
        <f t="shared" si="21"/>
        <v>-18</v>
      </c>
      <c r="M86">
        <f t="shared" si="14"/>
        <v>-140</v>
      </c>
      <c r="O86">
        <f t="shared" si="22"/>
        <v>-253</v>
      </c>
      <c r="P86">
        <f t="shared" si="23"/>
        <v>-8</v>
      </c>
      <c r="Q86">
        <f t="shared" si="15"/>
        <v>0</v>
      </c>
      <c r="R86">
        <f t="shared" si="16"/>
        <v>45</v>
      </c>
    </row>
    <row r="87" spans="5:18">
      <c r="E87">
        <f t="shared" si="24"/>
        <v>-1</v>
      </c>
      <c r="F87">
        <f t="shared" si="25"/>
        <v>0</v>
      </c>
      <c r="G87">
        <f t="shared" si="18"/>
        <v>43</v>
      </c>
      <c r="H87" s="1">
        <f t="shared" si="13"/>
        <v>-3</v>
      </c>
      <c r="I87">
        <f t="shared" si="19"/>
        <v>-22</v>
      </c>
      <c r="J87">
        <f t="shared" si="17"/>
        <v>-2</v>
      </c>
      <c r="K87">
        <f t="shared" si="20"/>
        <v>-110</v>
      </c>
      <c r="L87">
        <f t="shared" si="21"/>
        <v>-18</v>
      </c>
      <c r="M87">
        <f t="shared" si="14"/>
        <v>-100</v>
      </c>
      <c r="O87">
        <f t="shared" si="22"/>
        <v>-228</v>
      </c>
      <c r="P87">
        <f t="shared" si="23"/>
        <v>0</v>
      </c>
      <c r="Q87">
        <f t="shared" si="15"/>
        <v>0</v>
      </c>
      <c r="R87">
        <f t="shared" si="16"/>
        <v>43</v>
      </c>
    </row>
    <row r="88" spans="5:18">
      <c r="E88">
        <f t="shared" si="24"/>
        <v>-1</v>
      </c>
      <c r="F88">
        <f t="shared" si="25"/>
        <v>0</v>
      </c>
      <c r="G88">
        <f t="shared" si="18"/>
        <v>41</v>
      </c>
      <c r="H88" s="1">
        <f t="shared" si="13"/>
        <v>-1</v>
      </c>
      <c r="I88">
        <f t="shared" si="19"/>
        <v>-23</v>
      </c>
      <c r="J88">
        <f t="shared" si="17"/>
        <v>-2</v>
      </c>
      <c r="K88">
        <f t="shared" si="20"/>
        <v>-115</v>
      </c>
      <c r="L88">
        <f t="shared" si="21"/>
        <v>-18</v>
      </c>
      <c r="M88">
        <f t="shared" si="14"/>
        <v>-60</v>
      </c>
      <c r="O88">
        <f t="shared" si="22"/>
        <v>-193</v>
      </c>
      <c r="P88">
        <f t="shared" si="23"/>
        <v>8</v>
      </c>
      <c r="Q88">
        <f t="shared" si="15"/>
        <v>0</v>
      </c>
      <c r="R88">
        <f t="shared" si="16"/>
        <v>41</v>
      </c>
    </row>
    <row r="89" spans="5:18">
      <c r="E89">
        <f t="shared" si="24"/>
        <v>-1</v>
      </c>
      <c r="F89">
        <f t="shared" si="25"/>
        <v>0</v>
      </c>
      <c r="G89">
        <f t="shared" si="18"/>
        <v>39</v>
      </c>
      <c r="H89" s="1">
        <f t="shared" si="13"/>
        <v>1</v>
      </c>
      <c r="I89">
        <f t="shared" si="19"/>
        <v>-22</v>
      </c>
      <c r="J89">
        <f t="shared" si="17"/>
        <v>-2</v>
      </c>
      <c r="K89">
        <f t="shared" si="20"/>
        <v>-110</v>
      </c>
      <c r="L89">
        <f t="shared" si="21"/>
        <v>-18</v>
      </c>
      <c r="M89">
        <f t="shared" si="14"/>
        <v>-20</v>
      </c>
      <c r="O89">
        <f t="shared" si="22"/>
        <v>-148</v>
      </c>
      <c r="P89">
        <f t="shared" si="23"/>
        <v>16</v>
      </c>
      <c r="Q89">
        <f t="shared" si="15"/>
        <v>0</v>
      </c>
      <c r="R89">
        <f t="shared" si="16"/>
        <v>39</v>
      </c>
    </row>
    <row r="90" spans="5:18">
      <c r="E90">
        <f t="shared" si="24"/>
        <v>-1</v>
      </c>
      <c r="F90">
        <f t="shared" si="25"/>
        <v>0</v>
      </c>
      <c r="G90">
        <f t="shared" si="18"/>
        <v>37</v>
      </c>
      <c r="H90" s="1">
        <f t="shared" si="13"/>
        <v>3</v>
      </c>
      <c r="I90">
        <f t="shared" si="19"/>
        <v>-19</v>
      </c>
      <c r="J90">
        <f t="shared" si="17"/>
        <v>-2</v>
      </c>
      <c r="K90">
        <f t="shared" si="20"/>
        <v>-95</v>
      </c>
      <c r="L90">
        <f t="shared" si="21"/>
        <v>-18</v>
      </c>
      <c r="M90">
        <f t="shared" si="14"/>
        <v>20</v>
      </c>
      <c r="O90">
        <f t="shared" si="22"/>
        <v>-93</v>
      </c>
      <c r="P90">
        <f t="shared" si="23"/>
        <v>23</v>
      </c>
      <c r="Q90">
        <f t="shared" si="15"/>
        <v>0</v>
      </c>
      <c r="R90">
        <f t="shared" si="16"/>
        <v>37</v>
      </c>
    </row>
    <row r="91" spans="5:18">
      <c r="E91">
        <f t="shared" si="24"/>
        <v>-1</v>
      </c>
      <c r="F91">
        <f t="shared" si="25"/>
        <v>0</v>
      </c>
      <c r="G91">
        <f t="shared" si="18"/>
        <v>35</v>
      </c>
      <c r="H91" s="1">
        <f t="shared" si="13"/>
        <v>5</v>
      </c>
      <c r="I91">
        <f t="shared" si="19"/>
        <v>-14</v>
      </c>
      <c r="J91">
        <f t="shared" si="17"/>
        <v>-2</v>
      </c>
      <c r="K91">
        <f t="shared" si="20"/>
        <v>-70</v>
      </c>
      <c r="L91">
        <f t="shared" si="21"/>
        <v>-18</v>
      </c>
      <c r="M91">
        <f t="shared" si="14"/>
        <v>60</v>
      </c>
      <c r="O91">
        <f t="shared" si="22"/>
        <v>-28</v>
      </c>
      <c r="P91">
        <f t="shared" si="23"/>
        <v>28</v>
      </c>
      <c r="Q91">
        <f t="shared" si="15"/>
        <v>0</v>
      </c>
      <c r="R91">
        <f t="shared" si="16"/>
        <v>35</v>
      </c>
    </row>
    <row r="92" spans="5:18">
      <c r="E92">
        <f t="shared" si="24"/>
        <v>-1</v>
      </c>
      <c r="F92">
        <f t="shared" si="25"/>
        <v>0</v>
      </c>
      <c r="G92">
        <f t="shared" si="18"/>
        <v>33</v>
      </c>
      <c r="H92" s="1">
        <f t="shared" si="13"/>
        <v>7</v>
      </c>
      <c r="I92">
        <f t="shared" si="19"/>
        <v>-7</v>
      </c>
      <c r="J92">
        <f t="shared" si="17"/>
        <v>-2</v>
      </c>
      <c r="K92">
        <f t="shared" si="20"/>
        <v>-35</v>
      </c>
      <c r="L92">
        <f t="shared" si="21"/>
        <v>-18</v>
      </c>
      <c r="M92">
        <f t="shared" si="14"/>
        <v>100</v>
      </c>
      <c r="O92">
        <f t="shared" si="22"/>
        <v>47</v>
      </c>
      <c r="P92">
        <f t="shared" si="23"/>
        <v>30</v>
      </c>
      <c r="Q92">
        <f t="shared" si="15"/>
        <v>0</v>
      </c>
      <c r="R92">
        <f t="shared" si="16"/>
        <v>33</v>
      </c>
    </row>
    <row r="93" spans="5:18">
      <c r="E93">
        <f t="shared" si="24"/>
        <v>1</v>
      </c>
      <c r="F93">
        <f t="shared" si="25"/>
        <v>1</v>
      </c>
      <c r="G93">
        <f t="shared" si="18"/>
        <v>32</v>
      </c>
      <c r="H93" s="1">
        <f t="shared" si="13"/>
        <v>8</v>
      </c>
      <c r="I93">
        <f t="shared" si="19"/>
        <v>1</v>
      </c>
      <c r="J93">
        <f t="shared" si="17"/>
        <v>-1</v>
      </c>
      <c r="K93">
        <f t="shared" si="20"/>
        <v>5</v>
      </c>
      <c r="L93">
        <f t="shared" si="21"/>
        <v>-9</v>
      </c>
      <c r="M93">
        <f t="shared" si="14"/>
        <v>140</v>
      </c>
      <c r="O93">
        <f t="shared" si="22"/>
        <v>136</v>
      </c>
      <c r="P93">
        <f t="shared" si="23"/>
        <v>28</v>
      </c>
      <c r="Q93">
        <f t="shared" si="15"/>
        <v>10</v>
      </c>
      <c r="R93">
        <f t="shared" si="16"/>
        <v>32</v>
      </c>
    </row>
    <row r="94" spans="5:18">
      <c r="E94">
        <f t="shared" si="24"/>
        <v>1</v>
      </c>
      <c r="F94">
        <f t="shared" si="25"/>
        <v>1</v>
      </c>
      <c r="G94">
        <f t="shared" si="18"/>
        <v>32</v>
      </c>
      <c r="H94" s="1">
        <f t="shared" si="13"/>
        <v>8</v>
      </c>
      <c r="I94">
        <f t="shared" si="19"/>
        <v>9</v>
      </c>
      <c r="J94">
        <f t="shared" si="17"/>
        <v>0</v>
      </c>
      <c r="K94">
        <f t="shared" si="20"/>
        <v>45</v>
      </c>
      <c r="L94">
        <f t="shared" si="21"/>
        <v>0</v>
      </c>
      <c r="M94">
        <f t="shared" si="14"/>
        <v>160</v>
      </c>
      <c r="O94">
        <f t="shared" si="22"/>
        <v>205</v>
      </c>
      <c r="P94">
        <f t="shared" si="23"/>
        <v>23</v>
      </c>
      <c r="Q94">
        <f t="shared" si="15"/>
        <v>10</v>
      </c>
      <c r="R94">
        <f t="shared" si="16"/>
        <v>32</v>
      </c>
    </row>
    <row r="95" spans="5:18">
      <c r="E95">
        <f t="shared" si="24"/>
        <v>1</v>
      </c>
      <c r="F95">
        <f t="shared" si="25"/>
        <v>1</v>
      </c>
      <c r="G95">
        <f t="shared" si="18"/>
        <v>33</v>
      </c>
      <c r="H95" s="1">
        <f t="shared" si="13"/>
        <v>7</v>
      </c>
      <c r="I95">
        <f t="shared" si="19"/>
        <v>16</v>
      </c>
      <c r="J95">
        <f t="shared" si="17"/>
        <v>1</v>
      </c>
      <c r="K95">
        <f t="shared" si="20"/>
        <v>80</v>
      </c>
      <c r="L95">
        <f t="shared" si="21"/>
        <v>9</v>
      </c>
      <c r="M95">
        <f t="shared" si="14"/>
        <v>160</v>
      </c>
      <c r="O95">
        <f t="shared" si="22"/>
        <v>249</v>
      </c>
      <c r="P95">
        <f t="shared" si="23"/>
        <v>16</v>
      </c>
      <c r="Q95">
        <f t="shared" si="15"/>
        <v>10</v>
      </c>
      <c r="R95">
        <f t="shared" si="16"/>
        <v>33</v>
      </c>
    </row>
    <row r="96" spans="5:18">
      <c r="E96">
        <f t="shared" si="24"/>
        <v>1</v>
      </c>
      <c r="F96">
        <f t="shared" si="25"/>
        <v>1</v>
      </c>
      <c r="G96">
        <f t="shared" si="18"/>
        <v>35</v>
      </c>
      <c r="H96" s="1">
        <f t="shared" si="13"/>
        <v>5</v>
      </c>
      <c r="I96">
        <f t="shared" si="19"/>
        <v>21</v>
      </c>
      <c r="J96">
        <f t="shared" si="17"/>
        <v>2</v>
      </c>
      <c r="K96">
        <f t="shared" si="20"/>
        <v>105</v>
      </c>
      <c r="L96">
        <f t="shared" si="21"/>
        <v>18</v>
      </c>
      <c r="M96">
        <f t="shared" si="14"/>
        <v>140</v>
      </c>
      <c r="O96">
        <f t="shared" si="22"/>
        <v>263</v>
      </c>
      <c r="P96">
        <f t="shared" si="23"/>
        <v>8</v>
      </c>
      <c r="Q96">
        <f t="shared" si="15"/>
        <v>10</v>
      </c>
      <c r="R96">
        <f t="shared" si="16"/>
        <v>35</v>
      </c>
    </row>
    <row r="97" spans="5:18">
      <c r="E97">
        <f t="shared" si="24"/>
        <v>1</v>
      </c>
      <c r="F97">
        <f t="shared" si="25"/>
        <v>1</v>
      </c>
      <c r="G97">
        <f t="shared" si="18"/>
        <v>37</v>
      </c>
      <c r="H97" s="1">
        <f t="shared" si="13"/>
        <v>3</v>
      </c>
      <c r="I97">
        <f t="shared" si="19"/>
        <v>24</v>
      </c>
      <c r="J97">
        <f t="shared" si="17"/>
        <v>2</v>
      </c>
      <c r="K97">
        <f t="shared" si="20"/>
        <v>120</v>
      </c>
      <c r="L97">
        <f t="shared" si="21"/>
        <v>18</v>
      </c>
      <c r="M97">
        <f t="shared" si="14"/>
        <v>100</v>
      </c>
      <c r="O97">
        <f t="shared" si="22"/>
        <v>238</v>
      </c>
      <c r="P97">
        <f t="shared" si="23"/>
        <v>0</v>
      </c>
      <c r="Q97">
        <f t="shared" si="15"/>
        <v>10</v>
      </c>
      <c r="R97">
        <f t="shared" si="16"/>
        <v>37</v>
      </c>
    </row>
    <row r="98" spans="5:18">
      <c r="E98">
        <f t="shared" si="24"/>
        <v>1</v>
      </c>
      <c r="F98">
        <f t="shared" si="25"/>
        <v>1</v>
      </c>
      <c r="G98">
        <f t="shared" si="18"/>
        <v>39</v>
      </c>
      <c r="H98" s="1">
        <f t="shared" si="13"/>
        <v>1</v>
      </c>
      <c r="I98">
        <f t="shared" si="19"/>
        <v>25</v>
      </c>
      <c r="J98">
        <f t="shared" si="17"/>
        <v>2</v>
      </c>
      <c r="K98">
        <f t="shared" si="20"/>
        <v>125</v>
      </c>
      <c r="L98">
        <f t="shared" si="21"/>
        <v>18</v>
      </c>
      <c r="M98">
        <f t="shared" si="14"/>
        <v>60</v>
      </c>
      <c r="O98">
        <f t="shared" si="22"/>
        <v>203</v>
      </c>
      <c r="P98">
        <f t="shared" si="23"/>
        <v>-8</v>
      </c>
      <c r="Q98">
        <f t="shared" si="15"/>
        <v>10</v>
      </c>
      <c r="R98">
        <f t="shared" si="16"/>
        <v>39</v>
      </c>
    </row>
    <row r="99" spans="5:18">
      <c r="E99">
        <f t="shared" si="24"/>
        <v>1</v>
      </c>
      <c r="F99">
        <f t="shared" si="25"/>
        <v>1</v>
      </c>
      <c r="G99">
        <f t="shared" si="18"/>
        <v>41</v>
      </c>
      <c r="H99" s="1">
        <f t="shared" si="13"/>
        <v>-1</v>
      </c>
      <c r="I99">
        <f t="shared" si="19"/>
        <v>24</v>
      </c>
      <c r="J99">
        <f t="shared" si="17"/>
        <v>2</v>
      </c>
      <c r="K99">
        <f t="shared" si="20"/>
        <v>120</v>
      </c>
      <c r="L99">
        <f t="shared" si="21"/>
        <v>18</v>
      </c>
      <c r="M99">
        <f t="shared" si="14"/>
        <v>20</v>
      </c>
      <c r="O99">
        <f t="shared" si="22"/>
        <v>158</v>
      </c>
      <c r="P99">
        <f t="shared" si="23"/>
        <v>-16</v>
      </c>
      <c r="Q99">
        <f t="shared" si="15"/>
        <v>10</v>
      </c>
      <c r="R99">
        <f t="shared" si="16"/>
        <v>41</v>
      </c>
    </row>
    <row r="100" spans="5:18">
      <c r="E100">
        <f t="shared" si="24"/>
        <v>1</v>
      </c>
      <c r="F100">
        <f t="shared" si="25"/>
        <v>1</v>
      </c>
      <c r="G100">
        <f t="shared" si="18"/>
        <v>43</v>
      </c>
      <c r="H100" s="1">
        <f t="shared" si="13"/>
        <v>-3</v>
      </c>
      <c r="I100">
        <f t="shared" si="19"/>
        <v>21</v>
      </c>
      <c r="J100">
        <f t="shared" si="17"/>
        <v>2</v>
      </c>
      <c r="K100">
        <f t="shared" si="20"/>
        <v>105</v>
      </c>
      <c r="L100">
        <f t="shared" si="21"/>
        <v>18</v>
      </c>
      <c r="M100">
        <f t="shared" si="14"/>
        <v>-20</v>
      </c>
      <c r="O100">
        <f t="shared" si="22"/>
        <v>103</v>
      </c>
      <c r="P100">
        <f t="shared" si="23"/>
        <v>-23</v>
      </c>
      <c r="Q100">
        <f t="shared" si="15"/>
        <v>10</v>
      </c>
      <c r="R100">
        <f t="shared" si="16"/>
        <v>43</v>
      </c>
    </row>
    <row r="101" spans="5:18">
      <c r="E101">
        <f t="shared" si="24"/>
        <v>1</v>
      </c>
      <c r="F101">
        <f t="shared" si="25"/>
        <v>1</v>
      </c>
      <c r="G101">
        <f t="shared" si="18"/>
        <v>45</v>
      </c>
      <c r="H101" s="1">
        <f t="shared" si="13"/>
        <v>-5</v>
      </c>
      <c r="I101">
        <f t="shared" si="19"/>
        <v>16</v>
      </c>
      <c r="J101">
        <f t="shared" si="17"/>
        <v>2</v>
      </c>
      <c r="K101">
        <f t="shared" si="20"/>
        <v>80</v>
      </c>
      <c r="L101">
        <f t="shared" si="21"/>
        <v>18</v>
      </c>
      <c r="M101">
        <f t="shared" si="14"/>
        <v>-60</v>
      </c>
      <c r="O101">
        <f t="shared" si="22"/>
        <v>38</v>
      </c>
      <c r="P101">
        <f t="shared" si="23"/>
        <v>-28</v>
      </c>
      <c r="Q101">
        <f t="shared" si="15"/>
        <v>10</v>
      </c>
      <c r="R101">
        <f t="shared" si="16"/>
        <v>45</v>
      </c>
    </row>
    <row r="102" spans="5:18">
      <c r="E102">
        <f t="shared" si="24"/>
        <v>1</v>
      </c>
      <c r="F102">
        <f t="shared" si="25"/>
        <v>1</v>
      </c>
      <c r="G102">
        <f t="shared" si="18"/>
        <v>47</v>
      </c>
      <c r="H102" s="1">
        <f t="shared" si="13"/>
        <v>-7</v>
      </c>
      <c r="I102">
        <f t="shared" si="19"/>
        <v>9</v>
      </c>
      <c r="J102">
        <f t="shared" si="17"/>
        <v>2</v>
      </c>
      <c r="K102">
        <f t="shared" si="20"/>
        <v>45</v>
      </c>
      <c r="L102">
        <f t="shared" si="21"/>
        <v>18</v>
      </c>
      <c r="M102">
        <f t="shared" si="14"/>
        <v>-100</v>
      </c>
      <c r="O102">
        <f t="shared" si="22"/>
        <v>-37</v>
      </c>
      <c r="P102">
        <f t="shared" si="23"/>
        <v>-30</v>
      </c>
      <c r="Q102">
        <f t="shared" si="15"/>
        <v>10</v>
      </c>
      <c r="R102">
        <f t="shared" si="16"/>
        <v>47</v>
      </c>
    </row>
    <row r="103" spans="5:18">
      <c r="E103">
        <f t="shared" si="24"/>
        <v>-1</v>
      </c>
      <c r="F103">
        <f t="shared" si="25"/>
        <v>0</v>
      </c>
      <c r="G103">
        <f t="shared" si="18"/>
        <v>48</v>
      </c>
      <c r="H103" s="1">
        <f t="shared" ref="H103:H134" si="26">$A$1-G103</f>
        <v>-8</v>
      </c>
      <c r="I103">
        <f t="shared" si="19"/>
        <v>1</v>
      </c>
      <c r="J103">
        <f t="shared" si="17"/>
        <v>1</v>
      </c>
      <c r="K103">
        <f t="shared" si="20"/>
        <v>5</v>
      </c>
      <c r="L103">
        <f t="shared" si="21"/>
        <v>9</v>
      </c>
      <c r="M103">
        <f t="shared" si="14"/>
        <v>-140</v>
      </c>
      <c r="O103">
        <f t="shared" si="22"/>
        <v>-126</v>
      </c>
      <c r="P103">
        <f t="shared" si="23"/>
        <v>-28</v>
      </c>
      <c r="Q103">
        <f t="shared" si="15"/>
        <v>0</v>
      </c>
      <c r="R103">
        <f t="shared" si="16"/>
        <v>48</v>
      </c>
    </row>
    <row r="104" spans="5:18">
      <c r="E104">
        <f t="shared" si="24"/>
        <v>-1</v>
      </c>
      <c r="F104">
        <f t="shared" si="25"/>
        <v>0</v>
      </c>
      <c r="G104">
        <f t="shared" si="18"/>
        <v>48</v>
      </c>
      <c r="H104" s="1">
        <f t="shared" si="26"/>
        <v>-8</v>
      </c>
      <c r="I104">
        <f t="shared" si="19"/>
        <v>-7</v>
      </c>
      <c r="J104">
        <f t="shared" si="17"/>
        <v>0</v>
      </c>
      <c r="K104">
        <f t="shared" si="20"/>
        <v>-35</v>
      </c>
      <c r="L104">
        <f t="shared" si="21"/>
        <v>0</v>
      </c>
      <c r="M104">
        <f t="shared" si="14"/>
        <v>-160</v>
      </c>
      <c r="O104">
        <f t="shared" si="22"/>
        <v>-195</v>
      </c>
      <c r="P104">
        <f t="shared" si="23"/>
        <v>-23</v>
      </c>
      <c r="Q104">
        <f t="shared" si="15"/>
        <v>0</v>
      </c>
      <c r="R104">
        <f t="shared" si="16"/>
        <v>48</v>
      </c>
    </row>
    <row r="105" spans="5:18">
      <c r="E105">
        <f t="shared" si="24"/>
        <v>-1</v>
      </c>
      <c r="F105">
        <f t="shared" si="25"/>
        <v>0</v>
      </c>
      <c r="G105">
        <f t="shared" si="18"/>
        <v>47</v>
      </c>
      <c r="H105" s="1">
        <f t="shared" si="26"/>
        <v>-7</v>
      </c>
      <c r="I105">
        <f t="shared" si="19"/>
        <v>-14</v>
      </c>
      <c r="J105">
        <f t="shared" si="17"/>
        <v>-1</v>
      </c>
      <c r="K105">
        <f t="shared" si="20"/>
        <v>-70</v>
      </c>
      <c r="L105">
        <f t="shared" si="21"/>
        <v>-9</v>
      </c>
      <c r="M105">
        <f t="shared" si="14"/>
        <v>-160</v>
      </c>
      <c r="O105">
        <f t="shared" si="22"/>
        <v>-239</v>
      </c>
      <c r="P105">
        <f t="shared" si="23"/>
        <v>-16</v>
      </c>
      <c r="Q105">
        <f t="shared" si="15"/>
        <v>0</v>
      </c>
      <c r="R105">
        <f t="shared" si="16"/>
        <v>47</v>
      </c>
    </row>
    <row r="106" spans="5:18">
      <c r="E106">
        <f t="shared" si="24"/>
        <v>-1</v>
      </c>
      <c r="F106">
        <f t="shared" si="25"/>
        <v>0</v>
      </c>
      <c r="G106">
        <f t="shared" si="18"/>
        <v>45</v>
      </c>
      <c r="H106" s="1">
        <f t="shared" si="26"/>
        <v>-5</v>
      </c>
      <c r="I106">
        <f t="shared" si="19"/>
        <v>-19</v>
      </c>
      <c r="J106">
        <f t="shared" si="17"/>
        <v>-2</v>
      </c>
      <c r="K106">
        <f t="shared" si="20"/>
        <v>-95</v>
      </c>
      <c r="L106">
        <f t="shared" si="21"/>
        <v>-18</v>
      </c>
      <c r="M106">
        <f t="shared" si="14"/>
        <v>-140</v>
      </c>
      <c r="O106">
        <f t="shared" si="22"/>
        <v>-253</v>
      </c>
      <c r="P106">
        <f t="shared" si="23"/>
        <v>-8</v>
      </c>
      <c r="Q106">
        <f t="shared" si="15"/>
        <v>0</v>
      </c>
      <c r="R106">
        <f t="shared" si="16"/>
        <v>45</v>
      </c>
    </row>
    <row r="107" spans="5:18">
      <c r="E107">
        <f t="shared" si="24"/>
        <v>-1</v>
      </c>
      <c r="F107">
        <f t="shared" si="25"/>
        <v>0</v>
      </c>
      <c r="G107">
        <f t="shared" si="18"/>
        <v>43</v>
      </c>
      <c r="H107" s="1">
        <f t="shared" si="26"/>
        <v>-3</v>
      </c>
      <c r="I107">
        <f t="shared" si="19"/>
        <v>-22</v>
      </c>
      <c r="J107">
        <f t="shared" si="17"/>
        <v>-2</v>
      </c>
      <c r="K107">
        <f t="shared" si="20"/>
        <v>-110</v>
      </c>
      <c r="L107">
        <f t="shared" si="21"/>
        <v>-18</v>
      </c>
      <c r="M107">
        <f t="shared" si="14"/>
        <v>-100</v>
      </c>
      <c r="O107">
        <f t="shared" si="22"/>
        <v>-228</v>
      </c>
      <c r="P107">
        <f t="shared" si="23"/>
        <v>0</v>
      </c>
      <c r="Q107">
        <f t="shared" si="15"/>
        <v>0</v>
      </c>
      <c r="R107">
        <f t="shared" si="16"/>
        <v>43</v>
      </c>
    </row>
    <row r="108" spans="5:18">
      <c r="E108">
        <f t="shared" si="24"/>
        <v>-1</v>
      </c>
      <c r="F108">
        <f t="shared" si="25"/>
        <v>0</v>
      </c>
      <c r="G108">
        <f t="shared" si="18"/>
        <v>41</v>
      </c>
      <c r="H108" s="1">
        <f t="shared" si="26"/>
        <v>-1</v>
      </c>
      <c r="I108">
        <f t="shared" si="19"/>
        <v>-23</v>
      </c>
      <c r="J108">
        <f t="shared" si="17"/>
        <v>-2</v>
      </c>
      <c r="K108">
        <f t="shared" si="20"/>
        <v>-115</v>
      </c>
      <c r="L108">
        <f t="shared" si="21"/>
        <v>-18</v>
      </c>
      <c r="M108">
        <f t="shared" si="14"/>
        <v>-60</v>
      </c>
      <c r="O108">
        <f t="shared" si="22"/>
        <v>-193</v>
      </c>
      <c r="P108">
        <f t="shared" si="23"/>
        <v>8</v>
      </c>
      <c r="Q108">
        <f t="shared" si="15"/>
        <v>0</v>
      </c>
      <c r="R108">
        <f t="shared" si="16"/>
        <v>41</v>
      </c>
    </row>
    <row r="109" spans="5:18">
      <c r="E109">
        <f t="shared" si="24"/>
        <v>-1</v>
      </c>
      <c r="F109">
        <f t="shared" si="25"/>
        <v>0</v>
      </c>
      <c r="G109">
        <f t="shared" si="18"/>
        <v>39</v>
      </c>
      <c r="H109" s="1">
        <f t="shared" si="26"/>
        <v>1</v>
      </c>
      <c r="I109">
        <f t="shared" si="19"/>
        <v>-22</v>
      </c>
      <c r="J109">
        <f t="shared" si="17"/>
        <v>-2</v>
      </c>
      <c r="K109">
        <f t="shared" si="20"/>
        <v>-110</v>
      </c>
      <c r="L109">
        <f t="shared" si="21"/>
        <v>-18</v>
      </c>
      <c r="M109">
        <f t="shared" si="14"/>
        <v>-20</v>
      </c>
      <c r="O109">
        <f t="shared" si="22"/>
        <v>-148</v>
      </c>
      <c r="P109">
        <f t="shared" si="23"/>
        <v>16</v>
      </c>
      <c r="Q109">
        <f t="shared" si="15"/>
        <v>0</v>
      </c>
      <c r="R109">
        <f t="shared" si="16"/>
        <v>39</v>
      </c>
    </row>
    <row r="110" spans="5:18">
      <c r="E110">
        <f t="shared" si="24"/>
        <v>-1</v>
      </c>
      <c r="F110">
        <f t="shared" si="25"/>
        <v>0</v>
      </c>
      <c r="G110">
        <f t="shared" si="18"/>
        <v>37</v>
      </c>
      <c r="H110" s="1">
        <f t="shared" si="26"/>
        <v>3</v>
      </c>
      <c r="I110">
        <f t="shared" si="19"/>
        <v>-19</v>
      </c>
      <c r="J110">
        <f t="shared" si="17"/>
        <v>-2</v>
      </c>
      <c r="K110">
        <f t="shared" si="20"/>
        <v>-95</v>
      </c>
      <c r="L110">
        <f t="shared" si="21"/>
        <v>-18</v>
      </c>
      <c r="M110">
        <f t="shared" si="14"/>
        <v>20</v>
      </c>
      <c r="O110">
        <f t="shared" si="22"/>
        <v>-93</v>
      </c>
      <c r="P110">
        <f t="shared" si="23"/>
        <v>23</v>
      </c>
      <c r="Q110">
        <f t="shared" si="15"/>
        <v>0</v>
      </c>
      <c r="R110">
        <f t="shared" si="16"/>
        <v>37</v>
      </c>
    </row>
    <row r="111" spans="5:18">
      <c r="E111">
        <f t="shared" si="24"/>
        <v>-1</v>
      </c>
      <c r="F111">
        <f t="shared" si="25"/>
        <v>0</v>
      </c>
      <c r="G111">
        <f t="shared" si="18"/>
        <v>35</v>
      </c>
      <c r="H111" s="1">
        <f t="shared" si="26"/>
        <v>5</v>
      </c>
      <c r="I111">
        <f t="shared" si="19"/>
        <v>-14</v>
      </c>
      <c r="J111">
        <f t="shared" si="17"/>
        <v>-2</v>
      </c>
      <c r="K111">
        <f t="shared" si="20"/>
        <v>-70</v>
      </c>
      <c r="L111">
        <f t="shared" si="21"/>
        <v>-18</v>
      </c>
      <c r="M111">
        <f t="shared" si="14"/>
        <v>60</v>
      </c>
      <c r="O111">
        <f t="shared" si="22"/>
        <v>-28</v>
      </c>
      <c r="P111">
        <f t="shared" si="23"/>
        <v>28</v>
      </c>
      <c r="Q111">
        <f t="shared" si="15"/>
        <v>0</v>
      </c>
      <c r="R111">
        <f t="shared" si="16"/>
        <v>35</v>
      </c>
    </row>
    <row r="112" spans="5:18">
      <c r="E112">
        <f t="shared" si="24"/>
        <v>-1</v>
      </c>
      <c r="F112">
        <f t="shared" si="25"/>
        <v>0</v>
      </c>
      <c r="G112">
        <f t="shared" si="18"/>
        <v>33</v>
      </c>
      <c r="H112" s="1">
        <f t="shared" si="26"/>
        <v>7</v>
      </c>
      <c r="I112">
        <f t="shared" si="19"/>
        <v>-7</v>
      </c>
      <c r="J112">
        <f t="shared" si="17"/>
        <v>-2</v>
      </c>
      <c r="K112">
        <f t="shared" si="20"/>
        <v>-35</v>
      </c>
      <c r="L112">
        <f t="shared" si="21"/>
        <v>-18</v>
      </c>
      <c r="M112">
        <f t="shared" si="14"/>
        <v>100</v>
      </c>
      <c r="O112">
        <f t="shared" si="22"/>
        <v>47</v>
      </c>
      <c r="P112">
        <f t="shared" si="23"/>
        <v>30</v>
      </c>
      <c r="Q112">
        <f t="shared" si="15"/>
        <v>0</v>
      </c>
      <c r="R112">
        <f t="shared" si="16"/>
        <v>33</v>
      </c>
    </row>
    <row r="113" spans="5:18">
      <c r="E113">
        <f t="shared" si="24"/>
        <v>1</v>
      </c>
      <c r="F113">
        <f t="shared" si="25"/>
        <v>1</v>
      </c>
      <c r="G113">
        <f t="shared" si="18"/>
        <v>32</v>
      </c>
      <c r="H113" s="1">
        <f t="shared" si="26"/>
        <v>8</v>
      </c>
      <c r="I113">
        <f t="shared" si="19"/>
        <v>1</v>
      </c>
      <c r="J113">
        <f t="shared" si="17"/>
        <v>-1</v>
      </c>
      <c r="K113">
        <f t="shared" si="20"/>
        <v>5</v>
      </c>
      <c r="L113">
        <f t="shared" si="21"/>
        <v>-9</v>
      </c>
      <c r="M113">
        <f t="shared" si="14"/>
        <v>140</v>
      </c>
      <c r="O113">
        <f t="shared" si="22"/>
        <v>136</v>
      </c>
      <c r="P113">
        <f t="shared" si="23"/>
        <v>28</v>
      </c>
      <c r="Q113">
        <f t="shared" si="15"/>
        <v>10</v>
      </c>
      <c r="R113">
        <f t="shared" si="16"/>
        <v>32</v>
      </c>
    </row>
    <row r="114" spans="5:18">
      <c r="E114">
        <f t="shared" si="24"/>
        <v>1</v>
      </c>
      <c r="F114">
        <f t="shared" si="25"/>
        <v>1</v>
      </c>
      <c r="G114">
        <f t="shared" si="18"/>
        <v>32</v>
      </c>
      <c r="H114" s="1">
        <f t="shared" si="26"/>
        <v>8</v>
      </c>
      <c r="I114">
        <f t="shared" si="19"/>
        <v>9</v>
      </c>
      <c r="J114">
        <f t="shared" si="17"/>
        <v>0</v>
      </c>
      <c r="K114">
        <f t="shared" si="20"/>
        <v>45</v>
      </c>
      <c r="L114">
        <f t="shared" si="21"/>
        <v>0</v>
      </c>
      <c r="M114">
        <f t="shared" si="14"/>
        <v>160</v>
      </c>
      <c r="O114">
        <f t="shared" si="22"/>
        <v>205</v>
      </c>
      <c r="P114">
        <f t="shared" si="23"/>
        <v>23</v>
      </c>
      <c r="Q114">
        <f t="shared" si="15"/>
        <v>10</v>
      </c>
      <c r="R114">
        <f t="shared" si="16"/>
        <v>32</v>
      </c>
    </row>
    <row r="115" spans="5:18">
      <c r="E115">
        <f t="shared" si="24"/>
        <v>1</v>
      </c>
      <c r="F115">
        <f t="shared" si="25"/>
        <v>1</v>
      </c>
      <c r="G115">
        <f t="shared" si="18"/>
        <v>33</v>
      </c>
      <c r="H115" s="1">
        <f t="shared" si="26"/>
        <v>7</v>
      </c>
      <c r="I115">
        <f t="shared" si="19"/>
        <v>16</v>
      </c>
      <c r="J115">
        <f t="shared" si="17"/>
        <v>1</v>
      </c>
      <c r="K115">
        <f t="shared" si="20"/>
        <v>80</v>
      </c>
      <c r="L115">
        <f t="shared" si="21"/>
        <v>9</v>
      </c>
      <c r="M115">
        <f t="shared" si="14"/>
        <v>160</v>
      </c>
      <c r="O115">
        <f t="shared" si="22"/>
        <v>249</v>
      </c>
      <c r="P115">
        <f t="shared" si="23"/>
        <v>16</v>
      </c>
      <c r="Q115">
        <f t="shared" si="15"/>
        <v>10</v>
      </c>
      <c r="R115">
        <f t="shared" si="16"/>
        <v>33</v>
      </c>
    </row>
    <row r="116" spans="5:18">
      <c r="E116">
        <f t="shared" si="24"/>
        <v>1</v>
      </c>
      <c r="F116">
        <f t="shared" si="25"/>
        <v>1</v>
      </c>
      <c r="G116">
        <f t="shared" si="18"/>
        <v>35</v>
      </c>
      <c r="H116" s="1">
        <f t="shared" si="26"/>
        <v>5</v>
      </c>
      <c r="I116">
        <f t="shared" si="19"/>
        <v>21</v>
      </c>
      <c r="J116">
        <f t="shared" si="17"/>
        <v>2</v>
      </c>
      <c r="K116">
        <f t="shared" si="20"/>
        <v>105</v>
      </c>
      <c r="L116">
        <f t="shared" si="21"/>
        <v>18</v>
      </c>
      <c r="M116">
        <f t="shared" si="14"/>
        <v>140</v>
      </c>
      <c r="O116">
        <f t="shared" si="22"/>
        <v>263</v>
      </c>
      <c r="P116">
        <f t="shared" si="23"/>
        <v>8</v>
      </c>
      <c r="Q116">
        <f t="shared" si="15"/>
        <v>10</v>
      </c>
      <c r="R116">
        <f t="shared" si="16"/>
        <v>35</v>
      </c>
    </row>
    <row r="117" spans="5:18">
      <c r="E117">
        <f t="shared" si="24"/>
        <v>1</v>
      </c>
      <c r="F117">
        <f t="shared" si="25"/>
        <v>1</v>
      </c>
      <c r="G117">
        <f t="shared" si="18"/>
        <v>37</v>
      </c>
      <c r="H117" s="1">
        <f t="shared" si="26"/>
        <v>3</v>
      </c>
      <c r="I117">
        <f t="shared" si="19"/>
        <v>24</v>
      </c>
      <c r="J117">
        <f t="shared" si="17"/>
        <v>2</v>
      </c>
      <c r="K117">
        <f t="shared" si="20"/>
        <v>120</v>
      </c>
      <c r="L117">
        <f t="shared" si="21"/>
        <v>18</v>
      </c>
      <c r="M117">
        <f t="shared" si="14"/>
        <v>100</v>
      </c>
      <c r="O117">
        <f t="shared" si="22"/>
        <v>238</v>
      </c>
      <c r="P117">
        <f t="shared" si="23"/>
        <v>0</v>
      </c>
      <c r="Q117">
        <f t="shared" si="15"/>
        <v>10</v>
      </c>
      <c r="R117">
        <f t="shared" si="16"/>
        <v>37</v>
      </c>
    </row>
    <row r="118" spans="5:18">
      <c r="E118">
        <f t="shared" si="24"/>
        <v>1</v>
      </c>
      <c r="F118">
        <f t="shared" si="25"/>
        <v>1</v>
      </c>
      <c r="G118">
        <f t="shared" si="18"/>
        <v>39</v>
      </c>
      <c r="H118" s="1">
        <f t="shared" si="26"/>
        <v>1</v>
      </c>
      <c r="I118">
        <f t="shared" si="19"/>
        <v>25</v>
      </c>
      <c r="J118">
        <f t="shared" si="17"/>
        <v>2</v>
      </c>
      <c r="K118">
        <f t="shared" si="20"/>
        <v>125</v>
      </c>
      <c r="L118">
        <f t="shared" si="21"/>
        <v>18</v>
      </c>
      <c r="M118">
        <f t="shared" si="14"/>
        <v>60</v>
      </c>
      <c r="O118">
        <f t="shared" si="22"/>
        <v>203</v>
      </c>
      <c r="P118">
        <f t="shared" si="23"/>
        <v>-8</v>
      </c>
      <c r="Q118">
        <f t="shared" si="15"/>
        <v>10</v>
      </c>
      <c r="R118">
        <f t="shared" si="16"/>
        <v>39</v>
      </c>
    </row>
    <row r="119" spans="5:18">
      <c r="E119">
        <f t="shared" si="24"/>
        <v>1</v>
      </c>
      <c r="F119">
        <f t="shared" si="25"/>
        <v>1</v>
      </c>
      <c r="G119">
        <f t="shared" si="18"/>
        <v>41</v>
      </c>
      <c r="H119" s="1">
        <f t="shared" si="26"/>
        <v>-1</v>
      </c>
      <c r="I119">
        <f t="shared" si="19"/>
        <v>24</v>
      </c>
      <c r="J119">
        <f t="shared" si="17"/>
        <v>2</v>
      </c>
      <c r="K119">
        <f t="shared" si="20"/>
        <v>120</v>
      </c>
      <c r="L119">
        <f t="shared" si="21"/>
        <v>18</v>
      </c>
      <c r="M119">
        <f t="shared" si="14"/>
        <v>20</v>
      </c>
      <c r="O119">
        <f t="shared" si="22"/>
        <v>158</v>
      </c>
      <c r="P119">
        <f t="shared" si="23"/>
        <v>-16</v>
      </c>
      <c r="Q119">
        <f t="shared" si="15"/>
        <v>10</v>
      </c>
      <c r="R119">
        <f t="shared" si="16"/>
        <v>41</v>
      </c>
    </row>
    <row r="120" spans="5:18">
      <c r="E120">
        <f t="shared" si="24"/>
        <v>1</v>
      </c>
      <c r="F120">
        <f t="shared" si="25"/>
        <v>1</v>
      </c>
      <c r="G120">
        <f t="shared" si="18"/>
        <v>43</v>
      </c>
      <c r="H120" s="1">
        <f t="shared" si="26"/>
        <v>-3</v>
      </c>
      <c r="I120">
        <f t="shared" si="19"/>
        <v>21</v>
      </c>
      <c r="J120">
        <f t="shared" si="17"/>
        <v>2</v>
      </c>
      <c r="K120">
        <f t="shared" si="20"/>
        <v>105</v>
      </c>
      <c r="L120">
        <f t="shared" si="21"/>
        <v>18</v>
      </c>
      <c r="M120">
        <f t="shared" si="14"/>
        <v>-20</v>
      </c>
      <c r="O120">
        <f t="shared" si="22"/>
        <v>103</v>
      </c>
      <c r="P120">
        <f t="shared" si="23"/>
        <v>-23</v>
      </c>
      <c r="Q120">
        <f t="shared" si="15"/>
        <v>10</v>
      </c>
      <c r="R120">
        <f t="shared" si="16"/>
        <v>43</v>
      </c>
    </row>
    <row r="121" spans="5:18">
      <c r="E121">
        <f t="shared" si="24"/>
        <v>1</v>
      </c>
      <c r="F121">
        <f t="shared" si="25"/>
        <v>1</v>
      </c>
      <c r="G121">
        <f t="shared" si="18"/>
        <v>45</v>
      </c>
      <c r="H121" s="1">
        <f t="shared" si="26"/>
        <v>-5</v>
      </c>
      <c r="I121">
        <f t="shared" si="19"/>
        <v>16</v>
      </c>
      <c r="J121">
        <f t="shared" si="17"/>
        <v>2</v>
      </c>
      <c r="K121">
        <f t="shared" si="20"/>
        <v>80</v>
      </c>
      <c r="L121">
        <f t="shared" si="21"/>
        <v>18</v>
      </c>
      <c r="M121">
        <f t="shared" si="14"/>
        <v>-60</v>
      </c>
      <c r="O121">
        <f t="shared" si="22"/>
        <v>38</v>
      </c>
      <c r="P121">
        <f t="shared" si="23"/>
        <v>-28</v>
      </c>
      <c r="Q121">
        <f t="shared" si="15"/>
        <v>10</v>
      </c>
      <c r="R121">
        <f t="shared" si="16"/>
        <v>45</v>
      </c>
    </row>
    <row r="122" spans="5:18">
      <c r="E122">
        <f t="shared" si="24"/>
        <v>1</v>
      </c>
      <c r="F122">
        <f t="shared" si="25"/>
        <v>1</v>
      </c>
      <c r="G122">
        <f t="shared" si="18"/>
        <v>47</v>
      </c>
      <c r="H122" s="1">
        <f t="shared" si="26"/>
        <v>-7</v>
      </c>
      <c r="I122">
        <f t="shared" si="19"/>
        <v>9</v>
      </c>
      <c r="J122">
        <f t="shared" si="17"/>
        <v>2</v>
      </c>
      <c r="K122">
        <f t="shared" si="20"/>
        <v>45</v>
      </c>
      <c r="L122">
        <f t="shared" si="21"/>
        <v>18</v>
      </c>
      <c r="M122">
        <f t="shared" si="14"/>
        <v>-100</v>
      </c>
      <c r="O122">
        <f t="shared" si="22"/>
        <v>-37</v>
      </c>
      <c r="P122">
        <f t="shared" si="23"/>
        <v>-30</v>
      </c>
      <c r="Q122">
        <f t="shared" si="15"/>
        <v>10</v>
      </c>
      <c r="R122">
        <f t="shared" si="16"/>
        <v>47</v>
      </c>
    </row>
    <row r="123" spans="5:18">
      <c r="E123">
        <f t="shared" si="24"/>
        <v>-1</v>
      </c>
      <c r="F123">
        <f t="shared" si="25"/>
        <v>0</v>
      </c>
      <c r="G123">
        <f t="shared" si="18"/>
        <v>48</v>
      </c>
      <c r="H123" s="1">
        <f t="shared" si="26"/>
        <v>-8</v>
      </c>
      <c r="I123">
        <f t="shared" si="19"/>
        <v>1</v>
      </c>
      <c r="J123">
        <f t="shared" si="17"/>
        <v>1</v>
      </c>
      <c r="K123">
        <f t="shared" si="20"/>
        <v>5</v>
      </c>
      <c r="L123">
        <f t="shared" si="21"/>
        <v>9</v>
      </c>
      <c r="M123">
        <f t="shared" si="14"/>
        <v>-140</v>
      </c>
      <c r="O123">
        <f t="shared" si="22"/>
        <v>-126</v>
      </c>
      <c r="P123">
        <f t="shared" si="23"/>
        <v>-28</v>
      </c>
      <c r="Q123">
        <f t="shared" si="15"/>
        <v>0</v>
      </c>
      <c r="R123">
        <f t="shared" si="16"/>
        <v>48</v>
      </c>
    </row>
    <row r="124" spans="5:18">
      <c r="E124">
        <f t="shared" si="24"/>
        <v>-1</v>
      </c>
      <c r="F124">
        <f t="shared" si="25"/>
        <v>0</v>
      </c>
      <c r="G124">
        <f t="shared" si="18"/>
        <v>48</v>
      </c>
      <c r="H124" s="1">
        <f t="shared" si="26"/>
        <v>-8</v>
      </c>
      <c r="I124">
        <f t="shared" si="19"/>
        <v>-7</v>
      </c>
      <c r="J124">
        <f t="shared" si="17"/>
        <v>0</v>
      </c>
      <c r="K124">
        <f t="shared" si="20"/>
        <v>-35</v>
      </c>
      <c r="L124">
        <f t="shared" si="21"/>
        <v>0</v>
      </c>
      <c r="M124">
        <f t="shared" si="14"/>
        <v>-160</v>
      </c>
      <c r="O124">
        <f t="shared" si="22"/>
        <v>-195</v>
      </c>
      <c r="P124">
        <f t="shared" si="23"/>
        <v>-23</v>
      </c>
      <c r="Q124">
        <f t="shared" si="15"/>
        <v>0</v>
      </c>
      <c r="R124">
        <f t="shared" si="16"/>
        <v>48</v>
      </c>
    </row>
    <row r="125" spans="5:18">
      <c r="E125">
        <f t="shared" si="24"/>
        <v>-1</v>
      </c>
      <c r="F125">
        <f t="shared" si="25"/>
        <v>0</v>
      </c>
      <c r="G125">
        <f t="shared" si="18"/>
        <v>47</v>
      </c>
      <c r="H125" s="1">
        <f t="shared" si="26"/>
        <v>-7</v>
      </c>
      <c r="I125">
        <f t="shared" si="19"/>
        <v>-14</v>
      </c>
      <c r="J125">
        <f t="shared" si="17"/>
        <v>-1</v>
      </c>
      <c r="K125">
        <f t="shared" si="20"/>
        <v>-70</v>
      </c>
      <c r="L125">
        <f t="shared" si="21"/>
        <v>-9</v>
      </c>
      <c r="M125">
        <f t="shared" si="14"/>
        <v>-160</v>
      </c>
      <c r="O125">
        <f t="shared" si="22"/>
        <v>-239</v>
      </c>
      <c r="P125">
        <f t="shared" si="23"/>
        <v>-16</v>
      </c>
      <c r="Q125">
        <f t="shared" si="15"/>
        <v>0</v>
      </c>
      <c r="R125">
        <f t="shared" si="16"/>
        <v>47</v>
      </c>
    </row>
    <row r="126" spans="5:18">
      <c r="E126">
        <f t="shared" si="24"/>
        <v>-1</v>
      </c>
      <c r="F126">
        <f t="shared" si="25"/>
        <v>0</v>
      </c>
      <c r="G126">
        <f t="shared" si="18"/>
        <v>45</v>
      </c>
      <c r="H126" s="1">
        <f t="shared" si="26"/>
        <v>-5</v>
      </c>
      <c r="I126">
        <f t="shared" si="19"/>
        <v>-19</v>
      </c>
      <c r="J126">
        <f t="shared" si="17"/>
        <v>-2</v>
      </c>
      <c r="K126">
        <f t="shared" si="20"/>
        <v>-95</v>
      </c>
      <c r="L126">
        <f t="shared" si="21"/>
        <v>-18</v>
      </c>
      <c r="M126">
        <f t="shared" si="14"/>
        <v>-140</v>
      </c>
      <c r="O126">
        <f t="shared" si="22"/>
        <v>-253</v>
      </c>
      <c r="P126">
        <f t="shared" si="23"/>
        <v>-8</v>
      </c>
      <c r="Q126">
        <f t="shared" si="15"/>
        <v>0</v>
      </c>
      <c r="R126">
        <f t="shared" si="16"/>
        <v>45</v>
      </c>
    </row>
    <row r="127" spans="5:18">
      <c r="E127">
        <f t="shared" si="24"/>
        <v>-1</v>
      </c>
      <c r="F127">
        <f t="shared" si="25"/>
        <v>0</v>
      </c>
      <c r="G127">
        <f t="shared" si="18"/>
        <v>43</v>
      </c>
      <c r="H127" s="1">
        <f t="shared" si="26"/>
        <v>-3</v>
      </c>
      <c r="I127">
        <f t="shared" si="19"/>
        <v>-22</v>
      </c>
      <c r="J127">
        <f t="shared" si="17"/>
        <v>-2</v>
      </c>
      <c r="K127">
        <f t="shared" si="20"/>
        <v>-110</v>
      </c>
      <c r="L127">
        <f t="shared" si="21"/>
        <v>-18</v>
      </c>
      <c r="M127">
        <f t="shared" si="14"/>
        <v>-100</v>
      </c>
      <c r="O127">
        <f t="shared" si="22"/>
        <v>-228</v>
      </c>
      <c r="P127">
        <f t="shared" si="23"/>
        <v>0</v>
      </c>
      <c r="Q127">
        <f t="shared" si="15"/>
        <v>0</v>
      </c>
      <c r="R127">
        <f t="shared" si="16"/>
        <v>43</v>
      </c>
    </row>
    <row r="128" spans="5:18">
      <c r="E128">
        <f t="shared" si="24"/>
        <v>-1</v>
      </c>
      <c r="F128">
        <f t="shared" si="25"/>
        <v>0</v>
      </c>
      <c r="G128">
        <f t="shared" si="18"/>
        <v>41</v>
      </c>
      <c r="H128" s="1">
        <f t="shared" si="26"/>
        <v>-1</v>
      </c>
      <c r="I128">
        <f t="shared" si="19"/>
        <v>-23</v>
      </c>
      <c r="J128">
        <f t="shared" si="17"/>
        <v>-2</v>
      </c>
      <c r="K128">
        <f t="shared" si="20"/>
        <v>-115</v>
      </c>
      <c r="L128">
        <f t="shared" si="21"/>
        <v>-18</v>
      </c>
      <c r="M128">
        <f t="shared" si="14"/>
        <v>-60</v>
      </c>
      <c r="O128">
        <f t="shared" si="22"/>
        <v>-193</v>
      </c>
      <c r="P128">
        <f t="shared" si="23"/>
        <v>8</v>
      </c>
      <c r="Q128">
        <f t="shared" si="15"/>
        <v>0</v>
      </c>
      <c r="R128">
        <f t="shared" si="16"/>
        <v>41</v>
      </c>
    </row>
    <row r="129" spans="5:18">
      <c r="E129">
        <f t="shared" si="24"/>
        <v>-1</v>
      </c>
      <c r="F129">
        <f t="shared" si="25"/>
        <v>0</v>
      </c>
      <c r="G129">
        <f t="shared" si="18"/>
        <v>39</v>
      </c>
      <c r="H129" s="1">
        <f t="shared" si="26"/>
        <v>1</v>
      </c>
      <c r="I129">
        <f t="shared" si="19"/>
        <v>-22</v>
      </c>
      <c r="J129">
        <f t="shared" si="17"/>
        <v>-2</v>
      </c>
      <c r="K129">
        <f t="shared" si="20"/>
        <v>-110</v>
      </c>
      <c r="L129">
        <f t="shared" si="21"/>
        <v>-18</v>
      </c>
      <c r="M129">
        <f t="shared" si="14"/>
        <v>-20</v>
      </c>
      <c r="O129">
        <f t="shared" si="22"/>
        <v>-148</v>
      </c>
      <c r="P129">
        <f t="shared" si="23"/>
        <v>16</v>
      </c>
      <c r="Q129">
        <f t="shared" si="15"/>
        <v>0</v>
      </c>
      <c r="R129">
        <f t="shared" si="16"/>
        <v>39</v>
      </c>
    </row>
    <row r="130" spans="5:18">
      <c r="E130">
        <f t="shared" si="24"/>
        <v>-1</v>
      </c>
      <c r="F130">
        <f t="shared" si="25"/>
        <v>0</v>
      </c>
      <c r="G130">
        <f t="shared" si="18"/>
        <v>37</v>
      </c>
      <c r="H130" s="1">
        <f t="shared" si="26"/>
        <v>3</v>
      </c>
      <c r="I130">
        <f t="shared" si="19"/>
        <v>-19</v>
      </c>
      <c r="J130">
        <f t="shared" si="17"/>
        <v>-2</v>
      </c>
      <c r="K130">
        <f t="shared" si="20"/>
        <v>-95</v>
      </c>
      <c r="L130">
        <f t="shared" si="21"/>
        <v>-18</v>
      </c>
      <c r="M130">
        <f t="shared" si="14"/>
        <v>20</v>
      </c>
      <c r="O130">
        <f t="shared" si="22"/>
        <v>-93</v>
      </c>
      <c r="P130">
        <f t="shared" si="23"/>
        <v>23</v>
      </c>
      <c r="Q130">
        <f t="shared" si="15"/>
        <v>0</v>
      </c>
      <c r="R130">
        <f t="shared" si="16"/>
        <v>37</v>
      </c>
    </row>
    <row r="131" spans="5:18">
      <c r="E131">
        <f t="shared" si="24"/>
        <v>-1</v>
      </c>
      <c r="F131">
        <f t="shared" si="25"/>
        <v>0</v>
      </c>
      <c r="G131">
        <f t="shared" si="18"/>
        <v>35</v>
      </c>
      <c r="H131" s="1">
        <f t="shared" si="26"/>
        <v>5</v>
      </c>
      <c r="I131">
        <f t="shared" si="19"/>
        <v>-14</v>
      </c>
      <c r="J131">
        <f t="shared" si="17"/>
        <v>-2</v>
      </c>
      <c r="K131">
        <f t="shared" si="20"/>
        <v>-70</v>
      </c>
      <c r="L131">
        <f t="shared" si="21"/>
        <v>-18</v>
      </c>
      <c r="M131">
        <f t="shared" si="14"/>
        <v>60</v>
      </c>
      <c r="O131">
        <f t="shared" si="22"/>
        <v>-28</v>
      </c>
      <c r="P131">
        <f t="shared" si="23"/>
        <v>28</v>
      </c>
      <c r="Q131">
        <f t="shared" si="15"/>
        <v>0</v>
      </c>
      <c r="R131">
        <f t="shared" si="16"/>
        <v>35</v>
      </c>
    </row>
    <row r="132" spans="5:18">
      <c r="E132">
        <f t="shared" si="24"/>
        <v>-1</v>
      </c>
      <c r="F132">
        <f t="shared" si="25"/>
        <v>0</v>
      </c>
      <c r="G132">
        <f t="shared" si="18"/>
        <v>33</v>
      </c>
      <c r="H132" s="1">
        <f t="shared" si="26"/>
        <v>7</v>
      </c>
      <c r="I132">
        <f t="shared" si="19"/>
        <v>-7</v>
      </c>
      <c r="J132">
        <f t="shared" si="17"/>
        <v>-2</v>
      </c>
      <c r="K132">
        <f t="shared" si="20"/>
        <v>-35</v>
      </c>
      <c r="L132">
        <f t="shared" si="21"/>
        <v>-18</v>
      </c>
      <c r="M132">
        <f t="shared" si="14"/>
        <v>100</v>
      </c>
      <c r="O132">
        <f t="shared" si="22"/>
        <v>47</v>
      </c>
      <c r="P132">
        <f t="shared" si="23"/>
        <v>30</v>
      </c>
      <c r="Q132">
        <f t="shared" si="15"/>
        <v>0</v>
      </c>
      <c r="R132">
        <f t="shared" si="16"/>
        <v>33</v>
      </c>
    </row>
    <row r="133" spans="5:18">
      <c r="E133">
        <f t="shared" si="24"/>
        <v>1</v>
      </c>
      <c r="F133">
        <f t="shared" si="25"/>
        <v>1</v>
      </c>
      <c r="G133">
        <f t="shared" si="18"/>
        <v>32</v>
      </c>
      <c r="H133" s="1">
        <f t="shared" si="26"/>
        <v>8</v>
      </c>
      <c r="I133">
        <f t="shared" si="19"/>
        <v>1</v>
      </c>
      <c r="J133">
        <f t="shared" si="17"/>
        <v>-1</v>
      </c>
      <c r="K133">
        <f t="shared" si="20"/>
        <v>5</v>
      </c>
      <c r="L133">
        <f t="shared" si="21"/>
        <v>-9</v>
      </c>
      <c r="M133">
        <f t="shared" si="14"/>
        <v>140</v>
      </c>
      <c r="O133">
        <f t="shared" si="22"/>
        <v>136</v>
      </c>
      <c r="P133">
        <f t="shared" si="23"/>
        <v>28</v>
      </c>
      <c r="Q133">
        <f t="shared" si="15"/>
        <v>10</v>
      </c>
      <c r="R133">
        <f t="shared" si="16"/>
        <v>32</v>
      </c>
    </row>
    <row r="134" spans="5:18">
      <c r="E134">
        <f t="shared" si="24"/>
        <v>1</v>
      </c>
      <c r="F134">
        <f t="shared" si="25"/>
        <v>1</v>
      </c>
      <c r="G134">
        <f t="shared" si="18"/>
        <v>32</v>
      </c>
      <c r="H134" s="1">
        <f t="shared" si="26"/>
        <v>8</v>
      </c>
      <c r="I134">
        <f t="shared" si="19"/>
        <v>9</v>
      </c>
      <c r="J134">
        <f t="shared" si="17"/>
        <v>0</v>
      </c>
      <c r="K134">
        <f t="shared" si="20"/>
        <v>45</v>
      </c>
      <c r="L134">
        <f t="shared" si="21"/>
        <v>0</v>
      </c>
      <c r="M134">
        <f t="shared" si="14"/>
        <v>160</v>
      </c>
      <c r="O134">
        <f t="shared" si="22"/>
        <v>205</v>
      </c>
      <c r="P134">
        <f t="shared" si="23"/>
        <v>23</v>
      </c>
      <c r="Q134">
        <f t="shared" si="15"/>
        <v>10</v>
      </c>
      <c r="R134">
        <f t="shared" si="16"/>
        <v>32</v>
      </c>
    </row>
    <row r="135" spans="5:18">
      <c r="E135">
        <f t="shared" si="24"/>
        <v>1</v>
      </c>
      <c r="F135">
        <f t="shared" si="25"/>
        <v>1</v>
      </c>
      <c r="G135">
        <f t="shared" si="18"/>
        <v>33</v>
      </c>
      <c r="H135" s="1">
        <f t="shared" ref="H135:H198" si="27">$A$1-G135</f>
        <v>7</v>
      </c>
      <c r="I135">
        <f t="shared" si="19"/>
        <v>16</v>
      </c>
      <c r="J135">
        <f t="shared" si="17"/>
        <v>1</v>
      </c>
      <c r="K135">
        <f t="shared" si="20"/>
        <v>80</v>
      </c>
      <c r="L135">
        <f t="shared" si="21"/>
        <v>9</v>
      </c>
      <c r="M135">
        <f t="shared" si="14"/>
        <v>160</v>
      </c>
      <c r="O135">
        <f t="shared" si="22"/>
        <v>249</v>
      </c>
      <c r="P135">
        <f t="shared" si="23"/>
        <v>16</v>
      </c>
      <c r="Q135">
        <f t="shared" si="15"/>
        <v>10</v>
      </c>
      <c r="R135">
        <f t="shared" si="16"/>
        <v>33</v>
      </c>
    </row>
    <row r="136" spans="5:18">
      <c r="E136">
        <f t="shared" si="24"/>
        <v>1</v>
      </c>
      <c r="F136">
        <f t="shared" si="25"/>
        <v>1</v>
      </c>
      <c r="G136">
        <f t="shared" si="18"/>
        <v>35</v>
      </c>
      <c r="H136" s="1">
        <f t="shared" si="27"/>
        <v>5</v>
      </c>
      <c r="I136">
        <f t="shared" si="19"/>
        <v>21</v>
      </c>
      <c r="J136">
        <f t="shared" si="17"/>
        <v>2</v>
      </c>
      <c r="K136">
        <f t="shared" si="20"/>
        <v>105</v>
      </c>
      <c r="L136">
        <f t="shared" si="21"/>
        <v>18</v>
      </c>
      <c r="M136">
        <f t="shared" si="14"/>
        <v>140</v>
      </c>
      <c r="O136">
        <f t="shared" si="22"/>
        <v>263</v>
      </c>
      <c r="P136">
        <f t="shared" si="23"/>
        <v>8</v>
      </c>
      <c r="Q136">
        <f t="shared" si="15"/>
        <v>10</v>
      </c>
      <c r="R136">
        <f t="shared" si="16"/>
        <v>35</v>
      </c>
    </row>
    <row r="137" spans="5:18">
      <c r="E137">
        <f t="shared" si="24"/>
        <v>1</v>
      </c>
      <c r="F137">
        <f t="shared" si="25"/>
        <v>1</v>
      </c>
      <c r="G137">
        <f t="shared" si="18"/>
        <v>37</v>
      </c>
      <c r="H137" s="1">
        <f t="shared" si="27"/>
        <v>3</v>
      </c>
      <c r="I137">
        <f t="shared" si="19"/>
        <v>24</v>
      </c>
      <c r="J137">
        <f t="shared" si="17"/>
        <v>2</v>
      </c>
      <c r="K137">
        <f t="shared" si="20"/>
        <v>120</v>
      </c>
      <c r="L137">
        <f t="shared" si="21"/>
        <v>18</v>
      </c>
      <c r="M137">
        <f t="shared" si="14"/>
        <v>100</v>
      </c>
      <c r="O137">
        <f t="shared" si="22"/>
        <v>238</v>
      </c>
      <c r="P137">
        <f t="shared" si="23"/>
        <v>0</v>
      </c>
      <c r="Q137">
        <f t="shared" si="15"/>
        <v>10</v>
      </c>
      <c r="R137">
        <f t="shared" si="16"/>
        <v>37</v>
      </c>
    </row>
    <row r="138" spans="5:18">
      <c r="E138">
        <f t="shared" si="24"/>
        <v>1</v>
      </c>
      <c r="F138">
        <f t="shared" si="25"/>
        <v>1</v>
      </c>
      <c r="G138">
        <f t="shared" si="18"/>
        <v>39</v>
      </c>
      <c r="H138" s="1">
        <f t="shared" si="27"/>
        <v>1</v>
      </c>
      <c r="I138">
        <f t="shared" si="19"/>
        <v>25</v>
      </c>
      <c r="J138">
        <f t="shared" si="17"/>
        <v>2</v>
      </c>
      <c r="K138">
        <f t="shared" si="20"/>
        <v>125</v>
      </c>
      <c r="L138">
        <f t="shared" si="21"/>
        <v>18</v>
      </c>
      <c r="M138">
        <f t="shared" ref="M138:M201" si="28">H137*$A$2</f>
        <v>60</v>
      </c>
      <c r="O138">
        <f t="shared" si="22"/>
        <v>203</v>
      </c>
      <c r="P138">
        <f t="shared" si="23"/>
        <v>-8</v>
      </c>
      <c r="Q138">
        <f t="shared" ref="Q138:Q201" si="29">F138*10</f>
        <v>10</v>
      </c>
      <c r="R138">
        <f t="shared" ref="R138:R201" si="30">G138</f>
        <v>39</v>
      </c>
    </row>
    <row r="139" spans="5:18">
      <c r="E139">
        <f t="shared" si="24"/>
        <v>1</v>
      </c>
      <c r="F139">
        <f t="shared" si="25"/>
        <v>1</v>
      </c>
      <c r="G139">
        <f t="shared" si="18"/>
        <v>41</v>
      </c>
      <c r="H139" s="1">
        <f t="shared" si="27"/>
        <v>-1</v>
      </c>
      <c r="I139">
        <f t="shared" si="19"/>
        <v>24</v>
      </c>
      <c r="J139">
        <f t="shared" ref="J139:J202" si="31">G139-G138</f>
        <v>2</v>
      </c>
      <c r="K139">
        <f t="shared" si="20"/>
        <v>120</v>
      </c>
      <c r="L139">
        <f t="shared" si="21"/>
        <v>18</v>
      </c>
      <c r="M139">
        <f t="shared" si="28"/>
        <v>20</v>
      </c>
      <c r="O139">
        <f t="shared" si="22"/>
        <v>158</v>
      </c>
      <c r="P139">
        <f t="shared" si="23"/>
        <v>-16</v>
      </c>
      <c r="Q139">
        <f t="shared" si="29"/>
        <v>10</v>
      </c>
      <c r="R139">
        <f t="shared" si="30"/>
        <v>41</v>
      </c>
    </row>
    <row r="140" spans="5:18">
      <c r="E140">
        <f t="shared" si="24"/>
        <v>1</v>
      </c>
      <c r="F140">
        <f t="shared" si="25"/>
        <v>1</v>
      </c>
      <c r="G140">
        <f t="shared" ref="G140:G203" si="32">G139+(E137+E138+E139+E140)*0.5</f>
        <v>43</v>
      </c>
      <c r="H140" s="1">
        <f t="shared" si="27"/>
        <v>-3</v>
      </c>
      <c r="I140">
        <f t="shared" ref="I140:I203" si="33">I139+H140-N140</f>
        <v>21</v>
      </c>
      <c r="J140">
        <f t="shared" si="31"/>
        <v>2</v>
      </c>
      <c r="K140">
        <f t="shared" ref="K140:K203" si="34">I140*$A$3</f>
        <v>105</v>
      </c>
      <c r="L140">
        <f t="shared" ref="L140:L203" si="35">J140*$A$4</f>
        <v>18</v>
      </c>
      <c r="M140">
        <f t="shared" si="28"/>
        <v>-20</v>
      </c>
      <c r="O140">
        <f t="shared" ref="O140:O203" si="36">SUM(K140:M140)</f>
        <v>103</v>
      </c>
      <c r="P140">
        <f t="shared" ref="P140:P203" si="37">SUM(H140:H143)</f>
        <v>-23</v>
      </c>
      <c r="Q140">
        <f t="shared" si="29"/>
        <v>10</v>
      </c>
      <c r="R140">
        <f t="shared" si="30"/>
        <v>43</v>
      </c>
    </row>
    <row r="141" spans="5:18">
      <c r="E141">
        <f t="shared" ref="E141:E204" si="38">IF(F141&gt;0,1,-1)</f>
        <v>1</v>
      </c>
      <c r="F141">
        <f t="shared" ref="F141:F204" si="39">IF(O140&gt;0,1,0)</f>
        <v>1</v>
      </c>
      <c r="G141">
        <f t="shared" si="32"/>
        <v>45</v>
      </c>
      <c r="H141" s="1">
        <f t="shared" si="27"/>
        <v>-5</v>
      </c>
      <c r="I141">
        <f t="shared" si="33"/>
        <v>16</v>
      </c>
      <c r="J141">
        <f t="shared" si="31"/>
        <v>2</v>
      </c>
      <c r="K141">
        <f t="shared" si="34"/>
        <v>80</v>
      </c>
      <c r="L141">
        <f t="shared" si="35"/>
        <v>18</v>
      </c>
      <c r="M141">
        <f t="shared" si="28"/>
        <v>-60</v>
      </c>
      <c r="O141">
        <f t="shared" si="36"/>
        <v>38</v>
      </c>
      <c r="P141">
        <f t="shared" si="37"/>
        <v>-28</v>
      </c>
      <c r="Q141">
        <f t="shared" si="29"/>
        <v>10</v>
      </c>
      <c r="R141">
        <f t="shared" si="30"/>
        <v>45</v>
      </c>
    </row>
    <row r="142" spans="5:18">
      <c r="E142">
        <f t="shared" si="38"/>
        <v>1</v>
      </c>
      <c r="F142">
        <f t="shared" si="39"/>
        <v>1</v>
      </c>
      <c r="G142">
        <f t="shared" si="32"/>
        <v>47</v>
      </c>
      <c r="H142" s="1">
        <f t="shared" si="27"/>
        <v>-7</v>
      </c>
      <c r="I142">
        <f t="shared" si="33"/>
        <v>9</v>
      </c>
      <c r="J142">
        <f t="shared" si="31"/>
        <v>2</v>
      </c>
      <c r="K142">
        <f t="shared" si="34"/>
        <v>45</v>
      </c>
      <c r="L142">
        <f t="shared" si="35"/>
        <v>18</v>
      </c>
      <c r="M142">
        <f t="shared" si="28"/>
        <v>-100</v>
      </c>
      <c r="O142">
        <f t="shared" si="36"/>
        <v>-37</v>
      </c>
      <c r="P142">
        <f t="shared" si="37"/>
        <v>-30</v>
      </c>
      <c r="Q142">
        <f t="shared" si="29"/>
        <v>10</v>
      </c>
      <c r="R142">
        <f t="shared" si="30"/>
        <v>47</v>
      </c>
    </row>
    <row r="143" spans="5:18">
      <c r="E143">
        <f t="shared" si="38"/>
        <v>-1</v>
      </c>
      <c r="F143">
        <f t="shared" si="39"/>
        <v>0</v>
      </c>
      <c r="G143">
        <f t="shared" si="32"/>
        <v>48</v>
      </c>
      <c r="H143" s="1">
        <f t="shared" si="27"/>
        <v>-8</v>
      </c>
      <c r="I143">
        <f t="shared" si="33"/>
        <v>1</v>
      </c>
      <c r="J143">
        <f t="shared" si="31"/>
        <v>1</v>
      </c>
      <c r="K143">
        <f t="shared" si="34"/>
        <v>5</v>
      </c>
      <c r="L143">
        <f t="shared" si="35"/>
        <v>9</v>
      </c>
      <c r="M143">
        <f t="shared" si="28"/>
        <v>-140</v>
      </c>
      <c r="O143">
        <f t="shared" si="36"/>
        <v>-126</v>
      </c>
      <c r="P143">
        <f t="shared" si="37"/>
        <v>-28</v>
      </c>
      <c r="Q143">
        <f t="shared" si="29"/>
        <v>0</v>
      </c>
      <c r="R143">
        <f t="shared" si="30"/>
        <v>48</v>
      </c>
    </row>
    <row r="144" spans="5:18">
      <c r="E144">
        <f t="shared" si="38"/>
        <v>-1</v>
      </c>
      <c r="F144">
        <f t="shared" si="39"/>
        <v>0</v>
      </c>
      <c r="G144">
        <f t="shared" si="32"/>
        <v>48</v>
      </c>
      <c r="H144" s="1">
        <f t="shared" si="27"/>
        <v>-8</v>
      </c>
      <c r="I144">
        <f t="shared" si="33"/>
        <v>-7</v>
      </c>
      <c r="J144">
        <f t="shared" si="31"/>
        <v>0</v>
      </c>
      <c r="K144">
        <f t="shared" si="34"/>
        <v>-35</v>
      </c>
      <c r="L144">
        <f t="shared" si="35"/>
        <v>0</v>
      </c>
      <c r="M144">
        <f t="shared" si="28"/>
        <v>-160</v>
      </c>
      <c r="O144">
        <f t="shared" si="36"/>
        <v>-195</v>
      </c>
      <c r="P144">
        <f t="shared" si="37"/>
        <v>-23</v>
      </c>
      <c r="Q144">
        <f t="shared" si="29"/>
        <v>0</v>
      </c>
      <c r="R144">
        <f t="shared" si="30"/>
        <v>48</v>
      </c>
    </row>
    <row r="145" spans="5:18">
      <c r="E145">
        <f t="shared" si="38"/>
        <v>-1</v>
      </c>
      <c r="F145">
        <f t="shared" si="39"/>
        <v>0</v>
      </c>
      <c r="G145">
        <f t="shared" si="32"/>
        <v>47</v>
      </c>
      <c r="H145" s="1">
        <f t="shared" si="27"/>
        <v>-7</v>
      </c>
      <c r="I145">
        <f t="shared" si="33"/>
        <v>-14</v>
      </c>
      <c r="J145">
        <f t="shared" si="31"/>
        <v>-1</v>
      </c>
      <c r="K145">
        <f t="shared" si="34"/>
        <v>-70</v>
      </c>
      <c r="L145">
        <f t="shared" si="35"/>
        <v>-9</v>
      </c>
      <c r="M145">
        <f t="shared" si="28"/>
        <v>-160</v>
      </c>
      <c r="O145">
        <f t="shared" si="36"/>
        <v>-239</v>
      </c>
      <c r="P145">
        <f t="shared" si="37"/>
        <v>-16</v>
      </c>
      <c r="Q145">
        <f t="shared" si="29"/>
        <v>0</v>
      </c>
      <c r="R145">
        <f t="shared" si="30"/>
        <v>47</v>
      </c>
    </row>
    <row r="146" spans="5:18">
      <c r="E146">
        <f t="shared" si="38"/>
        <v>-1</v>
      </c>
      <c r="F146">
        <f t="shared" si="39"/>
        <v>0</v>
      </c>
      <c r="G146">
        <f t="shared" si="32"/>
        <v>45</v>
      </c>
      <c r="H146" s="1">
        <f t="shared" si="27"/>
        <v>-5</v>
      </c>
      <c r="I146">
        <f t="shared" si="33"/>
        <v>-19</v>
      </c>
      <c r="J146">
        <f t="shared" si="31"/>
        <v>-2</v>
      </c>
      <c r="K146">
        <f t="shared" si="34"/>
        <v>-95</v>
      </c>
      <c r="L146">
        <f t="shared" si="35"/>
        <v>-18</v>
      </c>
      <c r="M146">
        <f t="shared" si="28"/>
        <v>-140</v>
      </c>
      <c r="O146">
        <f t="shared" si="36"/>
        <v>-253</v>
      </c>
      <c r="P146">
        <f t="shared" si="37"/>
        <v>-8</v>
      </c>
      <c r="Q146">
        <f t="shared" si="29"/>
        <v>0</v>
      </c>
      <c r="R146">
        <f t="shared" si="30"/>
        <v>45</v>
      </c>
    </row>
    <row r="147" spans="5:18">
      <c r="E147">
        <f t="shared" si="38"/>
        <v>-1</v>
      </c>
      <c r="F147">
        <f t="shared" si="39"/>
        <v>0</v>
      </c>
      <c r="G147">
        <f t="shared" si="32"/>
        <v>43</v>
      </c>
      <c r="H147" s="1">
        <f t="shared" si="27"/>
        <v>-3</v>
      </c>
      <c r="I147">
        <f t="shared" si="33"/>
        <v>-22</v>
      </c>
      <c r="J147">
        <f t="shared" si="31"/>
        <v>-2</v>
      </c>
      <c r="K147">
        <f t="shared" si="34"/>
        <v>-110</v>
      </c>
      <c r="L147">
        <f t="shared" si="35"/>
        <v>-18</v>
      </c>
      <c r="M147">
        <f t="shared" si="28"/>
        <v>-100</v>
      </c>
      <c r="O147">
        <f t="shared" si="36"/>
        <v>-228</v>
      </c>
      <c r="P147">
        <f t="shared" si="37"/>
        <v>0</v>
      </c>
      <c r="Q147">
        <f t="shared" si="29"/>
        <v>0</v>
      </c>
      <c r="R147">
        <f t="shared" si="30"/>
        <v>43</v>
      </c>
    </row>
    <row r="148" spans="5:18">
      <c r="E148">
        <f t="shared" si="38"/>
        <v>-1</v>
      </c>
      <c r="F148">
        <f t="shared" si="39"/>
        <v>0</v>
      </c>
      <c r="G148">
        <f t="shared" si="32"/>
        <v>41</v>
      </c>
      <c r="H148" s="1">
        <f t="shared" si="27"/>
        <v>-1</v>
      </c>
      <c r="I148">
        <f t="shared" si="33"/>
        <v>-23</v>
      </c>
      <c r="J148">
        <f t="shared" si="31"/>
        <v>-2</v>
      </c>
      <c r="K148">
        <f t="shared" si="34"/>
        <v>-115</v>
      </c>
      <c r="L148">
        <f t="shared" si="35"/>
        <v>-18</v>
      </c>
      <c r="M148">
        <f t="shared" si="28"/>
        <v>-60</v>
      </c>
      <c r="O148">
        <f t="shared" si="36"/>
        <v>-193</v>
      </c>
      <c r="P148">
        <f t="shared" si="37"/>
        <v>8</v>
      </c>
      <c r="Q148">
        <f t="shared" si="29"/>
        <v>0</v>
      </c>
      <c r="R148">
        <f t="shared" si="30"/>
        <v>41</v>
      </c>
    </row>
    <row r="149" spans="5:18">
      <c r="E149">
        <f t="shared" si="38"/>
        <v>-1</v>
      </c>
      <c r="F149">
        <f t="shared" si="39"/>
        <v>0</v>
      </c>
      <c r="G149">
        <f t="shared" si="32"/>
        <v>39</v>
      </c>
      <c r="H149" s="1">
        <f t="shared" si="27"/>
        <v>1</v>
      </c>
      <c r="I149">
        <f t="shared" si="33"/>
        <v>-22</v>
      </c>
      <c r="J149">
        <f t="shared" si="31"/>
        <v>-2</v>
      </c>
      <c r="K149">
        <f t="shared" si="34"/>
        <v>-110</v>
      </c>
      <c r="L149">
        <f t="shared" si="35"/>
        <v>-18</v>
      </c>
      <c r="M149">
        <f t="shared" si="28"/>
        <v>-20</v>
      </c>
      <c r="O149">
        <f t="shared" si="36"/>
        <v>-148</v>
      </c>
      <c r="P149">
        <f t="shared" si="37"/>
        <v>16</v>
      </c>
      <c r="Q149">
        <f t="shared" si="29"/>
        <v>0</v>
      </c>
      <c r="R149">
        <f t="shared" si="30"/>
        <v>39</v>
      </c>
    </row>
    <row r="150" spans="5:18">
      <c r="E150">
        <f t="shared" si="38"/>
        <v>-1</v>
      </c>
      <c r="F150">
        <f t="shared" si="39"/>
        <v>0</v>
      </c>
      <c r="G150">
        <f t="shared" si="32"/>
        <v>37</v>
      </c>
      <c r="H150" s="1">
        <f t="shared" si="27"/>
        <v>3</v>
      </c>
      <c r="I150">
        <f t="shared" si="33"/>
        <v>-19</v>
      </c>
      <c r="J150">
        <f t="shared" si="31"/>
        <v>-2</v>
      </c>
      <c r="K150">
        <f t="shared" si="34"/>
        <v>-95</v>
      </c>
      <c r="L150">
        <f t="shared" si="35"/>
        <v>-18</v>
      </c>
      <c r="M150">
        <f t="shared" si="28"/>
        <v>20</v>
      </c>
      <c r="O150">
        <f t="shared" si="36"/>
        <v>-93</v>
      </c>
      <c r="P150">
        <f t="shared" si="37"/>
        <v>23</v>
      </c>
      <c r="Q150">
        <f t="shared" si="29"/>
        <v>0</v>
      </c>
      <c r="R150">
        <f t="shared" si="30"/>
        <v>37</v>
      </c>
    </row>
    <row r="151" spans="5:18">
      <c r="E151">
        <f t="shared" si="38"/>
        <v>-1</v>
      </c>
      <c r="F151">
        <f t="shared" si="39"/>
        <v>0</v>
      </c>
      <c r="G151">
        <f t="shared" si="32"/>
        <v>35</v>
      </c>
      <c r="H151" s="1">
        <f t="shared" si="27"/>
        <v>5</v>
      </c>
      <c r="I151">
        <f t="shared" si="33"/>
        <v>-14</v>
      </c>
      <c r="J151">
        <f t="shared" si="31"/>
        <v>-2</v>
      </c>
      <c r="K151">
        <f t="shared" si="34"/>
        <v>-70</v>
      </c>
      <c r="L151">
        <f t="shared" si="35"/>
        <v>-18</v>
      </c>
      <c r="M151">
        <f t="shared" si="28"/>
        <v>60</v>
      </c>
      <c r="O151">
        <f t="shared" si="36"/>
        <v>-28</v>
      </c>
      <c r="P151">
        <f t="shared" si="37"/>
        <v>28</v>
      </c>
      <c r="Q151">
        <f t="shared" si="29"/>
        <v>0</v>
      </c>
      <c r="R151">
        <f t="shared" si="30"/>
        <v>35</v>
      </c>
    </row>
    <row r="152" spans="5:18">
      <c r="E152">
        <f t="shared" si="38"/>
        <v>-1</v>
      </c>
      <c r="F152">
        <f t="shared" si="39"/>
        <v>0</v>
      </c>
      <c r="G152">
        <f t="shared" si="32"/>
        <v>33</v>
      </c>
      <c r="H152" s="1">
        <f t="shared" si="27"/>
        <v>7</v>
      </c>
      <c r="I152">
        <f t="shared" si="33"/>
        <v>-7</v>
      </c>
      <c r="J152">
        <f t="shared" si="31"/>
        <v>-2</v>
      </c>
      <c r="K152">
        <f t="shared" si="34"/>
        <v>-35</v>
      </c>
      <c r="L152">
        <f t="shared" si="35"/>
        <v>-18</v>
      </c>
      <c r="M152">
        <f t="shared" si="28"/>
        <v>100</v>
      </c>
      <c r="O152">
        <f t="shared" si="36"/>
        <v>47</v>
      </c>
      <c r="P152">
        <f t="shared" si="37"/>
        <v>30</v>
      </c>
      <c r="Q152">
        <f t="shared" si="29"/>
        <v>0</v>
      </c>
      <c r="R152">
        <f t="shared" si="30"/>
        <v>33</v>
      </c>
    </row>
    <row r="153" spans="5:18">
      <c r="E153">
        <f t="shared" si="38"/>
        <v>1</v>
      </c>
      <c r="F153">
        <f t="shared" si="39"/>
        <v>1</v>
      </c>
      <c r="G153">
        <f t="shared" si="32"/>
        <v>32</v>
      </c>
      <c r="H153" s="1">
        <f t="shared" si="27"/>
        <v>8</v>
      </c>
      <c r="I153">
        <f t="shared" si="33"/>
        <v>1</v>
      </c>
      <c r="J153">
        <f t="shared" si="31"/>
        <v>-1</v>
      </c>
      <c r="K153">
        <f t="shared" si="34"/>
        <v>5</v>
      </c>
      <c r="L153">
        <f t="shared" si="35"/>
        <v>-9</v>
      </c>
      <c r="M153">
        <f t="shared" si="28"/>
        <v>140</v>
      </c>
      <c r="O153">
        <f t="shared" si="36"/>
        <v>136</v>
      </c>
      <c r="P153">
        <f t="shared" si="37"/>
        <v>28</v>
      </c>
      <c r="Q153">
        <f t="shared" si="29"/>
        <v>10</v>
      </c>
      <c r="R153">
        <f t="shared" si="30"/>
        <v>32</v>
      </c>
    </row>
    <row r="154" spans="5:18">
      <c r="E154">
        <f t="shared" si="38"/>
        <v>1</v>
      </c>
      <c r="F154">
        <f t="shared" si="39"/>
        <v>1</v>
      </c>
      <c r="G154">
        <f t="shared" si="32"/>
        <v>32</v>
      </c>
      <c r="H154" s="1">
        <f t="shared" si="27"/>
        <v>8</v>
      </c>
      <c r="I154">
        <f t="shared" si="33"/>
        <v>9</v>
      </c>
      <c r="J154">
        <f t="shared" si="31"/>
        <v>0</v>
      </c>
      <c r="K154">
        <f t="shared" si="34"/>
        <v>45</v>
      </c>
      <c r="L154">
        <f t="shared" si="35"/>
        <v>0</v>
      </c>
      <c r="M154">
        <f t="shared" si="28"/>
        <v>160</v>
      </c>
      <c r="O154">
        <f t="shared" si="36"/>
        <v>205</v>
      </c>
      <c r="P154">
        <f t="shared" si="37"/>
        <v>23</v>
      </c>
      <c r="Q154">
        <f t="shared" si="29"/>
        <v>10</v>
      </c>
      <c r="R154">
        <f t="shared" si="30"/>
        <v>32</v>
      </c>
    </row>
    <row r="155" spans="5:18">
      <c r="E155">
        <f t="shared" si="38"/>
        <v>1</v>
      </c>
      <c r="F155">
        <f t="shared" si="39"/>
        <v>1</v>
      </c>
      <c r="G155">
        <f t="shared" si="32"/>
        <v>33</v>
      </c>
      <c r="H155" s="1">
        <f t="shared" si="27"/>
        <v>7</v>
      </c>
      <c r="I155">
        <f t="shared" si="33"/>
        <v>16</v>
      </c>
      <c r="J155">
        <f t="shared" si="31"/>
        <v>1</v>
      </c>
      <c r="K155">
        <f t="shared" si="34"/>
        <v>80</v>
      </c>
      <c r="L155">
        <f t="shared" si="35"/>
        <v>9</v>
      </c>
      <c r="M155">
        <f t="shared" si="28"/>
        <v>160</v>
      </c>
      <c r="O155">
        <f t="shared" si="36"/>
        <v>249</v>
      </c>
      <c r="P155">
        <f t="shared" si="37"/>
        <v>16</v>
      </c>
      <c r="Q155">
        <f t="shared" si="29"/>
        <v>10</v>
      </c>
      <c r="R155">
        <f t="shared" si="30"/>
        <v>33</v>
      </c>
    </row>
    <row r="156" spans="5:18">
      <c r="E156">
        <f t="shared" si="38"/>
        <v>1</v>
      </c>
      <c r="F156">
        <f t="shared" si="39"/>
        <v>1</v>
      </c>
      <c r="G156">
        <f t="shared" si="32"/>
        <v>35</v>
      </c>
      <c r="H156" s="1">
        <f t="shared" si="27"/>
        <v>5</v>
      </c>
      <c r="I156">
        <f t="shared" si="33"/>
        <v>21</v>
      </c>
      <c r="J156">
        <f t="shared" si="31"/>
        <v>2</v>
      </c>
      <c r="K156">
        <f t="shared" si="34"/>
        <v>105</v>
      </c>
      <c r="L156">
        <f t="shared" si="35"/>
        <v>18</v>
      </c>
      <c r="M156">
        <f t="shared" si="28"/>
        <v>140</v>
      </c>
      <c r="O156">
        <f t="shared" si="36"/>
        <v>263</v>
      </c>
      <c r="P156">
        <f t="shared" si="37"/>
        <v>8</v>
      </c>
      <c r="Q156">
        <f t="shared" si="29"/>
        <v>10</v>
      </c>
      <c r="R156">
        <f t="shared" si="30"/>
        <v>35</v>
      </c>
    </row>
    <row r="157" spans="5:18">
      <c r="E157">
        <f t="shared" si="38"/>
        <v>1</v>
      </c>
      <c r="F157">
        <f t="shared" si="39"/>
        <v>1</v>
      </c>
      <c r="G157">
        <f t="shared" si="32"/>
        <v>37</v>
      </c>
      <c r="H157" s="1">
        <f t="shared" si="27"/>
        <v>3</v>
      </c>
      <c r="I157">
        <f t="shared" si="33"/>
        <v>24</v>
      </c>
      <c r="J157">
        <f t="shared" si="31"/>
        <v>2</v>
      </c>
      <c r="K157">
        <f t="shared" si="34"/>
        <v>120</v>
      </c>
      <c r="L157">
        <f t="shared" si="35"/>
        <v>18</v>
      </c>
      <c r="M157">
        <f t="shared" si="28"/>
        <v>100</v>
      </c>
      <c r="O157">
        <f t="shared" si="36"/>
        <v>238</v>
      </c>
      <c r="P157">
        <f t="shared" si="37"/>
        <v>0</v>
      </c>
      <c r="Q157">
        <f t="shared" si="29"/>
        <v>10</v>
      </c>
      <c r="R157">
        <f t="shared" si="30"/>
        <v>37</v>
      </c>
    </row>
    <row r="158" spans="5:18">
      <c r="E158">
        <f t="shared" si="38"/>
        <v>1</v>
      </c>
      <c r="F158">
        <f t="shared" si="39"/>
        <v>1</v>
      </c>
      <c r="G158">
        <f t="shared" si="32"/>
        <v>39</v>
      </c>
      <c r="H158" s="1">
        <f t="shared" si="27"/>
        <v>1</v>
      </c>
      <c r="I158">
        <f t="shared" si="33"/>
        <v>25</v>
      </c>
      <c r="J158">
        <f t="shared" si="31"/>
        <v>2</v>
      </c>
      <c r="K158">
        <f t="shared" si="34"/>
        <v>125</v>
      </c>
      <c r="L158">
        <f t="shared" si="35"/>
        <v>18</v>
      </c>
      <c r="M158">
        <f t="shared" si="28"/>
        <v>60</v>
      </c>
      <c r="O158">
        <f t="shared" si="36"/>
        <v>203</v>
      </c>
      <c r="P158">
        <f t="shared" si="37"/>
        <v>-8</v>
      </c>
      <c r="Q158">
        <f t="shared" si="29"/>
        <v>10</v>
      </c>
      <c r="R158">
        <f t="shared" si="30"/>
        <v>39</v>
      </c>
    </row>
    <row r="159" spans="5:18">
      <c r="E159">
        <f t="shared" si="38"/>
        <v>1</v>
      </c>
      <c r="F159">
        <f t="shared" si="39"/>
        <v>1</v>
      </c>
      <c r="G159">
        <f t="shared" si="32"/>
        <v>41</v>
      </c>
      <c r="H159" s="1">
        <f t="shared" si="27"/>
        <v>-1</v>
      </c>
      <c r="I159">
        <f t="shared" si="33"/>
        <v>24</v>
      </c>
      <c r="J159">
        <f t="shared" si="31"/>
        <v>2</v>
      </c>
      <c r="K159">
        <f t="shared" si="34"/>
        <v>120</v>
      </c>
      <c r="L159">
        <f t="shared" si="35"/>
        <v>18</v>
      </c>
      <c r="M159">
        <f t="shared" si="28"/>
        <v>20</v>
      </c>
      <c r="O159">
        <f t="shared" si="36"/>
        <v>158</v>
      </c>
      <c r="P159">
        <f t="shared" si="37"/>
        <v>-16</v>
      </c>
      <c r="Q159">
        <f t="shared" si="29"/>
        <v>10</v>
      </c>
      <c r="R159">
        <f t="shared" si="30"/>
        <v>41</v>
      </c>
    </row>
    <row r="160" spans="5:18">
      <c r="E160">
        <f t="shared" si="38"/>
        <v>1</v>
      </c>
      <c r="F160">
        <f t="shared" si="39"/>
        <v>1</v>
      </c>
      <c r="G160">
        <f t="shared" si="32"/>
        <v>43</v>
      </c>
      <c r="H160" s="1">
        <f t="shared" si="27"/>
        <v>-3</v>
      </c>
      <c r="I160">
        <f t="shared" si="33"/>
        <v>21</v>
      </c>
      <c r="J160">
        <f t="shared" si="31"/>
        <v>2</v>
      </c>
      <c r="K160">
        <f t="shared" si="34"/>
        <v>105</v>
      </c>
      <c r="L160">
        <f t="shared" si="35"/>
        <v>18</v>
      </c>
      <c r="M160">
        <f t="shared" si="28"/>
        <v>-20</v>
      </c>
      <c r="O160">
        <f t="shared" si="36"/>
        <v>103</v>
      </c>
      <c r="P160">
        <f t="shared" si="37"/>
        <v>-23</v>
      </c>
      <c r="Q160">
        <f t="shared" si="29"/>
        <v>10</v>
      </c>
      <c r="R160">
        <f t="shared" si="30"/>
        <v>43</v>
      </c>
    </row>
    <row r="161" spans="5:18">
      <c r="E161">
        <f t="shared" si="38"/>
        <v>1</v>
      </c>
      <c r="F161">
        <f t="shared" si="39"/>
        <v>1</v>
      </c>
      <c r="G161">
        <f t="shared" si="32"/>
        <v>45</v>
      </c>
      <c r="H161" s="1">
        <f t="shared" si="27"/>
        <v>-5</v>
      </c>
      <c r="I161">
        <f t="shared" si="33"/>
        <v>16</v>
      </c>
      <c r="J161">
        <f t="shared" si="31"/>
        <v>2</v>
      </c>
      <c r="K161">
        <f t="shared" si="34"/>
        <v>80</v>
      </c>
      <c r="L161">
        <f t="shared" si="35"/>
        <v>18</v>
      </c>
      <c r="M161">
        <f t="shared" si="28"/>
        <v>-60</v>
      </c>
      <c r="O161">
        <f t="shared" si="36"/>
        <v>38</v>
      </c>
      <c r="P161">
        <f t="shared" si="37"/>
        <v>-28</v>
      </c>
      <c r="Q161">
        <f t="shared" si="29"/>
        <v>10</v>
      </c>
      <c r="R161">
        <f t="shared" si="30"/>
        <v>45</v>
      </c>
    </row>
    <row r="162" spans="5:18">
      <c r="E162">
        <f t="shared" si="38"/>
        <v>1</v>
      </c>
      <c r="F162">
        <f t="shared" si="39"/>
        <v>1</v>
      </c>
      <c r="G162">
        <f t="shared" si="32"/>
        <v>47</v>
      </c>
      <c r="H162" s="1">
        <f t="shared" si="27"/>
        <v>-7</v>
      </c>
      <c r="I162">
        <f t="shared" si="33"/>
        <v>9</v>
      </c>
      <c r="J162">
        <f t="shared" si="31"/>
        <v>2</v>
      </c>
      <c r="K162">
        <f t="shared" si="34"/>
        <v>45</v>
      </c>
      <c r="L162">
        <f t="shared" si="35"/>
        <v>18</v>
      </c>
      <c r="M162">
        <f t="shared" si="28"/>
        <v>-100</v>
      </c>
      <c r="O162">
        <f t="shared" si="36"/>
        <v>-37</v>
      </c>
      <c r="P162">
        <f t="shared" si="37"/>
        <v>-30</v>
      </c>
      <c r="Q162">
        <f t="shared" si="29"/>
        <v>10</v>
      </c>
      <c r="R162">
        <f t="shared" si="30"/>
        <v>47</v>
      </c>
    </row>
    <row r="163" spans="5:18">
      <c r="E163">
        <f t="shared" si="38"/>
        <v>-1</v>
      </c>
      <c r="F163">
        <f t="shared" si="39"/>
        <v>0</v>
      </c>
      <c r="G163">
        <f t="shared" si="32"/>
        <v>48</v>
      </c>
      <c r="H163" s="1">
        <f t="shared" si="27"/>
        <v>-8</v>
      </c>
      <c r="I163">
        <f t="shared" si="33"/>
        <v>1</v>
      </c>
      <c r="J163">
        <f t="shared" si="31"/>
        <v>1</v>
      </c>
      <c r="K163">
        <f t="shared" si="34"/>
        <v>5</v>
      </c>
      <c r="L163">
        <f t="shared" si="35"/>
        <v>9</v>
      </c>
      <c r="M163">
        <f t="shared" si="28"/>
        <v>-140</v>
      </c>
      <c r="O163">
        <f t="shared" si="36"/>
        <v>-126</v>
      </c>
      <c r="P163">
        <f t="shared" si="37"/>
        <v>-28</v>
      </c>
      <c r="Q163">
        <f t="shared" si="29"/>
        <v>0</v>
      </c>
      <c r="R163">
        <f t="shared" si="30"/>
        <v>48</v>
      </c>
    </row>
    <row r="164" spans="5:18">
      <c r="E164">
        <f t="shared" si="38"/>
        <v>-1</v>
      </c>
      <c r="F164">
        <f t="shared" si="39"/>
        <v>0</v>
      </c>
      <c r="G164">
        <f t="shared" si="32"/>
        <v>48</v>
      </c>
      <c r="H164" s="1">
        <f t="shared" si="27"/>
        <v>-8</v>
      </c>
      <c r="I164">
        <f t="shared" si="33"/>
        <v>-7</v>
      </c>
      <c r="J164">
        <f t="shared" si="31"/>
        <v>0</v>
      </c>
      <c r="K164">
        <f t="shared" si="34"/>
        <v>-35</v>
      </c>
      <c r="L164">
        <f t="shared" si="35"/>
        <v>0</v>
      </c>
      <c r="M164">
        <f t="shared" si="28"/>
        <v>-160</v>
      </c>
      <c r="O164">
        <f t="shared" si="36"/>
        <v>-195</v>
      </c>
      <c r="P164">
        <f t="shared" si="37"/>
        <v>-23</v>
      </c>
      <c r="Q164">
        <f t="shared" si="29"/>
        <v>0</v>
      </c>
      <c r="R164">
        <f t="shared" si="30"/>
        <v>48</v>
      </c>
    </row>
    <row r="165" spans="5:18">
      <c r="E165">
        <f t="shared" si="38"/>
        <v>-1</v>
      </c>
      <c r="F165">
        <f t="shared" si="39"/>
        <v>0</v>
      </c>
      <c r="G165">
        <f t="shared" si="32"/>
        <v>47</v>
      </c>
      <c r="H165" s="1">
        <f t="shared" si="27"/>
        <v>-7</v>
      </c>
      <c r="I165">
        <f t="shared" si="33"/>
        <v>-14</v>
      </c>
      <c r="J165">
        <f t="shared" si="31"/>
        <v>-1</v>
      </c>
      <c r="K165">
        <f t="shared" si="34"/>
        <v>-70</v>
      </c>
      <c r="L165">
        <f t="shared" si="35"/>
        <v>-9</v>
      </c>
      <c r="M165">
        <f t="shared" si="28"/>
        <v>-160</v>
      </c>
      <c r="O165">
        <f t="shared" si="36"/>
        <v>-239</v>
      </c>
      <c r="P165">
        <f t="shared" si="37"/>
        <v>-16</v>
      </c>
      <c r="Q165">
        <f t="shared" si="29"/>
        <v>0</v>
      </c>
      <c r="R165">
        <f t="shared" si="30"/>
        <v>47</v>
      </c>
    </row>
    <row r="166" spans="5:18">
      <c r="E166">
        <f t="shared" si="38"/>
        <v>-1</v>
      </c>
      <c r="F166">
        <f t="shared" si="39"/>
        <v>0</v>
      </c>
      <c r="G166">
        <f t="shared" si="32"/>
        <v>45</v>
      </c>
      <c r="H166" s="1">
        <f t="shared" si="27"/>
        <v>-5</v>
      </c>
      <c r="I166">
        <f t="shared" si="33"/>
        <v>-19</v>
      </c>
      <c r="J166">
        <f t="shared" si="31"/>
        <v>-2</v>
      </c>
      <c r="K166">
        <f t="shared" si="34"/>
        <v>-95</v>
      </c>
      <c r="L166">
        <f t="shared" si="35"/>
        <v>-18</v>
      </c>
      <c r="M166">
        <f t="shared" si="28"/>
        <v>-140</v>
      </c>
      <c r="O166">
        <f t="shared" si="36"/>
        <v>-253</v>
      </c>
      <c r="P166">
        <f t="shared" si="37"/>
        <v>-8</v>
      </c>
      <c r="Q166">
        <f t="shared" si="29"/>
        <v>0</v>
      </c>
      <c r="R166">
        <f t="shared" si="30"/>
        <v>45</v>
      </c>
    </row>
    <row r="167" spans="5:18">
      <c r="E167">
        <f t="shared" si="38"/>
        <v>-1</v>
      </c>
      <c r="F167">
        <f t="shared" si="39"/>
        <v>0</v>
      </c>
      <c r="G167">
        <f t="shared" si="32"/>
        <v>43</v>
      </c>
      <c r="H167" s="1">
        <f t="shared" si="27"/>
        <v>-3</v>
      </c>
      <c r="I167">
        <f t="shared" si="33"/>
        <v>-22</v>
      </c>
      <c r="J167">
        <f t="shared" si="31"/>
        <v>-2</v>
      </c>
      <c r="K167">
        <f t="shared" si="34"/>
        <v>-110</v>
      </c>
      <c r="L167">
        <f t="shared" si="35"/>
        <v>-18</v>
      </c>
      <c r="M167">
        <f t="shared" si="28"/>
        <v>-100</v>
      </c>
      <c r="O167">
        <f t="shared" si="36"/>
        <v>-228</v>
      </c>
      <c r="P167">
        <f t="shared" si="37"/>
        <v>0</v>
      </c>
      <c r="Q167">
        <f t="shared" si="29"/>
        <v>0</v>
      </c>
      <c r="R167">
        <f t="shared" si="30"/>
        <v>43</v>
      </c>
    </row>
    <row r="168" spans="5:18">
      <c r="E168">
        <f t="shared" si="38"/>
        <v>-1</v>
      </c>
      <c r="F168">
        <f t="shared" si="39"/>
        <v>0</v>
      </c>
      <c r="G168">
        <f t="shared" si="32"/>
        <v>41</v>
      </c>
      <c r="H168" s="1">
        <f t="shared" si="27"/>
        <v>-1</v>
      </c>
      <c r="I168">
        <f t="shared" si="33"/>
        <v>-23</v>
      </c>
      <c r="J168">
        <f t="shared" si="31"/>
        <v>-2</v>
      </c>
      <c r="K168">
        <f t="shared" si="34"/>
        <v>-115</v>
      </c>
      <c r="L168">
        <f t="shared" si="35"/>
        <v>-18</v>
      </c>
      <c r="M168">
        <f t="shared" si="28"/>
        <v>-60</v>
      </c>
      <c r="O168">
        <f t="shared" si="36"/>
        <v>-193</v>
      </c>
      <c r="P168">
        <f t="shared" si="37"/>
        <v>8</v>
      </c>
      <c r="Q168">
        <f t="shared" si="29"/>
        <v>0</v>
      </c>
      <c r="R168">
        <f t="shared" si="30"/>
        <v>41</v>
      </c>
    </row>
    <row r="169" spans="5:18">
      <c r="E169">
        <f t="shared" si="38"/>
        <v>-1</v>
      </c>
      <c r="F169">
        <f t="shared" si="39"/>
        <v>0</v>
      </c>
      <c r="G169">
        <f t="shared" si="32"/>
        <v>39</v>
      </c>
      <c r="H169" s="1">
        <f t="shared" si="27"/>
        <v>1</v>
      </c>
      <c r="I169">
        <f t="shared" si="33"/>
        <v>-22</v>
      </c>
      <c r="J169">
        <f t="shared" si="31"/>
        <v>-2</v>
      </c>
      <c r="K169">
        <f t="shared" si="34"/>
        <v>-110</v>
      </c>
      <c r="L169">
        <f t="shared" si="35"/>
        <v>-18</v>
      </c>
      <c r="M169">
        <f t="shared" si="28"/>
        <v>-20</v>
      </c>
      <c r="O169">
        <f t="shared" si="36"/>
        <v>-148</v>
      </c>
      <c r="P169">
        <f t="shared" si="37"/>
        <v>16</v>
      </c>
      <c r="Q169">
        <f t="shared" si="29"/>
        <v>0</v>
      </c>
      <c r="R169">
        <f t="shared" si="30"/>
        <v>39</v>
      </c>
    </row>
    <row r="170" spans="5:18">
      <c r="E170">
        <f t="shared" si="38"/>
        <v>-1</v>
      </c>
      <c r="F170">
        <f t="shared" si="39"/>
        <v>0</v>
      </c>
      <c r="G170">
        <f t="shared" si="32"/>
        <v>37</v>
      </c>
      <c r="H170" s="1">
        <f t="shared" si="27"/>
        <v>3</v>
      </c>
      <c r="I170">
        <f t="shared" si="33"/>
        <v>-19</v>
      </c>
      <c r="J170">
        <f t="shared" si="31"/>
        <v>-2</v>
      </c>
      <c r="K170">
        <f t="shared" si="34"/>
        <v>-95</v>
      </c>
      <c r="L170">
        <f t="shared" si="35"/>
        <v>-18</v>
      </c>
      <c r="M170">
        <f t="shared" si="28"/>
        <v>20</v>
      </c>
      <c r="O170">
        <f t="shared" si="36"/>
        <v>-93</v>
      </c>
      <c r="P170">
        <f t="shared" si="37"/>
        <v>23</v>
      </c>
      <c r="Q170">
        <f t="shared" si="29"/>
        <v>0</v>
      </c>
      <c r="R170">
        <f t="shared" si="30"/>
        <v>37</v>
      </c>
    </row>
    <row r="171" spans="5:18">
      <c r="E171">
        <f t="shared" si="38"/>
        <v>-1</v>
      </c>
      <c r="F171">
        <f t="shared" si="39"/>
        <v>0</v>
      </c>
      <c r="G171">
        <f t="shared" si="32"/>
        <v>35</v>
      </c>
      <c r="H171" s="1">
        <f t="shared" si="27"/>
        <v>5</v>
      </c>
      <c r="I171">
        <f t="shared" si="33"/>
        <v>-14</v>
      </c>
      <c r="J171">
        <f t="shared" si="31"/>
        <v>-2</v>
      </c>
      <c r="K171">
        <f t="shared" si="34"/>
        <v>-70</v>
      </c>
      <c r="L171">
        <f t="shared" si="35"/>
        <v>-18</v>
      </c>
      <c r="M171">
        <f t="shared" si="28"/>
        <v>60</v>
      </c>
      <c r="O171">
        <f t="shared" si="36"/>
        <v>-28</v>
      </c>
      <c r="P171">
        <f t="shared" si="37"/>
        <v>28</v>
      </c>
      <c r="Q171">
        <f t="shared" si="29"/>
        <v>0</v>
      </c>
      <c r="R171">
        <f t="shared" si="30"/>
        <v>35</v>
      </c>
    </row>
    <row r="172" spans="5:18">
      <c r="E172">
        <f t="shared" si="38"/>
        <v>-1</v>
      </c>
      <c r="F172">
        <f t="shared" si="39"/>
        <v>0</v>
      </c>
      <c r="G172">
        <f t="shared" si="32"/>
        <v>33</v>
      </c>
      <c r="H172" s="1">
        <f t="shared" si="27"/>
        <v>7</v>
      </c>
      <c r="I172">
        <f t="shared" si="33"/>
        <v>-7</v>
      </c>
      <c r="J172">
        <f t="shared" si="31"/>
        <v>-2</v>
      </c>
      <c r="K172">
        <f t="shared" si="34"/>
        <v>-35</v>
      </c>
      <c r="L172">
        <f t="shared" si="35"/>
        <v>-18</v>
      </c>
      <c r="M172">
        <f t="shared" si="28"/>
        <v>100</v>
      </c>
      <c r="O172">
        <f t="shared" si="36"/>
        <v>47</v>
      </c>
      <c r="P172">
        <f t="shared" si="37"/>
        <v>30</v>
      </c>
      <c r="Q172">
        <f t="shared" si="29"/>
        <v>0</v>
      </c>
      <c r="R172">
        <f t="shared" si="30"/>
        <v>33</v>
      </c>
    </row>
    <row r="173" spans="5:18">
      <c r="E173">
        <f t="shared" si="38"/>
        <v>1</v>
      </c>
      <c r="F173">
        <f t="shared" si="39"/>
        <v>1</v>
      </c>
      <c r="G173">
        <f t="shared" si="32"/>
        <v>32</v>
      </c>
      <c r="H173" s="1">
        <f t="shared" si="27"/>
        <v>8</v>
      </c>
      <c r="I173">
        <f t="shared" si="33"/>
        <v>1</v>
      </c>
      <c r="J173">
        <f t="shared" si="31"/>
        <v>-1</v>
      </c>
      <c r="K173">
        <f t="shared" si="34"/>
        <v>5</v>
      </c>
      <c r="L173">
        <f t="shared" si="35"/>
        <v>-9</v>
      </c>
      <c r="M173">
        <f t="shared" si="28"/>
        <v>140</v>
      </c>
      <c r="O173">
        <f t="shared" si="36"/>
        <v>136</v>
      </c>
      <c r="P173">
        <f t="shared" si="37"/>
        <v>28</v>
      </c>
      <c r="Q173">
        <f t="shared" si="29"/>
        <v>10</v>
      </c>
      <c r="R173">
        <f t="shared" si="30"/>
        <v>32</v>
      </c>
    </row>
    <row r="174" spans="5:18">
      <c r="E174">
        <f t="shared" si="38"/>
        <v>1</v>
      </c>
      <c r="F174">
        <f t="shared" si="39"/>
        <v>1</v>
      </c>
      <c r="G174">
        <f t="shared" si="32"/>
        <v>32</v>
      </c>
      <c r="H174" s="1">
        <f t="shared" si="27"/>
        <v>8</v>
      </c>
      <c r="I174">
        <f t="shared" si="33"/>
        <v>9</v>
      </c>
      <c r="J174">
        <f t="shared" si="31"/>
        <v>0</v>
      </c>
      <c r="K174">
        <f t="shared" si="34"/>
        <v>45</v>
      </c>
      <c r="L174">
        <f t="shared" si="35"/>
        <v>0</v>
      </c>
      <c r="M174">
        <f t="shared" si="28"/>
        <v>160</v>
      </c>
      <c r="O174">
        <f t="shared" si="36"/>
        <v>205</v>
      </c>
      <c r="P174">
        <f t="shared" si="37"/>
        <v>23</v>
      </c>
      <c r="Q174">
        <f t="shared" si="29"/>
        <v>10</v>
      </c>
      <c r="R174">
        <f t="shared" si="30"/>
        <v>32</v>
      </c>
    </row>
    <row r="175" spans="5:18">
      <c r="E175">
        <f t="shared" si="38"/>
        <v>1</v>
      </c>
      <c r="F175">
        <f t="shared" si="39"/>
        <v>1</v>
      </c>
      <c r="G175">
        <f t="shared" si="32"/>
        <v>33</v>
      </c>
      <c r="H175" s="1">
        <f t="shared" si="27"/>
        <v>7</v>
      </c>
      <c r="I175">
        <f t="shared" si="33"/>
        <v>16</v>
      </c>
      <c r="J175">
        <f t="shared" si="31"/>
        <v>1</v>
      </c>
      <c r="K175">
        <f t="shared" si="34"/>
        <v>80</v>
      </c>
      <c r="L175">
        <f t="shared" si="35"/>
        <v>9</v>
      </c>
      <c r="M175">
        <f t="shared" si="28"/>
        <v>160</v>
      </c>
      <c r="O175">
        <f t="shared" si="36"/>
        <v>249</v>
      </c>
      <c r="P175">
        <f t="shared" si="37"/>
        <v>16</v>
      </c>
      <c r="Q175">
        <f t="shared" si="29"/>
        <v>10</v>
      </c>
      <c r="R175">
        <f t="shared" si="30"/>
        <v>33</v>
      </c>
    </row>
    <row r="176" spans="5:18">
      <c r="E176">
        <f t="shared" si="38"/>
        <v>1</v>
      </c>
      <c r="F176">
        <f t="shared" si="39"/>
        <v>1</v>
      </c>
      <c r="G176">
        <f t="shared" si="32"/>
        <v>35</v>
      </c>
      <c r="H176" s="1">
        <f t="shared" si="27"/>
        <v>5</v>
      </c>
      <c r="I176">
        <f t="shared" si="33"/>
        <v>21</v>
      </c>
      <c r="J176">
        <f t="shared" si="31"/>
        <v>2</v>
      </c>
      <c r="K176">
        <f t="shared" si="34"/>
        <v>105</v>
      </c>
      <c r="L176">
        <f t="shared" si="35"/>
        <v>18</v>
      </c>
      <c r="M176">
        <f t="shared" si="28"/>
        <v>140</v>
      </c>
      <c r="O176">
        <f t="shared" si="36"/>
        <v>263</v>
      </c>
      <c r="P176">
        <f t="shared" si="37"/>
        <v>8</v>
      </c>
      <c r="Q176">
        <f t="shared" si="29"/>
        <v>10</v>
      </c>
      <c r="R176">
        <f t="shared" si="30"/>
        <v>35</v>
      </c>
    </row>
    <row r="177" spans="5:18">
      <c r="E177">
        <f t="shared" si="38"/>
        <v>1</v>
      </c>
      <c r="F177">
        <f t="shared" si="39"/>
        <v>1</v>
      </c>
      <c r="G177">
        <f t="shared" si="32"/>
        <v>37</v>
      </c>
      <c r="H177" s="1">
        <f t="shared" si="27"/>
        <v>3</v>
      </c>
      <c r="I177">
        <f t="shared" si="33"/>
        <v>24</v>
      </c>
      <c r="J177">
        <f t="shared" si="31"/>
        <v>2</v>
      </c>
      <c r="K177">
        <f t="shared" si="34"/>
        <v>120</v>
      </c>
      <c r="L177">
        <f t="shared" si="35"/>
        <v>18</v>
      </c>
      <c r="M177">
        <f t="shared" si="28"/>
        <v>100</v>
      </c>
      <c r="O177">
        <f t="shared" si="36"/>
        <v>238</v>
      </c>
      <c r="P177">
        <f t="shared" si="37"/>
        <v>0</v>
      </c>
      <c r="Q177">
        <f t="shared" si="29"/>
        <v>10</v>
      </c>
      <c r="R177">
        <f t="shared" si="30"/>
        <v>37</v>
      </c>
    </row>
    <row r="178" spans="5:18">
      <c r="E178">
        <f t="shared" si="38"/>
        <v>1</v>
      </c>
      <c r="F178">
        <f t="shared" si="39"/>
        <v>1</v>
      </c>
      <c r="G178">
        <f t="shared" si="32"/>
        <v>39</v>
      </c>
      <c r="H178" s="1">
        <f t="shared" si="27"/>
        <v>1</v>
      </c>
      <c r="I178">
        <f t="shared" si="33"/>
        <v>25</v>
      </c>
      <c r="J178">
        <f t="shared" si="31"/>
        <v>2</v>
      </c>
      <c r="K178">
        <f t="shared" si="34"/>
        <v>125</v>
      </c>
      <c r="L178">
        <f t="shared" si="35"/>
        <v>18</v>
      </c>
      <c r="M178">
        <f t="shared" si="28"/>
        <v>60</v>
      </c>
      <c r="O178">
        <f t="shared" si="36"/>
        <v>203</v>
      </c>
      <c r="P178">
        <f t="shared" si="37"/>
        <v>-8</v>
      </c>
      <c r="Q178">
        <f t="shared" si="29"/>
        <v>10</v>
      </c>
      <c r="R178">
        <f t="shared" si="30"/>
        <v>39</v>
      </c>
    </row>
    <row r="179" spans="5:18">
      <c r="E179">
        <f t="shared" si="38"/>
        <v>1</v>
      </c>
      <c r="F179">
        <f t="shared" si="39"/>
        <v>1</v>
      </c>
      <c r="G179">
        <f t="shared" si="32"/>
        <v>41</v>
      </c>
      <c r="H179" s="1">
        <f t="shared" si="27"/>
        <v>-1</v>
      </c>
      <c r="I179">
        <f t="shared" si="33"/>
        <v>24</v>
      </c>
      <c r="J179">
        <f t="shared" si="31"/>
        <v>2</v>
      </c>
      <c r="K179">
        <f t="shared" si="34"/>
        <v>120</v>
      </c>
      <c r="L179">
        <f t="shared" si="35"/>
        <v>18</v>
      </c>
      <c r="M179">
        <f t="shared" si="28"/>
        <v>20</v>
      </c>
      <c r="O179">
        <f t="shared" si="36"/>
        <v>158</v>
      </c>
      <c r="P179">
        <f t="shared" si="37"/>
        <v>-16</v>
      </c>
      <c r="Q179">
        <f t="shared" si="29"/>
        <v>10</v>
      </c>
      <c r="R179">
        <f t="shared" si="30"/>
        <v>41</v>
      </c>
    </row>
    <row r="180" spans="5:18">
      <c r="E180">
        <f t="shared" si="38"/>
        <v>1</v>
      </c>
      <c r="F180">
        <f t="shared" si="39"/>
        <v>1</v>
      </c>
      <c r="G180">
        <f t="shared" si="32"/>
        <v>43</v>
      </c>
      <c r="H180" s="1">
        <f t="shared" si="27"/>
        <v>-3</v>
      </c>
      <c r="I180">
        <f t="shared" si="33"/>
        <v>21</v>
      </c>
      <c r="J180">
        <f t="shared" si="31"/>
        <v>2</v>
      </c>
      <c r="K180">
        <f t="shared" si="34"/>
        <v>105</v>
      </c>
      <c r="L180">
        <f t="shared" si="35"/>
        <v>18</v>
      </c>
      <c r="M180">
        <f t="shared" si="28"/>
        <v>-20</v>
      </c>
      <c r="O180">
        <f t="shared" si="36"/>
        <v>103</v>
      </c>
      <c r="P180">
        <f t="shared" si="37"/>
        <v>-23</v>
      </c>
      <c r="Q180">
        <f t="shared" si="29"/>
        <v>10</v>
      </c>
      <c r="R180">
        <f t="shared" si="30"/>
        <v>43</v>
      </c>
    </row>
    <row r="181" spans="5:18">
      <c r="E181">
        <f t="shared" si="38"/>
        <v>1</v>
      </c>
      <c r="F181">
        <f t="shared" si="39"/>
        <v>1</v>
      </c>
      <c r="G181">
        <f t="shared" si="32"/>
        <v>45</v>
      </c>
      <c r="H181" s="1">
        <f t="shared" si="27"/>
        <v>-5</v>
      </c>
      <c r="I181">
        <f t="shared" si="33"/>
        <v>16</v>
      </c>
      <c r="J181">
        <f t="shared" si="31"/>
        <v>2</v>
      </c>
      <c r="K181">
        <f t="shared" si="34"/>
        <v>80</v>
      </c>
      <c r="L181">
        <f t="shared" si="35"/>
        <v>18</v>
      </c>
      <c r="M181">
        <f t="shared" si="28"/>
        <v>-60</v>
      </c>
      <c r="O181">
        <f t="shared" si="36"/>
        <v>38</v>
      </c>
      <c r="P181">
        <f t="shared" si="37"/>
        <v>-28</v>
      </c>
      <c r="Q181">
        <f t="shared" si="29"/>
        <v>10</v>
      </c>
      <c r="R181">
        <f t="shared" si="30"/>
        <v>45</v>
      </c>
    </row>
    <row r="182" spans="5:18">
      <c r="E182">
        <f t="shared" si="38"/>
        <v>1</v>
      </c>
      <c r="F182">
        <f t="shared" si="39"/>
        <v>1</v>
      </c>
      <c r="G182">
        <f t="shared" si="32"/>
        <v>47</v>
      </c>
      <c r="H182" s="1">
        <f t="shared" si="27"/>
        <v>-7</v>
      </c>
      <c r="I182">
        <f t="shared" si="33"/>
        <v>9</v>
      </c>
      <c r="J182">
        <f t="shared" si="31"/>
        <v>2</v>
      </c>
      <c r="K182">
        <f t="shared" si="34"/>
        <v>45</v>
      </c>
      <c r="L182">
        <f t="shared" si="35"/>
        <v>18</v>
      </c>
      <c r="M182">
        <f t="shared" si="28"/>
        <v>-100</v>
      </c>
      <c r="O182">
        <f t="shared" si="36"/>
        <v>-37</v>
      </c>
      <c r="P182">
        <f t="shared" si="37"/>
        <v>-30</v>
      </c>
      <c r="Q182">
        <f t="shared" si="29"/>
        <v>10</v>
      </c>
      <c r="R182">
        <f t="shared" si="30"/>
        <v>47</v>
      </c>
    </row>
    <row r="183" spans="5:18">
      <c r="E183">
        <f t="shared" si="38"/>
        <v>-1</v>
      </c>
      <c r="F183">
        <f t="shared" si="39"/>
        <v>0</v>
      </c>
      <c r="G183">
        <f t="shared" si="32"/>
        <v>48</v>
      </c>
      <c r="H183" s="1">
        <f t="shared" si="27"/>
        <v>-8</v>
      </c>
      <c r="I183">
        <f t="shared" si="33"/>
        <v>1</v>
      </c>
      <c r="J183">
        <f t="shared" si="31"/>
        <v>1</v>
      </c>
      <c r="K183">
        <f t="shared" si="34"/>
        <v>5</v>
      </c>
      <c r="L183">
        <f t="shared" si="35"/>
        <v>9</v>
      </c>
      <c r="M183">
        <f t="shared" si="28"/>
        <v>-140</v>
      </c>
      <c r="O183">
        <f t="shared" si="36"/>
        <v>-126</v>
      </c>
      <c r="P183">
        <f t="shared" si="37"/>
        <v>-28</v>
      </c>
      <c r="Q183">
        <f t="shared" si="29"/>
        <v>0</v>
      </c>
      <c r="R183">
        <f t="shared" si="30"/>
        <v>48</v>
      </c>
    </row>
    <row r="184" spans="5:18">
      <c r="E184">
        <f t="shared" si="38"/>
        <v>-1</v>
      </c>
      <c r="F184">
        <f t="shared" si="39"/>
        <v>0</v>
      </c>
      <c r="G184">
        <f t="shared" si="32"/>
        <v>48</v>
      </c>
      <c r="H184" s="1">
        <f t="shared" si="27"/>
        <v>-8</v>
      </c>
      <c r="I184">
        <f t="shared" si="33"/>
        <v>-7</v>
      </c>
      <c r="J184">
        <f t="shared" si="31"/>
        <v>0</v>
      </c>
      <c r="K184">
        <f t="shared" si="34"/>
        <v>-35</v>
      </c>
      <c r="L184">
        <f t="shared" si="35"/>
        <v>0</v>
      </c>
      <c r="M184">
        <f t="shared" si="28"/>
        <v>-160</v>
      </c>
      <c r="O184">
        <f t="shared" si="36"/>
        <v>-195</v>
      </c>
      <c r="P184">
        <f t="shared" si="37"/>
        <v>-23</v>
      </c>
      <c r="Q184">
        <f t="shared" si="29"/>
        <v>0</v>
      </c>
      <c r="R184">
        <f t="shared" si="30"/>
        <v>48</v>
      </c>
    </row>
    <row r="185" spans="5:18">
      <c r="E185">
        <f t="shared" si="38"/>
        <v>-1</v>
      </c>
      <c r="F185">
        <f t="shared" si="39"/>
        <v>0</v>
      </c>
      <c r="G185">
        <f t="shared" si="32"/>
        <v>47</v>
      </c>
      <c r="H185" s="1">
        <f t="shared" si="27"/>
        <v>-7</v>
      </c>
      <c r="I185">
        <f t="shared" si="33"/>
        <v>-14</v>
      </c>
      <c r="J185">
        <f t="shared" si="31"/>
        <v>-1</v>
      </c>
      <c r="K185">
        <f t="shared" si="34"/>
        <v>-70</v>
      </c>
      <c r="L185">
        <f t="shared" si="35"/>
        <v>-9</v>
      </c>
      <c r="M185">
        <f t="shared" si="28"/>
        <v>-160</v>
      </c>
      <c r="O185">
        <f t="shared" si="36"/>
        <v>-239</v>
      </c>
      <c r="P185">
        <f t="shared" si="37"/>
        <v>-16</v>
      </c>
      <c r="Q185">
        <f t="shared" si="29"/>
        <v>0</v>
      </c>
      <c r="R185">
        <f t="shared" si="30"/>
        <v>47</v>
      </c>
    </row>
    <row r="186" spans="5:18">
      <c r="E186">
        <f t="shared" si="38"/>
        <v>-1</v>
      </c>
      <c r="F186">
        <f t="shared" si="39"/>
        <v>0</v>
      </c>
      <c r="G186">
        <f t="shared" si="32"/>
        <v>45</v>
      </c>
      <c r="H186" s="1">
        <f t="shared" si="27"/>
        <v>-5</v>
      </c>
      <c r="I186">
        <f t="shared" si="33"/>
        <v>-19</v>
      </c>
      <c r="J186">
        <f t="shared" si="31"/>
        <v>-2</v>
      </c>
      <c r="K186">
        <f t="shared" si="34"/>
        <v>-95</v>
      </c>
      <c r="L186">
        <f t="shared" si="35"/>
        <v>-18</v>
      </c>
      <c r="M186">
        <f t="shared" si="28"/>
        <v>-140</v>
      </c>
      <c r="O186">
        <f t="shared" si="36"/>
        <v>-253</v>
      </c>
      <c r="P186">
        <f t="shared" si="37"/>
        <v>-8</v>
      </c>
      <c r="Q186">
        <f t="shared" si="29"/>
        <v>0</v>
      </c>
      <c r="R186">
        <f t="shared" si="30"/>
        <v>45</v>
      </c>
    </row>
    <row r="187" spans="5:18">
      <c r="E187">
        <f t="shared" si="38"/>
        <v>-1</v>
      </c>
      <c r="F187">
        <f t="shared" si="39"/>
        <v>0</v>
      </c>
      <c r="G187">
        <f t="shared" si="32"/>
        <v>43</v>
      </c>
      <c r="H187" s="1">
        <f t="shared" si="27"/>
        <v>-3</v>
      </c>
      <c r="I187">
        <f t="shared" si="33"/>
        <v>-22</v>
      </c>
      <c r="J187">
        <f t="shared" si="31"/>
        <v>-2</v>
      </c>
      <c r="K187">
        <f t="shared" si="34"/>
        <v>-110</v>
      </c>
      <c r="L187">
        <f t="shared" si="35"/>
        <v>-18</v>
      </c>
      <c r="M187">
        <f t="shared" si="28"/>
        <v>-100</v>
      </c>
      <c r="O187">
        <f t="shared" si="36"/>
        <v>-228</v>
      </c>
      <c r="P187">
        <f t="shared" si="37"/>
        <v>0</v>
      </c>
      <c r="Q187">
        <f t="shared" si="29"/>
        <v>0</v>
      </c>
      <c r="R187">
        <f t="shared" si="30"/>
        <v>43</v>
      </c>
    </row>
    <row r="188" spans="5:18">
      <c r="E188">
        <f t="shared" si="38"/>
        <v>-1</v>
      </c>
      <c r="F188">
        <f t="shared" si="39"/>
        <v>0</v>
      </c>
      <c r="G188">
        <f t="shared" si="32"/>
        <v>41</v>
      </c>
      <c r="H188" s="1">
        <f t="shared" si="27"/>
        <v>-1</v>
      </c>
      <c r="I188">
        <f t="shared" si="33"/>
        <v>-23</v>
      </c>
      <c r="J188">
        <f t="shared" si="31"/>
        <v>-2</v>
      </c>
      <c r="K188">
        <f t="shared" si="34"/>
        <v>-115</v>
      </c>
      <c r="L188">
        <f t="shared" si="35"/>
        <v>-18</v>
      </c>
      <c r="M188">
        <f t="shared" si="28"/>
        <v>-60</v>
      </c>
      <c r="O188">
        <f t="shared" si="36"/>
        <v>-193</v>
      </c>
      <c r="P188">
        <f t="shared" si="37"/>
        <v>8</v>
      </c>
      <c r="Q188">
        <f t="shared" si="29"/>
        <v>0</v>
      </c>
      <c r="R188">
        <f t="shared" si="30"/>
        <v>41</v>
      </c>
    </row>
    <row r="189" spans="5:18">
      <c r="E189">
        <f t="shared" si="38"/>
        <v>-1</v>
      </c>
      <c r="F189">
        <f t="shared" si="39"/>
        <v>0</v>
      </c>
      <c r="G189">
        <f t="shared" si="32"/>
        <v>39</v>
      </c>
      <c r="H189" s="1">
        <f t="shared" si="27"/>
        <v>1</v>
      </c>
      <c r="I189">
        <f t="shared" si="33"/>
        <v>-22</v>
      </c>
      <c r="J189">
        <f t="shared" si="31"/>
        <v>-2</v>
      </c>
      <c r="K189">
        <f t="shared" si="34"/>
        <v>-110</v>
      </c>
      <c r="L189">
        <f t="shared" si="35"/>
        <v>-18</v>
      </c>
      <c r="M189">
        <f t="shared" si="28"/>
        <v>-20</v>
      </c>
      <c r="O189">
        <f t="shared" si="36"/>
        <v>-148</v>
      </c>
      <c r="P189">
        <f t="shared" si="37"/>
        <v>16</v>
      </c>
      <c r="Q189">
        <f t="shared" si="29"/>
        <v>0</v>
      </c>
      <c r="R189">
        <f t="shared" si="30"/>
        <v>39</v>
      </c>
    </row>
    <row r="190" spans="5:18">
      <c r="E190">
        <f t="shared" si="38"/>
        <v>-1</v>
      </c>
      <c r="F190">
        <f t="shared" si="39"/>
        <v>0</v>
      </c>
      <c r="G190">
        <f t="shared" si="32"/>
        <v>37</v>
      </c>
      <c r="H190" s="1">
        <f t="shared" si="27"/>
        <v>3</v>
      </c>
      <c r="I190">
        <f t="shared" si="33"/>
        <v>-19</v>
      </c>
      <c r="J190">
        <f t="shared" si="31"/>
        <v>-2</v>
      </c>
      <c r="K190">
        <f t="shared" si="34"/>
        <v>-95</v>
      </c>
      <c r="L190">
        <f t="shared" si="35"/>
        <v>-18</v>
      </c>
      <c r="M190">
        <f t="shared" si="28"/>
        <v>20</v>
      </c>
      <c r="O190">
        <f t="shared" si="36"/>
        <v>-93</v>
      </c>
      <c r="P190">
        <f t="shared" si="37"/>
        <v>23</v>
      </c>
      <c r="Q190">
        <f t="shared" si="29"/>
        <v>0</v>
      </c>
      <c r="R190">
        <f t="shared" si="30"/>
        <v>37</v>
      </c>
    </row>
    <row r="191" spans="5:18">
      <c r="E191">
        <f t="shared" si="38"/>
        <v>-1</v>
      </c>
      <c r="F191">
        <f t="shared" si="39"/>
        <v>0</v>
      </c>
      <c r="G191">
        <f t="shared" si="32"/>
        <v>35</v>
      </c>
      <c r="H191" s="1">
        <f t="shared" si="27"/>
        <v>5</v>
      </c>
      <c r="I191">
        <f t="shared" si="33"/>
        <v>-14</v>
      </c>
      <c r="J191">
        <f t="shared" si="31"/>
        <v>-2</v>
      </c>
      <c r="K191">
        <f t="shared" si="34"/>
        <v>-70</v>
      </c>
      <c r="L191">
        <f t="shared" si="35"/>
        <v>-18</v>
      </c>
      <c r="M191">
        <f t="shared" si="28"/>
        <v>60</v>
      </c>
      <c r="O191">
        <f t="shared" si="36"/>
        <v>-28</v>
      </c>
      <c r="P191">
        <f t="shared" si="37"/>
        <v>28</v>
      </c>
      <c r="Q191">
        <f t="shared" si="29"/>
        <v>0</v>
      </c>
      <c r="R191">
        <f t="shared" si="30"/>
        <v>35</v>
      </c>
    </row>
    <row r="192" spans="5:18">
      <c r="E192">
        <f t="shared" si="38"/>
        <v>-1</v>
      </c>
      <c r="F192">
        <f t="shared" si="39"/>
        <v>0</v>
      </c>
      <c r="G192">
        <f t="shared" si="32"/>
        <v>33</v>
      </c>
      <c r="H192" s="1">
        <f t="shared" si="27"/>
        <v>7</v>
      </c>
      <c r="I192">
        <f t="shared" si="33"/>
        <v>-7</v>
      </c>
      <c r="J192">
        <f t="shared" si="31"/>
        <v>-2</v>
      </c>
      <c r="K192">
        <f t="shared" si="34"/>
        <v>-35</v>
      </c>
      <c r="L192">
        <f t="shared" si="35"/>
        <v>-18</v>
      </c>
      <c r="M192">
        <f t="shared" si="28"/>
        <v>100</v>
      </c>
      <c r="O192">
        <f t="shared" si="36"/>
        <v>47</v>
      </c>
      <c r="P192">
        <f t="shared" si="37"/>
        <v>30</v>
      </c>
      <c r="Q192">
        <f t="shared" si="29"/>
        <v>0</v>
      </c>
      <c r="R192">
        <f t="shared" si="30"/>
        <v>33</v>
      </c>
    </row>
    <row r="193" spans="5:18">
      <c r="E193">
        <f t="shared" si="38"/>
        <v>1</v>
      </c>
      <c r="F193">
        <f t="shared" si="39"/>
        <v>1</v>
      </c>
      <c r="G193">
        <f t="shared" si="32"/>
        <v>32</v>
      </c>
      <c r="H193" s="1">
        <f t="shared" si="27"/>
        <v>8</v>
      </c>
      <c r="I193">
        <f t="shared" si="33"/>
        <v>1</v>
      </c>
      <c r="J193">
        <f t="shared" si="31"/>
        <v>-1</v>
      </c>
      <c r="K193">
        <f t="shared" si="34"/>
        <v>5</v>
      </c>
      <c r="L193">
        <f t="shared" si="35"/>
        <v>-9</v>
      </c>
      <c r="M193">
        <f t="shared" si="28"/>
        <v>140</v>
      </c>
      <c r="O193">
        <f t="shared" si="36"/>
        <v>136</v>
      </c>
      <c r="P193">
        <f t="shared" si="37"/>
        <v>28</v>
      </c>
      <c r="Q193">
        <f t="shared" si="29"/>
        <v>10</v>
      </c>
      <c r="R193">
        <f t="shared" si="30"/>
        <v>32</v>
      </c>
    </row>
    <row r="194" spans="5:18">
      <c r="E194">
        <f t="shared" si="38"/>
        <v>1</v>
      </c>
      <c r="F194">
        <f t="shared" si="39"/>
        <v>1</v>
      </c>
      <c r="G194">
        <f t="shared" si="32"/>
        <v>32</v>
      </c>
      <c r="H194" s="1">
        <f t="shared" si="27"/>
        <v>8</v>
      </c>
      <c r="I194">
        <f t="shared" si="33"/>
        <v>9</v>
      </c>
      <c r="J194">
        <f t="shared" si="31"/>
        <v>0</v>
      </c>
      <c r="K194">
        <f t="shared" si="34"/>
        <v>45</v>
      </c>
      <c r="L194">
        <f t="shared" si="35"/>
        <v>0</v>
      </c>
      <c r="M194">
        <f t="shared" si="28"/>
        <v>160</v>
      </c>
      <c r="O194">
        <f t="shared" si="36"/>
        <v>205</v>
      </c>
      <c r="P194">
        <f t="shared" si="37"/>
        <v>23</v>
      </c>
      <c r="Q194">
        <f t="shared" si="29"/>
        <v>10</v>
      </c>
      <c r="R194">
        <f t="shared" si="30"/>
        <v>32</v>
      </c>
    </row>
    <row r="195" spans="5:18">
      <c r="E195">
        <f t="shared" si="38"/>
        <v>1</v>
      </c>
      <c r="F195">
        <f t="shared" si="39"/>
        <v>1</v>
      </c>
      <c r="G195">
        <f t="shared" si="32"/>
        <v>33</v>
      </c>
      <c r="H195" s="1">
        <f t="shared" si="27"/>
        <v>7</v>
      </c>
      <c r="I195">
        <f t="shared" si="33"/>
        <v>16</v>
      </c>
      <c r="J195">
        <f t="shared" si="31"/>
        <v>1</v>
      </c>
      <c r="K195">
        <f t="shared" si="34"/>
        <v>80</v>
      </c>
      <c r="L195">
        <f t="shared" si="35"/>
        <v>9</v>
      </c>
      <c r="M195">
        <f t="shared" si="28"/>
        <v>160</v>
      </c>
      <c r="O195">
        <f t="shared" si="36"/>
        <v>249</v>
      </c>
      <c r="P195">
        <f t="shared" si="37"/>
        <v>16</v>
      </c>
      <c r="Q195">
        <f t="shared" si="29"/>
        <v>10</v>
      </c>
      <c r="R195">
        <f t="shared" si="30"/>
        <v>33</v>
      </c>
    </row>
    <row r="196" spans="5:18">
      <c r="E196">
        <f t="shared" si="38"/>
        <v>1</v>
      </c>
      <c r="F196">
        <f t="shared" si="39"/>
        <v>1</v>
      </c>
      <c r="G196">
        <f t="shared" si="32"/>
        <v>35</v>
      </c>
      <c r="H196" s="1">
        <f t="shared" si="27"/>
        <v>5</v>
      </c>
      <c r="I196">
        <f t="shared" si="33"/>
        <v>21</v>
      </c>
      <c r="J196">
        <f t="shared" si="31"/>
        <v>2</v>
      </c>
      <c r="K196">
        <f t="shared" si="34"/>
        <v>105</v>
      </c>
      <c r="L196">
        <f t="shared" si="35"/>
        <v>18</v>
      </c>
      <c r="M196">
        <f t="shared" si="28"/>
        <v>140</v>
      </c>
      <c r="O196">
        <f t="shared" si="36"/>
        <v>263</v>
      </c>
      <c r="P196">
        <f t="shared" si="37"/>
        <v>8</v>
      </c>
      <c r="Q196">
        <f t="shared" si="29"/>
        <v>10</v>
      </c>
      <c r="R196">
        <f t="shared" si="30"/>
        <v>35</v>
      </c>
    </row>
    <row r="197" spans="5:18">
      <c r="E197">
        <f t="shared" si="38"/>
        <v>1</v>
      </c>
      <c r="F197">
        <f t="shared" si="39"/>
        <v>1</v>
      </c>
      <c r="G197">
        <f t="shared" si="32"/>
        <v>37</v>
      </c>
      <c r="H197" s="1">
        <f t="shared" si="27"/>
        <v>3</v>
      </c>
      <c r="I197">
        <f t="shared" si="33"/>
        <v>24</v>
      </c>
      <c r="J197">
        <f t="shared" si="31"/>
        <v>2</v>
      </c>
      <c r="K197">
        <f t="shared" si="34"/>
        <v>120</v>
      </c>
      <c r="L197">
        <f t="shared" si="35"/>
        <v>18</v>
      </c>
      <c r="M197">
        <f t="shared" si="28"/>
        <v>100</v>
      </c>
      <c r="O197">
        <f t="shared" si="36"/>
        <v>238</v>
      </c>
      <c r="P197">
        <f t="shared" si="37"/>
        <v>0</v>
      </c>
      <c r="Q197">
        <f t="shared" si="29"/>
        <v>10</v>
      </c>
      <c r="R197">
        <f t="shared" si="30"/>
        <v>37</v>
      </c>
    </row>
    <row r="198" spans="5:18">
      <c r="E198">
        <f t="shared" si="38"/>
        <v>1</v>
      </c>
      <c r="F198">
        <f t="shared" si="39"/>
        <v>1</v>
      </c>
      <c r="G198">
        <f t="shared" si="32"/>
        <v>39</v>
      </c>
      <c r="H198" s="1">
        <f t="shared" si="27"/>
        <v>1</v>
      </c>
      <c r="I198">
        <f t="shared" si="33"/>
        <v>25</v>
      </c>
      <c r="J198">
        <f t="shared" si="31"/>
        <v>2</v>
      </c>
      <c r="K198">
        <f t="shared" si="34"/>
        <v>125</v>
      </c>
      <c r="L198">
        <f t="shared" si="35"/>
        <v>18</v>
      </c>
      <c r="M198">
        <f t="shared" si="28"/>
        <v>60</v>
      </c>
      <c r="O198">
        <f t="shared" si="36"/>
        <v>203</v>
      </c>
      <c r="P198">
        <f t="shared" si="37"/>
        <v>-8</v>
      </c>
      <c r="Q198">
        <f t="shared" si="29"/>
        <v>10</v>
      </c>
      <c r="R198">
        <f t="shared" si="30"/>
        <v>39</v>
      </c>
    </row>
    <row r="199" spans="5:18">
      <c r="E199">
        <f t="shared" si="38"/>
        <v>1</v>
      </c>
      <c r="F199">
        <f t="shared" si="39"/>
        <v>1</v>
      </c>
      <c r="G199">
        <f t="shared" si="32"/>
        <v>41</v>
      </c>
      <c r="H199" s="1">
        <f t="shared" ref="H199:H234" si="40">$A$1-G199</f>
        <v>-1</v>
      </c>
      <c r="I199">
        <f t="shared" si="33"/>
        <v>24</v>
      </c>
      <c r="J199">
        <f t="shared" si="31"/>
        <v>2</v>
      </c>
      <c r="K199">
        <f t="shared" si="34"/>
        <v>120</v>
      </c>
      <c r="L199">
        <f t="shared" si="35"/>
        <v>18</v>
      </c>
      <c r="M199">
        <f t="shared" si="28"/>
        <v>20</v>
      </c>
      <c r="O199">
        <f t="shared" si="36"/>
        <v>158</v>
      </c>
      <c r="P199">
        <f t="shared" si="37"/>
        <v>-16</v>
      </c>
      <c r="Q199">
        <f t="shared" si="29"/>
        <v>10</v>
      </c>
      <c r="R199">
        <f t="shared" si="30"/>
        <v>41</v>
      </c>
    </row>
    <row r="200" spans="5:18">
      <c r="E200">
        <f t="shared" si="38"/>
        <v>1</v>
      </c>
      <c r="F200">
        <f t="shared" si="39"/>
        <v>1</v>
      </c>
      <c r="G200">
        <f t="shared" si="32"/>
        <v>43</v>
      </c>
      <c r="H200" s="1">
        <f t="shared" si="40"/>
        <v>-3</v>
      </c>
      <c r="I200">
        <f t="shared" si="33"/>
        <v>21</v>
      </c>
      <c r="J200">
        <f t="shared" si="31"/>
        <v>2</v>
      </c>
      <c r="K200">
        <f t="shared" si="34"/>
        <v>105</v>
      </c>
      <c r="L200">
        <f t="shared" si="35"/>
        <v>18</v>
      </c>
      <c r="M200">
        <f t="shared" si="28"/>
        <v>-20</v>
      </c>
      <c r="O200">
        <f t="shared" si="36"/>
        <v>103</v>
      </c>
      <c r="P200">
        <f t="shared" si="37"/>
        <v>-23</v>
      </c>
      <c r="Q200">
        <f t="shared" si="29"/>
        <v>10</v>
      </c>
      <c r="R200">
        <f t="shared" si="30"/>
        <v>43</v>
      </c>
    </row>
    <row r="201" spans="5:18">
      <c r="E201">
        <f t="shared" si="38"/>
        <v>1</v>
      </c>
      <c r="F201">
        <f t="shared" si="39"/>
        <v>1</v>
      </c>
      <c r="G201">
        <f t="shared" si="32"/>
        <v>45</v>
      </c>
      <c r="H201" s="1">
        <f t="shared" si="40"/>
        <v>-5</v>
      </c>
      <c r="I201">
        <f t="shared" si="33"/>
        <v>16</v>
      </c>
      <c r="J201">
        <f t="shared" si="31"/>
        <v>2</v>
      </c>
      <c r="K201">
        <f t="shared" si="34"/>
        <v>80</v>
      </c>
      <c r="L201">
        <f t="shared" si="35"/>
        <v>18</v>
      </c>
      <c r="M201">
        <f t="shared" si="28"/>
        <v>-60</v>
      </c>
      <c r="O201">
        <f t="shared" si="36"/>
        <v>38</v>
      </c>
      <c r="P201">
        <f t="shared" si="37"/>
        <v>-28</v>
      </c>
      <c r="Q201">
        <f t="shared" si="29"/>
        <v>10</v>
      </c>
      <c r="R201">
        <f t="shared" si="30"/>
        <v>45</v>
      </c>
    </row>
    <row r="202" spans="5:18">
      <c r="E202">
        <f t="shared" si="38"/>
        <v>1</v>
      </c>
      <c r="F202">
        <f t="shared" si="39"/>
        <v>1</v>
      </c>
      <c r="G202">
        <f t="shared" si="32"/>
        <v>47</v>
      </c>
      <c r="H202" s="1">
        <f t="shared" si="40"/>
        <v>-7</v>
      </c>
      <c r="I202">
        <f t="shared" si="33"/>
        <v>9</v>
      </c>
      <c r="J202">
        <f t="shared" si="31"/>
        <v>2</v>
      </c>
      <c r="K202">
        <f t="shared" si="34"/>
        <v>45</v>
      </c>
      <c r="L202">
        <f t="shared" si="35"/>
        <v>18</v>
      </c>
      <c r="M202">
        <f t="shared" ref="M202:M234" si="41">H201*$A$2</f>
        <v>-100</v>
      </c>
      <c r="O202">
        <f t="shared" si="36"/>
        <v>-37</v>
      </c>
      <c r="P202">
        <f t="shared" si="37"/>
        <v>-30</v>
      </c>
      <c r="Q202">
        <f t="shared" ref="Q202:Q234" si="42">F202*10</f>
        <v>10</v>
      </c>
      <c r="R202">
        <f t="shared" ref="R202:R234" si="43">G202</f>
        <v>47</v>
      </c>
    </row>
    <row r="203" spans="5:18">
      <c r="E203">
        <f t="shared" si="38"/>
        <v>-1</v>
      </c>
      <c r="F203">
        <f t="shared" si="39"/>
        <v>0</v>
      </c>
      <c r="G203">
        <f t="shared" si="32"/>
        <v>48</v>
      </c>
      <c r="H203" s="1">
        <f t="shared" si="40"/>
        <v>-8</v>
      </c>
      <c r="I203">
        <f t="shared" si="33"/>
        <v>1</v>
      </c>
      <c r="J203">
        <f t="shared" ref="J203:J234" si="44">G203-G202</f>
        <v>1</v>
      </c>
      <c r="K203">
        <f t="shared" si="34"/>
        <v>5</v>
      </c>
      <c r="L203">
        <f t="shared" si="35"/>
        <v>9</v>
      </c>
      <c r="M203">
        <f t="shared" si="41"/>
        <v>-140</v>
      </c>
      <c r="O203">
        <f t="shared" si="36"/>
        <v>-126</v>
      </c>
      <c r="P203">
        <f t="shared" si="37"/>
        <v>-28</v>
      </c>
      <c r="Q203">
        <f t="shared" si="42"/>
        <v>0</v>
      </c>
      <c r="R203">
        <f t="shared" si="43"/>
        <v>48</v>
      </c>
    </row>
    <row r="204" spans="5:18">
      <c r="E204">
        <f t="shared" si="38"/>
        <v>-1</v>
      </c>
      <c r="F204">
        <f t="shared" si="39"/>
        <v>0</v>
      </c>
      <c r="G204">
        <f t="shared" ref="G204:G234" si="45">G203+(E201+E202+E203+E204)*0.5</f>
        <v>48</v>
      </c>
      <c r="H204" s="1">
        <f t="shared" si="40"/>
        <v>-8</v>
      </c>
      <c r="I204">
        <f t="shared" ref="I204:I234" si="46">I203+H204-N204</f>
        <v>-7</v>
      </c>
      <c r="J204">
        <f t="shared" si="44"/>
        <v>0</v>
      </c>
      <c r="K204">
        <f t="shared" ref="K204:K234" si="47">I204*$A$3</f>
        <v>-35</v>
      </c>
      <c r="L204">
        <f t="shared" ref="L204:L234" si="48">J204*$A$4</f>
        <v>0</v>
      </c>
      <c r="M204">
        <f t="shared" si="41"/>
        <v>-160</v>
      </c>
      <c r="O204">
        <f t="shared" ref="O204:O234" si="49">SUM(K204:M204)</f>
        <v>-195</v>
      </c>
      <c r="P204">
        <f t="shared" ref="P204:P234" si="50">SUM(H204:H207)</f>
        <v>-23</v>
      </c>
      <c r="Q204">
        <f t="shared" si="42"/>
        <v>0</v>
      </c>
      <c r="R204">
        <f t="shared" si="43"/>
        <v>48</v>
      </c>
    </row>
    <row r="205" spans="5:18">
      <c r="E205">
        <f t="shared" ref="E205:E234" si="51">IF(F205&gt;0,1,-1)</f>
        <v>-1</v>
      </c>
      <c r="F205">
        <f t="shared" ref="F205:F234" si="52">IF(O204&gt;0,1,0)</f>
        <v>0</v>
      </c>
      <c r="G205">
        <f t="shared" si="45"/>
        <v>47</v>
      </c>
      <c r="H205" s="1">
        <f t="shared" si="40"/>
        <v>-7</v>
      </c>
      <c r="I205">
        <f t="shared" si="46"/>
        <v>-14</v>
      </c>
      <c r="J205">
        <f t="shared" si="44"/>
        <v>-1</v>
      </c>
      <c r="K205">
        <f t="shared" si="47"/>
        <v>-70</v>
      </c>
      <c r="L205">
        <f t="shared" si="48"/>
        <v>-9</v>
      </c>
      <c r="M205">
        <f t="shared" si="41"/>
        <v>-160</v>
      </c>
      <c r="O205">
        <f t="shared" si="49"/>
        <v>-239</v>
      </c>
      <c r="P205">
        <f t="shared" si="50"/>
        <v>-16</v>
      </c>
      <c r="Q205">
        <f t="shared" si="42"/>
        <v>0</v>
      </c>
      <c r="R205">
        <f t="shared" si="43"/>
        <v>47</v>
      </c>
    </row>
    <row r="206" spans="5:18">
      <c r="E206">
        <f t="shared" si="51"/>
        <v>-1</v>
      </c>
      <c r="F206">
        <f t="shared" si="52"/>
        <v>0</v>
      </c>
      <c r="G206">
        <f t="shared" si="45"/>
        <v>45</v>
      </c>
      <c r="H206" s="1">
        <f t="shared" si="40"/>
        <v>-5</v>
      </c>
      <c r="I206">
        <f t="shared" si="46"/>
        <v>-19</v>
      </c>
      <c r="J206">
        <f t="shared" si="44"/>
        <v>-2</v>
      </c>
      <c r="K206">
        <f t="shared" si="47"/>
        <v>-95</v>
      </c>
      <c r="L206">
        <f t="shared" si="48"/>
        <v>-18</v>
      </c>
      <c r="M206">
        <f t="shared" si="41"/>
        <v>-140</v>
      </c>
      <c r="O206">
        <f t="shared" si="49"/>
        <v>-253</v>
      </c>
      <c r="P206">
        <f t="shared" si="50"/>
        <v>-8</v>
      </c>
      <c r="Q206">
        <f t="shared" si="42"/>
        <v>0</v>
      </c>
      <c r="R206">
        <f t="shared" si="43"/>
        <v>45</v>
      </c>
    </row>
    <row r="207" spans="5:18">
      <c r="E207">
        <f t="shared" si="51"/>
        <v>-1</v>
      </c>
      <c r="F207">
        <f t="shared" si="52"/>
        <v>0</v>
      </c>
      <c r="G207">
        <f t="shared" si="45"/>
        <v>43</v>
      </c>
      <c r="H207" s="1">
        <f t="shared" si="40"/>
        <v>-3</v>
      </c>
      <c r="I207">
        <f t="shared" si="46"/>
        <v>-22</v>
      </c>
      <c r="J207">
        <f t="shared" si="44"/>
        <v>-2</v>
      </c>
      <c r="K207">
        <f t="shared" si="47"/>
        <v>-110</v>
      </c>
      <c r="L207">
        <f t="shared" si="48"/>
        <v>-18</v>
      </c>
      <c r="M207">
        <f t="shared" si="41"/>
        <v>-100</v>
      </c>
      <c r="O207">
        <f t="shared" si="49"/>
        <v>-228</v>
      </c>
      <c r="P207">
        <f t="shared" si="50"/>
        <v>0</v>
      </c>
      <c r="Q207">
        <f t="shared" si="42"/>
        <v>0</v>
      </c>
      <c r="R207">
        <f t="shared" si="43"/>
        <v>43</v>
      </c>
    </row>
    <row r="208" spans="5:18">
      <c r="E208">
        <f t="shared" si="51"/>
        <v>-1</v>
      </c>
      <c r="F208">
        <f t="shared" si="52"/>
        <v>0</v>
      </c>
      <c r="G208">
        <f t="shared" si="45"/>
        <v>41</v>
      </c>
      <c r="H208" s="1">
        <f t="shared" si="40"/>
        <v>-1</v>
      </c>
      <c r="I208">
        <f t="shared" si="46"/>
        <v>-23</v>
      </c>
      <c r="J208">
        <f t="shared" si="44"/>
        <v>-2</v>
      </c>
      <c r="K208">
        <f t="shared" si="47"/>
        <v>-115</v>
      </c>
      <c r="L208">
        <f t="shared" si="48"/>
        <v>-18</v>
      </c>
      <c r="M208">
        <f t="shared" si="41"/>
        <v>-60</v>
      </c>
      <c r="O208">
        <f t="shared" si="49"/>
        <v>-193</v>
      </c>
      <c r="P208">
        <f t="shared" si="50"/>
        <v>8</v>
      </c>
      <c r="Q208">
        <f t="shared" si="42"/>
        <v>0</v>
      </c>
      <c r="R208">
        <f t="shared" si="43"/>
        <v>41</v>
      </c>
    </row>
    <row r="209" spans="5:18">
      <c r="E209">
        <f t="shared" si="51"/>
        <v>-1</v>
      </c>
      <c r="F209">
        <f t="shared" si="52"/>
        <v>0</v>
      </c>
      <c r="G209">
        <f t="shared" si="45"/>
        <v>39</v>
      </c>
      <c r="H209" s="1">
        <f t="shared" si="40"/>
        <v>1</v>
      </c>
      <c r="I209">
        <f t="shared" si="46"/>
        <v>-22</v>
      </c>
      <c r="J209">
        <f t="shared" si="44"/>
        <v>-2</v>
      </c>
      <c r="K209">
        <f t="shared" si="47"/>
        <v>-110</v>
      </c>
      <c r="L209">
        <f t="shared" si="48"/>
        <v>-18</v>
      </c>
      <c r="M209">
        <f t="shared" si="41"/>
        <v>-20</v>
      </c>
      <c r="O209">
        <f t="shared" si="49"/>
        <v>-148</v>
      </c>
      <c r="P209">
        <f t="shared" si="50"/>
        <v>16</v>
      </c>
      <c r="Q209">
        <f t="shared" si="42"/>
        <v>0</v>
      </c>
      <c r="R209">
        <f t="shared" si="43"/>
        <v>39</v>
      </c>
    </row>
    <row r="210" spans="5:18">
      <c r="E210">
        <f t="shared" si="51"/>
        <v>-1</v>
      </c>
      <c r="F210">
        <f t="shared" si="52"/>
        <v>0</v>
      </c>
      <c r="G210">
        <f t="shared" si="45"/>
        <v>37</v>
      </c>
      <c r="H210" s="1">
        <f t="shared" si="40"/>
        <v>3</v>
      </c>
      <c r="I210">
        <f t="shared" si="46"/>
        <v>-19</v>
      </c>
      <c r="J210">
        <f t="shared" si="44"/>
        <v>-2</v>
      </c>
      <c r="K210">
        <f t="shared" si="47"/>
        <v>-95</v>
      </c>
      <c r="L210">
        <f t="shared" si="48"/>
        <v>-18</v>
      </c>
      <c r="M210">
        <f t="shared" si="41"/>
        <v>20</v>
      </c>
      <c r="O210">
        <f t="shared" si="49"/>
        <v>-93</v>
      </c>
      <c r="P210">
        <f t="shared" si="50"/>
        <v>23</v>
      </c>
      <c r="Q210">
        <f t="shared" si="42"/>
        <v>0</v>
      </c>
      <c r="R210">
        <f t="shared" si="43"/>
        <v>37</v>
      </c>
    </row>
    <row r="211" spans="5:18">
      <c r="E211">
        <f t="shared" si="51"/>
        <v>-1</v>
      </c>
      <c r="F211">
        <f t="shared" si="52"/>
        <v>0</v>
      </c>
      <c r="G211">
        <f t="shared" si="45"/>
        <v>35</v>
      </c>
      <c r="H211" s="1">
        <f t="shared" si="40"/>
        <v>5</v>
      </c>
      <c r="I211">
        <f t="shared" si="46"/>
        <v>-14</v>
      </c>
      <c r="J211">
        <f t="shared" si="44"/>
        <v>-2</v>
      </c>
      <c r="K211">
        <f t="shared" si="47"/>
        <v>-70</v>
      </c>
      <c r="L211">
        <f t="shared" si="48"/>
        <v>-18</v>
      </c>
      <c r="M211">
        <f t="shared" si="41"/>
        <v>60</v>
      </c>
      <c r="O211">
        <f t="shared" si="49"/>
        <v>-28</v>
      </c>
      <c r="P211">
        <f t="shared" si="50"/>
        <v>28</v>
      </c>
      <c r="Q211">
        <f t="shared" si="42"/>
        <v>0</v>
      </c>
      <c r="R211">
        <f t="shared" si="43"/>
        <v>35</v>
      </c>
    </row>
    <row r="212" spans="5:18">
      <c r="E212">
        <f t="shared" si="51"/>
        <v>-1</v>
      </c>
      <c r="F212">
        <f t="shared" si="52"/>
        <v>0</v>
      </c>
      <c r="G212">
        <f t="shared" si="45"/>
        <v>33</v>
      </c>
      <c r="H212" s="1">
        <f t="shared" si="40"/>
        <v>7</v>
      </c>
      <c r="I212">
        <f t="shared" si="46"/>
        <v>-7</v>
      </c>
      <c r="J212">
        <f t="shared" si="44"/>
        <v>-2</v>
      </c>
      <c r="K212">
        <f t="shared" si="47"/>
        <v>-35</v>
      </c>
      <c r="L212">
        <f t="shared" si="48"/>
        <v>-18</v>
      </c>
      <c r="M212">
        <f t="shared" si="41"/>
        <v>100</v>
      </c>
      <c r="O212">
        <f t="shared" si="49"/>
        <v>47</v>
      </c>
      <c r="P212">
        <f t="shared" si="50"/>
        <v>30</v>
      </c>
      <c r="Q212">
        <f t="shared" si="42"/>
        <v>0</v>
      </c>
      <c r="R212">
        <f t="shared" si="43"/>
        <v>33</v>
      </c>
    </row>
    <row r="213" spans="5:18">
      <c r="E213">
        <f t="shared" si="51"/>
        <v>1</v>
      </c>
      <c r="F213">
        <f t="shared" si="52"/>
        <v>1</v>
      </c>
      <c r="G213">
        <f t="shared" si="45"/>
        <v>32</v>
      </c>
      <c r="H213" s="1">
        <f t="shared" si="40"/>
        <v>8</v>
      </c>
      <c r="I213">
        <f t="shared" si="46"/>
        <v>1</v>
      </c>
      <c r="J213">
        <f t="shared" si="44"/>
        <v>-1</v>
      </c>
      <c r="K213">
        <f t="shared" si="47"/>
        <v>5</v>
      </c>
      <c r="L213">
        <f t="shared" si="48"/>
        <v>-9</v>
      </c>
      <c r="M213">
        <f t="shared" si="41"/>
        <v>140</v>
      </c>
      <c r="O213">
        <f t="shared" si="49"/>
        <v>136</v>
      </c>
      <c r="P213">
        <f t="shared" si="50"/>
        <v>28</v>
      </c>
      <c r="Q213">
        <f t="shared" si="42"/>
        <v>10</v>
      </c>
      <c r="R213">
        <f t="shared" si="43"/>
        <v>32</v>
      </c>
    </row>
    <row r="214" spans="5:18">
      <c r="E214">
        <f t="shared" si="51"/>
        <v>1</v>
      </c>
      <c r="F214">
        <f t="shared" si="52"/>
        <v>1</v>
      </c>
      <c r="G214">
        <f t="shared" si="45"/>
        <v>32</v>
      </c>
      <c r="H214" s="1">
        <f t="shared" si="40"/>
        <v>8</v>
      </c>
      <c r="I214">
        <f t="shared" si="46"/>
        <v>9</v>
      </c>
      <c r="J214">
        <f t="shared" si="44"/>
        <v>0</v>
      </c>
      <c r="K214">
        <f t="shared" si="47"/>
        <v>45</v>
      </c>
      <c r="L214">
        <f t="shared" si="48"/>
        <v>0</v>
      </c>
      <c r="M214">
        <f t="shared" si="41"/>
        <v>160</v>
      </c>
      <c r="O214">
        <f t="shared" si="49"/>
        <v>205</v>
      </c>
      <c r="P214">
        <f t="shared" si="50"/>
        <v>23</v>
      </c>
      <c r="Q214">
        <f t="shared" si="42"/>
        <v>10</v>
      </c>
      <c r="R214">
        <f t="shared" si="43"/>
        <v>32</v>
      </c>
    </row>
    <row r="215" spans="5:18">
      <c r="E215">
        <f t="shared" si="51"/>
        <v>1</v>
      </c>
      <c r="F215">
        <f t="shared" si="52"/>
        <v>1</v>
      </c>
      <c r="G215">
        <f t="shared" si="45"/>
        <v>33</v>
      </c>
      <c r="H215" s="1">
        <f t="shared" si="40"/>
        <v>7</v>
      </c>
      <c r="I215">
        <f t="shared" si="46"/>
        <v>16</v>
      </c>
      <c r="J215">
        <f t="shared" si="44"/>
        <v>1</v>
      </c>
      <c r="K215">
        <f t="shared" si="47"/>
        <v>80</v>
      </c>
      <c r="L215">
        <f t="shared" si="48"/>
        <v>9</v>
      </c>
      <c r="M215">
        <f t="shared" si="41"/>
        <v>160</v>
      </c>
      <c r="O215">
        <f t="shared" si="49"/>
        <v>249</v>
      </c>
      <c r="P215">
        <f t="shared" si="50"/>
        <v>16</v>
      </c>
      <c r="Q215">
        <f t="shared" si="42"/>
        <v>10</v>
      </c>
      <c r="R215">
        <f t="shared" si="43"/>
        <v>33</v>
      </c>
    </row>
    <row r="216" spans="5:18">
      <c r="E216">
        <f t="shared" si="51"/>
        <v>1</v>
      </c>
      <c r="F216">
        <f t="shared" si="52"/>
        <v>1</v>
      </c>
      <c r="G216">
        <f t="shared" si="45"/>
        <v>35</v>
      </c>
      <c r="H216" s="1">
        <f t="shared" si="40"/>
        <v>5</v>
      </c>
      <c r="I216">
        <f t="shared" si="46"/>
        <v>21</v>
      </c>
      <c r="J216">
        <f t="shared" si="44"/>
        <v>2</v>
      </c>
      <c r="K216">
        <f t="shared" si="47"/>
        <v>105</v>
      </c>
      <c r="L216">
        <f t="shared" si="48"/>
        <v>18</v>
      </c>
      <c r="M216">
        <f t="shared" si="41"/>
        <v>140</v>
      </c>
      <c r="O216">
        <f t="shared" si="49"/>
        <v>263</v>
      </c>
      <c r="P216">
        <f t="shared" si="50"/>
        <v>8</v>
      </c>
      <c r="Q216">
        <f t="shared" si="42"/>
        <v>10</v>
      </c>
      <c r="R216">
        <f t="shared" si="43"/>
        <v>35</v>
      </c>
    </row>
    <row r="217" spans="5:18">
      <c r="E217">
        <f t="shared" si="51"/>
        <v>1</v>
      </c>
      <c r="F217">
        <f t="shared" si="52"/>
        <v>1</v>
      </c>
      <c r="G217">
        <f t="shared" si="45"/>
        <v>37</v>
      </c>
      <c r="H217" s="1">
        <f t="shared" si="40"/>
        <v>3</v>
      </c>
      <c r="I217">
        <f t="shared" si="46"/>
        <v>24</v>
      </c>
      <c r="J217">
        <f t="shared" si="44"/>
        <v>2</v>
      </c>
      <c r="K217">
        <f t="shared" si="47"/>
        <v>120</v>
      </c>
      <c r="L217">
        <f t="shared" si="48"/>
        <v>18</v>
      </c>
      <c r="M217">
        <f t="shared" si="41"/>
        <v>100</v>
      </c>
      <c r="O217">
        <f t="shared" si="49"/>
        <v>238</v>
      </c>
      <c r="P217">
        <f t="shared" si="50"/>
        <v>0</v>
      </c>
      <c r="Q217">
        <f t="shared" si="42"/>
        <v>10</v>
      </c>
      <c r="R217">
        <f t="shared" si="43"/>
        <v>37</v>
      </c>
    </row>
    <row r="218" spans="5:18">
      <c r="E218">
        <f t="shared" si="51"/>
        <v>1</v>
      </c>
      <c r="F218">
        <f t="shared" si="52"/>
        <v>1</v>
      </c>
      <c r="G218">
        <f t="shared" si="45"/>
        <v>39</v>
      </c>
      <c r="H218" s="1">
        <f t="shared" si="40"/>
        <v>1</v>
      </c>
      <c r="I218">
        <f t="shared" si="46"/>
        <v>25</v>
      </c>
      <c r="J218">
        <f t="shared" si="44"/>
        <v>2</v>
      </c>
      <c r="K218">
        <f t="shared" si="47"/>
        <v>125</v>
      </c>
      <c r="L218">
        <f t="shared" si="48"/>
        <v>18</v>
      </c>
      <c r="M218">
        <f t="shared" si="41"/>
        <v>60</v>
      </c>
      <c r="O218">
        <f t="shared" si="49"/>
        <v>203</v>
      </c>
      <c r="P218">
        <f t="shared" si="50"/>
        <v>-8</v>
      </c>
      <c r="Q218">
        <f t="shared" si="42"/>
        <v>10</v>
      </c>
      <c r="R218">
        <f t="shared" si="43"/>
        <v>39</v>
      </c>
    </row>
    <row r="219" spans="5:18">
      <c r="E219">
        <f t="shared" si="51"/>
        <v>1</v>
      </c>
      <c r="F219">
        <f t="shared" si="52"/>
        <v>1</v>
      </c>
      <c r="G219">
        <f t="shared" si="45"/>
        <v>41</v>
      </c>
      <c r="H219" s="1">
        <f t="shared" si="40"/>
        <v>-1</v>
      </c>
      <c r="I219">
        <f t="shared" si="46"/>
        <v>24</v>
      </c>
      <c r="J219">
        <f t="shared" si="44"/>
        <v>2</v>
      </c>
      <c r="K219">
        <f t="shared" si="47"/>
        <v>120</v>
      </c>
      <c r="L219">
        <f t="shared" si="48"/>
        <v>18</v>
      </c>
      <c r="M219">
        <f t="shared" si="41"/>
        <v>20</v>
      </c>
      <c r="O219">
        <f t="shared" si="49"/>
        <v>158</v>
      </c>
      <c r="P219">
        <f t="shared" si="50"/>
        <v>-16</v>
      </c>
      <c r="Q219">
        <f t="shared" si="42"/>
        <v>10</v>
      </c>
      <c r="R219">
        <f t="shared" si="43"/>
        <v>41</v>
      </c>
    </row>
    <row r="220" spans="5:18">
      <c r="E220">
        <f t="shared" si="51"/>
        <v>1</v>
      </c>
      <c r="F220">
        <f t="shared" si="52"/>
        <v>1</v>
      </c>
      <c r="G220">
        <f t="shared" si="45"/>
        <v>43</v>
      </c>
      <c r="H220" s="1">
        <f t="shared" si="40"/>
        <v>-3</v>
      </c>
      <c r="I220">
        <f t="shared" si="46"/>
        <v>21</v>
      </c>
      <c r="J220">
        <f t="shared" si="44"/>
        <v>2</v>
      </c>
      <c r="K220">
        <f t="shared" si="47"/>
        <v>105</v>
      </c>
      <c r="L220">
        <f t="shared" si="48"/>
        <v>18</v>
      </c>
      <c r="M220">
        <f t="shared" si="41"/>
        <v>-20</v>
      </c>
      <c r="O220">
        <f t="shared" si="49"/>
        <v>103</v>
      </c>
      <c r="P220">
        <f t="shared" si="50"/>
        <v>-23</v>
      </c>
      <c r="Q220">
        <f t="shared" si="42"/>
        <v>10</v>
      </c>
      <c r="R220">
        <f t="shared" si="43"/>
        <v>43</v>
      </c>
    </row>
    <row r="221" spans="5:18">
      <c r="E221">
        <f t="shared" si="51"/>
        <v>1</v>
      </c>
      <c r="F221">
        <f t="shared" si="52"/>
        <v>1</v>
      </c>
      <c r="G221">
        <f t="shared" si="45"/>
        <v>45</v>
      </c>
      <c r="H221" s="1">
        <f t="shared" si="40"/>
        <v>-5</v>
      </c>
      <c r="I221">
        <f t="shared" si="46"/>
        <v>16</v>
      </c>
      <c r="J221">
        <f t="shared" si="44"/>
        <v>2</v>
      </c>
      <c r="K221">
        <f t="shared" si="47"/>
        <v>80</v>
      </c>
      <c r="L221">
        <f t="shared" si="48"/>
        <v>18</v>
      </c>
      <c r="M221">
        <f t="shared" si="41"/>
        <v>-60</v>
      </c>
      <c r="O221">
        <f t="shared" si="49"/>
        <v>38</v>
      </c>
      <c r="P221">
        <f t="shared" si="50"/>
        <v>-28</v>
      </c>
      <c r="Q221">
        <f t="shared" si="42"/>
        <v>10</v>
      </c>
      <c r="R221">
        <f t="shared" si="43"/>
        <v>45</v>
      </c>
    </row>
    <row r="222" spans="5:18">
      <c r="E222">
        <f t="shared" si="51"/>
        <v>1</v>
      </c>
      <c r="F222">
        <f t="shared" si="52"/>
        <v>1</v>
      </c>
      <c r="G222">
        <f t="shared" si="45"/>
        <v>47</v>
      </c>
      <c r="H222" s="1">
        <f t="shared" si="40"/>
        <v>-7</v>
      </c>
      <c r="I222">
        <f t="shared" si="46"/>
        <v>9</v>
      </c>
      <c r="J222">
        <f t="shared" si="44"/>
        <v>2</v>
      </c>
      <c r="K222">
        <f t="shared" si="47"/>
        <v>45</v>
      </c>
      <c r="L222">
        <f t="shared" si="48"/>
        <v>18</v>
      </c>
      <c r="M222">
        <f t="shared" si="41"/>
        <v>-100</v>
      </c>
      <c r="O222">
        <f t="shared" si="49"/>
        <v>-37</v>
      </c>
      <c r="P222">
        <f t="shared" si="50"/>
        <v>-30</v>
      </c>
      <c r="Q222">
        <f t="shared" si="42"/>
        <v>10</v>
      </c>
      <c r="R222">
        <f t="shared" si="43"/>
        <v>47</v>
      </c>
    </row>
    <row r="223" spans="5:18">
      <c r="E223">
        <f t="shared" si="51"/>
        <v>-1</v>
      </c>
      <c r="F223">
        <f t="shared" si="52"/>
        <v>0</v>
      </c>
      <c r="G223">
        <f t="shared" si="45"/>
        <v>48</v>
      </c>
      <c r="H223" s="1">
        <f t="shared" si="40"/>
        <v>-8</v>
      </c>
      <c r="I223">
        <f t="shared" si="46"/>
        <v>1</v>
      </c>
      <c r="J223">
        <f t="shared" si="44"/>
        <v>1</v>
      </c>
      <c r="K223">
        <f t="shared" si="47"/>
        <v>5</v>
      </c>
      <c r="L223">
        <f t="shared" si="48"/>
        <v>9</v>
      </c>
      <c r="M223">
        <f t="shared" si="41"/>
        <v>-140</v>
      </c>
      <c r="O223">
        <f t="shared" si="49"/>
        <v>-126</v>
      </c>
      <c r="P223">
        <f t="shared" si="50"/>
        <v>-28</v>
      </c>
      <c r="Q223">
        <f t="shared" si="42"/>
        <v>0</v>
      </c>
      <c r="R223">
        <f t="shared" si="43"/>
        <v>48</v>
      </c>
    </row>
    <row r="224" spans="5:18">
      <c r="E224">
        <f t="shared" si="51"/>
        <v>-1</v>
      </c>
      <c r="F224">
        <f t="shared" si="52"/>
        <v>0</v>
      </c>
      <c r="G224">
        <f t="shared" si="45"/>
        <v>48</v>
      </c>
      <c r="H224" s="1">
        <f t="shared" si="40"/>
        <v>-8</v>
      </c>
      <c r="I224">
        <f t="shared" si="46"/>
        <v>-7</v>
      </c>
      <c r="J224">
        <f t="shared" si="44"/>
        <v>0</v>
      </c>
      <c r="K224">
        <f t="shared" si="47"/>
        <v>-35</v>
      </c>
      <c r="L224">
        <f t="shared" si="48"/>
        <v>0</v>
      </c>
      <c r="M224">
        <f t="shared" si="41"/>
        <v>-160</v>
      </c>
      <c r="O224">
        <f t="shared" si="49"/>
        <v>-195</v>
      </c>
      <c r="P224">
        <f t="shared" si="50"/>
        <v>-23</v>
      </c>
      <c r="Q224">
        <f t="shared" si="42"/>
        <v>0</v>
      </c>
      <c r="R224">
        <f t="shared" si="43"/>
        <v>48</v>
      </c>
    </row>
    <row r="225" spans="5:18">
      <c r="E225">
        <f t="shared" si="51"/>
        <v>-1</v>
      </c>
      <c r="F225">
        <f t="shared" si="52"/>
        <v>0</v>
      </c>
      <c r="G225">
        <f t="shared" si="45"/>
        <v>47</v>
      </c>
      <c r="H225" s="1">
        <f t="shared" si="40"/>
        <v>-7</v>
      </c>
      <c r="I225">
        <f t="shared" si="46"/>
        <v>-14</v>
      </c>
      <c r="J225">
        <f t="shared" si="44"/>
        <v>-1</v>
      </c>
      <c r="K225">
        <f t="shared" si="47"/>
        <v>-70</v>
      </c>
      <c r="L225">
        <f t="shared" si="48"/>
        <v>-9</v>
      </c>
      <c r="M225">
        <f t="shared" si="41"/>
        <v>-160</v>
      </c>
      <c r="O225">
        <f t="shared" si="49"/>
        <v>-239</v>
      </c>
      <c r="P225">
        <f t="shared" si="50"/>
        <v>-16</v>
      </c>
      <c r="Q225">
        <f t="shared" si="42"/>
        <v>0</v>
      </c>
      <c r="R225">
        <f t="shared" si="43"/>
        <v>47</v>
      </c>
    </row>
    <row r="226" spans="5:18">
      <c r="E226">
        <f t="shared" si="51"/>
        <v>-1</v>
      </c>
      <c r="F226">
        <f t="shared" si="52"/>
        <v>0</v>
      </c>
      <c r="G226">
        <f t="shared" si="45"/>
        <v>45</v>
      </c>
      <c r="H226" s="1">
        <f t="shared" si="40"/>
        <v>-5</v>
      </c>
      <c r="I226">
        <f t="shared" si="46"/>
        <v>-19</v>
      </c>
      <c r="J226">
        <f t="shared" si="44"/>
        <v>-2</v>
      </c>
      <c r="K226">
        <f t="shared" si="47"/>
        <v>-95</v>
      </c>
      <c r="L226">
        <f t="shared" si="48"/>
        <v>-18</v>
      </c>
      <c r="M226">
        <f t="shared" si="41"/>
        <v>-140</v>
      </c>
      <c r="O226">
        <f t="shared" si="49"/>
        <v>-253</v>
      </c>
      <c r="P226">
        <f t="shared" si="50"/>
        <v>-8</v>
      </c>
      <c r="Q226">
        <f t="shared" si="42"/>
        <v>0</v>
      </c>
      <c r="R226">
        <f t="shared" si="43"/>
        <v>45</v>
      </c>
    </row>
    <row r="227" spans="5:18">
      <c r="E227">
        <f t="shared" si="51"/>
        <v>-1</v>
      </c>
      <c r="F227">
        <f t="shared" si="52"/>
        <v>0</v>
      </c>
      <c r="G227">
        <f t="shared" si="45"/>
        <v>43</v>
      </c>
      <c r="H227" s="1">
        <f t="shared" si="40"/>
        <v>-3</v>
      </c>
      <c r="I227">
        <f t="shared" si="46"/>
        <v>-22</v>
      </c>
      <c r="J227">
        <f t="shared" si="44"/>
        <v>-2</v>
      </c>
      <c r="K227">
        <f t="shared" si="47"/>
        <v>-110</v>
      </c>
      <c r="L227">
        <f t="shared" si="48"/>
        <v>-18</v>
      </c>
      <c r="M227">
        <f t="shared" si="41"/>
        <v>-100</v>
      </c>
      <c r="O227">
        <f t="shared" si="49"/>
        <v>-228</v>
      </c>
      <c r="P227">
        <f t="shared" si="50"/>
        <v>0</v>
      </c>
      <c r="Q227">
        <f t="shared" si="42"/>
        <v>0</v>
      </c>
      <c r="R227">
        <f t="shared" si="43"/>
        <v>43</v>
      </c>
    </row>
    <row r="228" spans="5:18">
      <c r="E228">
        <f t="shared" si="51"/>
        <v>-1</v>
      </c>
      <c r="F228">
        <f t="shared" si="52"/>
        <v>0</v>
      </c>
      <c r="G228">
        <f t="shared" si="45"/>
        <v>41</v>
      </c>
      <c r="H228" s="1">
        <f t="shared" si="40"/>
        <v>-1</v>
      </c>
      <c r="I228">
        <f t="shared" si="46"/>
        <v>-23</v>
      </c>
      <c r="J228">
        <f t="shared" si="44"/>
        <v>-2</v>
      </c>
      <c r="K228">
        <f t="shared" si="47"/>
        <v>-115</v>
      </c>
      <c r="L228">
        <f t="shared" si="48"/>
        <v>-18</v>
      </c>
      <c r="M228">
        <f t="shared" si="41"/>
        <v>-60</v>
      </c>
      <c r="O228">
        <f t="shared" si="49"/>
        <v>-193</v>
      </c>
      <c r="P228">
        <f t="shared" si="50"/>
        <v>8</v>
      </c>
      <c r="Q228">
        <f t="shared" si="42"/>
        <v>0</v>
      </c>
      <c r="R228">
        <f t="shared" si="43"/>
        <v>41</v>
      </c>
    </row>
    <row r="229" spans="5:18">
      <c r="E229">
        <f t="shared" si="51"/>
        <v>-1</v>
      </c>
      <c r="F229">
        <f t="shared" si="52"/>
        <v>0</v>
      </c>
      <c r="G229">
        <f t="shared" si="45"/>
        <v>39</v>
      </c>
      <c r="H229" s="1">
        <f t="shared" si="40"/>
        <v>1</v>
      </c>
      <c r="I229">
        <f t="shared" si="46"/>
        <v>-22</v>
      </c>
      <c r="J229">
        <f t="shared" si="44"/>
        <v>-2</v>
      </c>
      <c r="K229">
        <f t="shared" si="47"/>
        <v>-110</v>
      </c>
      <c r="L229">
        <f t="shared" si="48"/>
        <v>-18</v>
      </c>
      <c r="M229">
        <f t="shared" si="41"/>
        <v>-20</v>
      </c>
      <c r="O229">
        <f t="shared" si="49"/>
        <v>-148</v>
      </c>
      <c r="P229">
        <f t="shared" si="50"/>
        <v>16</v>
      </c>
      <c r="Q229">
        <f t="shared" si="42"/>
        <v>0</v>
      </c>
      <c r="R229">
        <f t="shared" si="43"/>
        <v>39</v>
      </c>
    </row>
    <row r="230" spans="5:18">
      <c r="E230">
        <f t="shared" si="51"/>
        <v>-1</v>
      </c>
      <c r="F230">
        <f t="shared" si="52"/>
        <v>0</v>
      </c>
      <c r="G230">
        <f t="shared" si="45"/>
        <v>37</v>
      </c>
      <c r="H230" s="1">
        <f t="shared" si="40"/>
        <v>3</v>
      </c>
      <c r="I230">
        <f t="shared" si="46"/>
        <v>-19</v>
      </c>
      <c r="J230">
        <f t="shared" si="44"/>
        <v>-2</v>
      </c>
      <c r="K230">
        <f t="shared" si="47"/>
        <v>-95</v>
      </c>
      <c r="L230">
        <f t="shared" si="48"/>
        <v>-18</v>
      </c>
      <c r="M230">
        <f t="shared" si="41"/>
        <v>20</v>
      </c>
      <c r="O230">
        <f t="shared" si="49"/>
        <v>-93</v>
      </c>
      <c r="P230">
        <f t="shared" si="50"/>
        <v>23</v>
      </c>
      <c r="Q230">
        <f t="shared" si="42"/>
        <v>0</v>
      </c>
      <c r="R230">
        <f t="shared" si="43"/>
        <v>37</v>
      </c>
    </row>
    <row r="231" spans="5:18">
      <c r="E231">
        <f t="shared" si="51"/>
        <v>-1</v>
      </c>
      <c r="F231">
        <f t="shared" si="52"/>
        <v>0</v>
      </c>
      <c r="G231">
        <f t="shared" si="45"/>
        <v>35</v>
      </c>
      <c r="H231" s="1">
        <f t="shared" si="40"/>
        <v>5</v>
      </c>
      <c r="I231">
        <f t="shared" si="46"/>
        <v>-14</v>
      </c>
      <c r="J231">
        <f t="shared" si="44"/>
        <v>-2</v>
      </c>
      <c r="K231">
        <f t="shared" si="47"/>
        <v>-70</v>
      </c>
      <c r="L231">
        <f t="shared" si="48"/>
        <v>-18</v>
      </c>
      <c r="M231">
        <f t="shared" si="41"/>
        <v>60</v>
      </c>
      <c r="O231">
        <f t="shared" si="49"/>
        <v>-28</v>
      </c>
      <c r="P231">
        <f t="shared" si="50"/>
        <v>28</v>
      </c>
      <c r="Q231">
        <f t="shared" si="42"/>
        <v>0</v>
      </c>
      <c r="R231">
        <f t="shared" si="43"/>
        <v>35</v>
      </c>
    </row>
    <row r="232" spans="5:18">
      <c r="E232">
        <f t="shared" si="51"/>
        <v>-1</v>
      </c>
      <c r="F232">
        <f t="shared" si="52"/>
        <v>0</v>
      </c>
      <c r="G232">
        <f t="shared" si="45"/>
        <v>33</v>
      </c>
      <c r="H232" s="1">
        <f t="shared" si="40"/>
        <v>7</v>
      </c>
      <c r="I232">
        <f t="shared" si="46"/>
        <v>-7</v>
      </c>
      <c r="J232">
        <f t="shared" si="44"/>
        <v>-2</v>
      </c>
      <c r="K232">
        <f t="shared" si="47"/>
        <v>-35</v>
      </c>
      <c r="L232">
        <f t="shared" si="48"/>
        <v>-18</v>
      </c>
      <c r="M232">
        <f t="shared" si="41"/>
        <v>100</v>
      </c>
      <c r="O232">
        <f t="shared" si="49"/>
        <v>47</v>
      </c>
      <c r="P232">
        <f t="shared" si="50"/>
        <v>23</v>
      </c>
      <c r="Q232">
        <f t="shared" si="42"/>
        <v>0</v>
      </c>
      <c r="R232">
        <f t="shared" si="43"/>
        <v>33</v>
      </c>
    </row>
    <row r="233" spans="5:18">
      <c r="E233">
        <f t="shared" si="51"/>
        <v>1</v>
      </c>
      <c r="F233">
        <f t="shared" si="52"/>
        <v>1</v>
      </c>
      <c r="G233">
        <f t="shared" si="45"/>
        <v>32</v>
      </c>
      <c r="H233" s="1">
        <f t="shared" si="40"/>
        <v>8</v>
      </c>
      <c r="I233">
        <f t="shared" si="46"/>
        <v>1</v>
      </c>
      <c r="J233">
        <f t="shared" si="44"/>
        <v>-1</v>
      </c>
      <c r="K233">
        <f t="shared" si="47"/>
        <v>5</v>
      </c>
      <c r="L233">
        <f t="shared" si="48"/>
        <v>-9</v>
      </c>
      <c r="M233">
        <f t="shared" si="41"/>
        <v>140</v>
      </c>
      <c r="O233">
        <f t="shared" si="49"/>
        <v>136</v>
      </c>
      <c r="P233">
        <f t="shared" si="50"/>
        <v>16</v>
      </c>
      <c r="Q233">
        <f t="shared" si="42"/>
        <v>10</v>
      </c>
      <c r="R233">
        <f t="shared" si="43"/>
        <v>32</v>
      </c>
    </row>
    <row r="234" spans="5:18">
      <c r="E234">
        <f t="shared" si="51"/>
        <v>1</v>
      </c>
      <c r="F234">
        <f t="shared" si="52"/>
        <v>1</v>
      </c>
      <c r="G234">
        <f t="shared" si="45"/>
        <v>32</v>
      </c>
      <c r="H234" s="1">
        <f t="shared" si="40"/>
        <v>8</v>
      </c>
      <c r="I234">
        <f t="shared" si="46"/>
        <v>9</v>
      </c>
      <c r="J234">
        <f t="shared" si="44"/>
        <v>0</v>
      </c>
      <c r="K234">
        <f t="shared" si="47"/>
        <v>45</v>
      </c>
      <c r="L234">
        <f t="shared" si="48"/>
        <v>0</v>
      </c>
      <c r="M234">
        <f t="shared" si="41"/>
        <v>160</v>
      </c>
      <c r="O234">
        <f t="shared" si="49"/>
        <v>205</v>
      </c>
      <c r="P234">
        <f t="shared" si="50"/>
        <v>8</v>
      </c>
      <c r="Q234">
        <f t="shared" si="42"/>
        <v>10</v>
      </c>
      <c r="R234">
        <f t="shared" si="43"/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4"/>
  <sheetViews>
    <sheetView workbookViewId="0">
      <selection activeCell="A4" sqref="A4"/>
    </sheetView>
  </sheetViews>
  <sheetFormatPr defaultRowHeight="17.399999999999999"/>
  <cols>
    <col min="5" max="8" width="7.09765625" customWidth="1"/>
    <col min="9" max="9" width="6.69921875" customWidth="1"/>
  </cols>
  <sheetData>
    <row r="1" spans="1:18">
      <c r="A1" s="2">
        <v>40</v>
      </c>
      <c r="B1" s="2" t="s">
        <v>25</v>
      </c>
      <c r="C1" t="s">
        <v>10</v>
      </c>
      <c r="E1" s="1" t="s">
        <v>26</v>
      </c>
      <c r="F1" s="2" t="s">
        <v>24</v>
      </c>
      <c r="G1" s="2" t="s">
        <v>28</v>
      </c>
      <c r="H1" s="2" t="s">
        <v>13</v>
      </c>
      <c r="I1" s="3" t="s">
        <v>11</v>
      </c>
      <c r="J1" s="3"/>
      <c r="K1" s="6"/>
      <c r="L1" s="6"/>
    </row>
    <row r="2" spans="1:18" ht="52.2">
      <c r="A2" s="2">
        <v>2</v>
      </c>
      <c r="B2" s="2" t="s">
        <v>5</v>
      </c>
      <c r="D2">
        <v>0</v>
      </c>
      <c r="E2" s="7" t="s">
        <v>34</v>
      </c>
      <c r="F2" s="4" t="s">
        <v>3</v>
      </c>
      <c r="G2" s="4" t="s">
        <v>29</v>
      </c>
      <c r="H2" s="3" t="s">
        <v>13</v>
      </c>
      <c r="I2" s="3" t="s">
        <v>15</v>
      </c>
      <c r="J2" s="4" t="s">
        <v>42</v>
      </c>
      <c r="K2" s="3" t="s">
        <v>20</v>
      </c>
      <c r="L2" s="3" t="s">
        <v>21</v>
      </c>
      <c r="M2" s="4" t="s">
        <v>31</v>
      </c>
      <c r="N2" s="8" t="s">
        <v>37</v>
      </c>
      <c r="O2" s="3" t="s">
        <v>35</v>
      </c>
      <c r="P2" s="3" t="s">
        <v>36</v>
      </c>
    </row>
    <row r="3" spans="1:18">
      <c r="A3" s="2">
        <v>0.5</v>
      </c>
      <c r="B3" s="2" t="s">
        <v>6</v>
      </c>
      <c r="I3" t="s">
        <v>41</v>
      </c>
      <c r="J3" t="s">
        <v>40</v>
      </c>
    </row>
    <row r="4" spans="1:18">
      <c r="A4" s="2">
        <v>1</v>
      </c>
      <c r="B4" s="2" t="s">
        <v>7</v>
      </c>
    </row>
    <row r="5" spans="1:18">
      <c r="A5" s="2"/>
      <c r="B5" s="2"/>
    </row>
    <row r="6" spans="1:18">
      <c r="A6" s="2"/>
      <c r="B6" s="2"/>
    </row>
    <row r="8" spans="1:18">
      <c r="D8" t="s">
        <v>12</v>
      </c>
      <c r="G8" t="s">
        <v>39</v>
      </c>
      <c r="Q8" t="s">
        <v>38</v>
      </c>
      <c r="R8" t="s">
        <v>39</v>
      </c>
    </row>
    <row r="9" spans="1:18">
      <c r="A9" s="2">
        <v>4</v>
      </c>
      <c r="B9" s="2" t="s">
        <v>32</v>
      </c>
      <c r="C9">
        <v>40</v>
      </c>
      <c r="E9">
        <v>0</v>
      </c>
      <c r="F9" s="1">
        <v>0</v>
      </c>
      <c r="G9">
        <v>20</v>
      </c>
      <c r="H9" s="1">
        <v>0</v>
      </c>
      <c r="I9" s="1">
        <v>0</v>
      </c>
      <c r="J9" s="1">
        <v>0</v>
      </c>
      <c r="M9">
        <f>H8*$A$2</f>
        <v>0</v>
      </c>
      <c r="Q9">
        <f>F9*10</f>
        <v>0</v>
      </c>
      <c r="R9">
        <f>G9</f>
        <v>20</v>
      </c>
    </row>
    <row r="10" spans="1:18">
      <c r="A10" s="2"/>
      <c r="B10" s="2" t="s">
        <v>33</v>
      </c>
      <c r="C10">
        <v>20</v>
      </c>
      <c r="E10">
        <v>1</v>
      </c>
      <c r="F10">
        <v>1</v>
      </c>
      <c r="G10">
        <f>G9+(E7+E8+E9+E10)*0.5</f>
        <v>20.5</v>
      </c>
      <c r="H10" s="1">
        <f>$A$1-G10</f>
        <v>19.5</v>
      </c>
      <c r="I10">
        <f>I9+H10-N10</f>
        <v>19.5</v>
      </c>
      <c r="J10" s="1">
        <v>0</v>
      </c>
      <c r="M10">
        <f t="shared" ref="M10:M73" si="0">H9*$A$2</f>
        <v>0</v>
      </c>
      <c r="N10">
        <f>(L7+L8+L9+L10)*4</f>
        <v>0</v>
      </c>
      <c r="Q10">
        <f t="shared" ref="Q10:Q73" si="1">F10*10</f>
        <v>10</v>
      </c>
      <c r="R10">
        <f t="shared" ref="R10:R73" si="2">G10</f>
        <v>20.5</v>
      </c>
    </row>
    <row r="11" spans="1:18">
      <c r="E11">
        <v>1</v>
      </c>
      <c r="F11">
        <v>1</v>
      </c>
      <c r="G11">
        <f>G10+(E8+E9+E10+E11)*0.5</f>
        <v>21.5</v>
      </c>
      <c r="H11" s="1">
        <f t="shared" ref="H11:H74" si="3">$A$1-G11</f>
        <v>18.5</v>
      </c>
      <c r="I11">
        <f>I10+H11-N11</f>
        <v>35</v>
      </c>
      <c r="J11">
        <f t="shared" ref="J11:J74" si="4">G11-G10</f>
        <v>1</v>
      </c>
      <c r="K11">
        <f>I11*$A$3</f>
        <v>17.5</v>
      </c>
      <c r="L11">
        <f>J11*$A$4</f>
        <v>1</v>
      </c>
      <c r="M11">
        <f t="shared" si="0"/>
        <v>39</v>
      </c>
      <c r="N11">
        <f>(L8+L9+L10+L11)*3</f>
        <v>3</v>
      </c>
      <c r="O11">
        <f>SUM(K11:M11)</f>
        <v>57.5</v>
      </c>
      <c r="P11">
        <f>SUM(H11:H14)</f>
        <v>63.5</v>
      </c>
      <c r="Q11">
        <f t="shared" si="1"/>
        <v>10</v>
      </c>
      <c r="R11">
        <f t="shared" si="2"/>
        <v>21.5</v>
      </c>
    </row>
    <row r="12" spans="1:18">
      <c r="A12" t="s">
        <v>27</v>
      </c>
      <c r="E12">
        <f>IF(F12&gt;0,1,-1)</f>
        <v>1</v>
      </c>
      <c r="F12">
        <f>IF(O11&gt;0,1,0)</f>
        <v>1</v>
      </c>
      <c r="G12">
        <f t="shared" ref="G12:G75" si="5">G11+(E9+E10+E11+E12)*0.5</f>
        <v>23</v>
      </c>
      <c r="H12" s="1">
        <f t="shared" si="3"/>
        <v>17</v>
      </c>
      <c r="I12">
        <f t="shared" ref="I12:I75" si="6">I11+H12-N12</f>
        <v>44.5</v>
      </c>
      <c r="J12">
        <f t="shared" si="4"/>
        <v>1.5</v>
      </c>
      <c r="K12">
        <f t="shared" ref="K12:K75" si="7">I12*$A$3</f>
        <v>22.25</v>
      </c>
      <c r="L12">
        <f t="shared" ref="L12:L75" si="8">J12*$A$4</f>
        <v>1.5</v>
      </c>
      <c r="M12">
        <f t="shared" si="0"/>
        <v>37</v>
      </c>
      <c r="N12">
        <f t="shared" ref="N12:N75" si="9">(L9+L10+L11+L12)*3</f>
        <v>7.5</v>
      </c>
      <c r="O12">
        <f t="shared" ref="O12:O75" si="10">SUM(K12:M12)</f>
        <v>60.75</v>
      </c>
      <c r="P12">
        <f t="shared" ref="P12:P75" si="11">SUM(H12:H15)</f>
        <v>56</v>
      </c>
      <c r="Q12">
        <f t="shared" si="1"/>
        <v>10</v>
      </c>
      <c r="R12">
        <f t="shared" si="2"/>
        <v>23</v>
      </c>
    </row>
    <row r="13" spans="1:18">
      <c r="E13">
        <f t="shared" ref="E13:E76" si="12">IF(F13&gt;0,1,-1)</f>
        <v>1</v>
      </c>
      <c r="F13">
        <f t="shared" ref="F13:F76" si="13">IF(O12&gt;0,1,0)</f>
        <v>1</v>
      </c>
      <c r="G13">
        <f t="shared" si="5"/>
        <v>25</v>
      </c>
      <c r="H13" s="1">
        <f t="shared" si="3"/>
        <v>15</v>
      </c>
      <c r="I13">
        <f t="shared" si="6"/>
        <v>46</v>
      </c>
      <c r="J13">
        <f t="shared" si="4"/>
        <v>2</v>
      </c>
      <c r="K13">
        <f t="shared" si="7"/>
        <v>23</v>
      </c>
      <c r="L13">
        <f t="shared" si="8"/>
        <v>2</v>
      </c>
      <c r="M13">
        <f t="shared" si="0"/>
        <v>34</v>
      </c>
      <c r="N13">
        <f t="shared" si="9"/>
        <v>13.5</v>
      </c>
      <c r="O13">
        <f t="shared" si="10"/>
        <v>59</v>
      </c>
      <c r="P13">
        <f t="shared" si="11"/>
        <v>48</v>
      </c>
      <c r="Q13">
        <f t="shared" si="1"/>
        <v>10</v>
      </c>
      <c r="R13">
        <f t="shared" si="2"/>
        <v>25</v>
      </c>
    </row>
    <row r="14" spans="1:18">
      <c r="E14">
        <f t="shared" si="12"/>
        <v>1</v>
      </c>
      <c r="F14">
        <f t="shared" si="13"/>
        <v>1</v>
      </c>
      <c r="G14">
        <f t="shared" si="5"/>
        <v>27</v>
      </c>
      <c r="H14" s="1">
        <f t="shared" si="3"/>
        <v>13</v>
      </c>
      <c r="I14">
        <f t="shared" si="6"/>
        <v>39.5</v>
      </c>
      <c r="J14">
        <f t="shared" si="4"/>
        <v>2</v>
      </c>
      <c r="K14">
        <f t="shared" si="7"/>
        <v>19.75</v>
      </c>
      <c r="L14">
        <f t="shared" si="8"/>
        <v>2</v>
      </c>
      <c r="M14">
        <f t="shared" si="0"/>
        <v>30</v>
      </c>
      <c r="N14">
        <f t="shared" si="9"/>
        <v>19.5</v>
      </c>
      <c r="O14">
        <f t="shared" si="10"/>
        <v>51.75</v>
      </c>
      <c r="P14">
        <f t="shared" si="11"/>
        <v>40</v>
      </c>
      <c r="Q14">
        <f t="shared" si="1"/>
        <v>10</v>
      </c>
      <c r="R14">
        <f t="shared" si="2"/>
        <v>27</v>
      </c>
    </row>
    <row r="15" spans="1:18">
      <c r="E15">
        <f t="shared" si="12"/>
        <v>1</v>
      </c>
      <c r="F15">
        <f t="shared" si="13"/>
        <v>1</v>
      </c>
      <c r="G15">
        <f t="shared" si="5"/>
        <v>29</v>
      </c>
      <c r="H15" s="1">
        <f t="shared" si="3"/>
        <v>11</v>
      </c>
      <c r="I15">
        <f t="shared" si="6"/>
        <v>28</v>
      </c>
      <c r="J15">
        <f t="shared" si="4"/>
        <v>2</v>
      </c>
      <c r="K15">
        <f t="shared" si="7"/>
        <v>14</v>
      </c>
      <c r="L15">
        <f t="shared" si="8"/>
        <v>2</v>
      </c>
      <c r="M15">
        <f t="shared" si="0"/>
        <v>26</v>
      </c>
      <c r="N15">
        <f t="shared" si="9"/>
        <v>22.5</v>
      </c>
      <c r="O15">
        <f t="shared" si="10"/>
        <v>42</v>
      </c>
      <c r="P15">
        <f t="shared" si="11"/>
        <v>32</v>
      </c>
      <c r="Q15">
        <f t="shared" si="1"/>
        <v>10</v>
      </c>
      <c r="R15">
        <f t="shared" si="2"/>
        <v>29</v>
      </c>
    </row>
    <row r="16" spans="1:18">
      <c r="E16">
        <f t="shared" si="12"/>
        <v>1</v>
      </c>
      <c r="F16">
        <f t="shared" si="13"/>
        <v>1</v>
      </c>
      <c r="G16">
        <f t="shared" si="5"/>
        <v>31</v>
      </c>
      <c r="H16" s="1">
        <f t="shared" si="3"/>
        <v>9</v>
      </c>
      <c r="I16">
        <f t="shared" si="6"/>
        <v>13</v>
      </c>
      <c r="J16">
        <f t="shared" si="4"/>
        <v>2</v>
      </c>
      <c r="K16">
        <f t="shared" si="7"/>
        <v>6.5</v>
      </c>
      <c r="L16">
        <f t="shared" si="8"/>
        <v>2</v>
      </c>
      <c r="M16">
        <f t="shared" si="0"/>
        <v>22</v>
      </c>
      <c r="N16">
        <f t="shared" si="9"/>
        <v>24</v>
      </c>
      <c r="O16">
        <f t="shared" si="10"/>
        <v>30.5</v>
      </c>
      <c r="P16">
        <f t="shared" si="11"/>
        <v>24</v>
      </c>
      <c r="Q16">
        <f t="shared" si="1"/>
        <v>10</v>
      </c>
      <c r="R16">
        <f t="shared" si="2"/>
        <v>31</v>
      </c>
    </row>
    <row r="17" spans="4:18">
      <c r="E17">
        <f t="shared" si="12"/>
        <v>1</v>
      </c>
      <c r="F17">
        <f t="shared" si="13"/>
        <v>1</v>
      </c>
      <c r="G17">
        <f t="shared" si="5"/>
        <v>33</v>
      </c>
      <c r="H17" s="1">
        <f t="shared" si="3"/>
        <v>7</v>
      </c>
      <c r="I17">
        <f t="shared" si="6"/>
        <v>-4</v>
      </c>
      <c r="J17">
        <f t="shared" si="4"/>
        <v>2</v>
      </c>
      <c r="K17">
        <f t="shared" si="7"/>
        <v>-2</v>
      </c>
      <c r="L17">
        <f t="shared" si="8"/>
        <v>2</v>
      </c>
      <c r="M17">
        <f t="shared" si="0"/>
        <v>18</v>
      </c>
      <c r="N17">
        <f t="shared" si="9"/>
        <v>24</v>
      </c>
      <c r="O17">
        <f t="shared" si="10"/>
        <v>18</v>
      </c>
      <c r="P17">
        <f t="shared" si="11"/>
        <v>17</v>
      </c>
      <c r="Q17">
        <f t="shared" si="1"/>
        <v>10</v>
      </c>
      <c r="R17">
        <f t="shared" si="2"/>
        <v>33</v>
      </c>
    </row>
    <row r="18" spans="4:18">
      <c r="E18">
        <f t="shared" si="12"/>
        <v>1</v>
      </c>
      <c r="F18">
        <f t="shared" si="13"/>
        <v>1</v>
      </c>
      <c r="G18">
        <f t="shared" si="5"/>
        <v>35</v>
      </c>
      <c r="H18" s="1">
        <f t="shared" si="3"/>
        <v>5</v>
      </c>
      <c r="I18">
        <f t="shared" si="6"/>
        <v>-23</v>
      </c>
      <c r="J18">
        <f t="shared" si="4"/>
        <v>2</v>
      </c>
      <c r="K18">
        <f t="shared" si="7"/>
        <v>-11.5</v>
      </c>
      <c r="L18">
        <f t="shared" si="8"/>
        <v>2</v>
      </c>
      <c r="M18">
        <f t="shared" si="0"/>
        <v>14</v>
      </c>
      <c r="N18">
        <f t="shared" si="9"/>
        <v>24</v>
      </c>
      <c r="O18">
        <f t="shared" si="10"/>
        <v>4.5</v>
      </c>
      <c r="P18">
        <f t="shared" si="11"/>
        <v>12</v>
      </c>
      <c r="Q18">
        <f t="shared" si="1"/>
        <v>10</v>
      </c>
      <c r="R18">
        <f t="shared" si="2"/>
        <v>35</v>
      </c>
    </row>
    <row r="19" spans="4:18">
      <c r="E19">
        <f t="shared" si="12"/>
        <v>1</v>
      </c>
      <c r="F19">
        <f t="shared" si="13"/>
        <v>1</v>
      </c>
      <c r="G19">
        <f t="shared" si="5"/>
        <v>37</v>
      </c>
      <c r="H19" s="1">
        <f t="shared" si="3"/>
        <v>3</v>
      </c>
      <c r="I19">
        <f t="shared" si="6"/>
        <v>-44</v>
      </c>
      <c r="J19">
        <f t="shared" si="4"/>
        <v>2</v>
      </c>
      <c r="K19">
        <f t="shared" si="7"/>
        <v>-22</v>
      </c>
      <c r="L19">
        <f t="shared" si="8"/>
        <v>2</v>
      </c>
      <c r="M19">
        <f t="shared" si="0"/>
        <v>10</v>
      </c>
      <c r="N19">
        <f t="shared" si="9"/>
        <v>24</v>
      </c>
      <c r="O19">
        <f t="shared" si="10"/>
        <v>-10</v>
      </c>
      <c r="P19">
        <f t="shared" si="11"/>
        <v>10</v>
      </c>
      <c r="Q19">
        <f t="shared" si="1"/>
        <v>10</v>
      </c>
      <c r="R19">
        <f t="shared" si="2"/>
        <v>37</v>
      </c>
    </row>
    <row r="20" spans="4:18">
      <c r="E20">
        <f t="shared" si="12"/>
        <v>-1</v>
      </c>
      <c r="F20">
        <f t="shared" si="13"/>
        <v>0</v>
      </c>
      <c r="G20">
        <f t="shared" si="5"/>
        <v>38</v>
      </c>
      <c r="H20" s="1">
        <f t="shared" si="3"/>
        <v>2</v>
      </c>
      <c r="I20">
        <f t="shared" si="6"/>
        <v>-63</v>
      </c>
      <c r="J20">
        <f t="shared" si="4"/>
        <v>1</v>
      </c>
      <c r="K20">
        <f t="shared" si="7"/>
        <v>-31.5</v>
      </c>
      <c r="L20">
        <f t="shared" si="8"/>
        <v>1</v>
      </c>
      <c r="M20">
        <f t="shared" si="0"/>
        <v>6</v>
      </c>
      <c r="N20">
        <f t="shared" si="9"/>
        <v>21</v>
      </c>
      <c r="O20">
        <f t="shared" si="10"/>
        <v>-24.5</v>
      </c>
      <c r="P20">
        <f t="shared" si="11"/>
        <v>12</v>
      </c>
      <c r="Q20">
        <f t="shared" si="1"/>
        <v>0</v>
      </c>
      <c r="R20">
        <f t="shared" si="2"/>
        <v>38</v>
      </c>
    </row>
    <row r="21" spans="4:18">
      <c r="E21">
        <f t="shared" si="12"/>
        <v>-1</v>
      </c>
      <c r="F21">
        <f t="shared" si="13"/>
        <v>0</v>
      </c>
      <c r="G21">
        <f t="shared" si="5"/>
        <v>38</v>
      </c>
      <c r="H21" s="1">
        <f t="shared" si="3"/>
        <v>2</v>
      </c>
      <c r="I21">
        <f t="shared" si="6"/>
        <v>-76</v>
      </c>
      <c r="J21">
        <f t="shared" si="4"/>
        <v>0</v>
      </c>
      <c r="K21">
        <f t="shared" si="7"/>
        <v>-38</v>
      </c>
      <c r="L21">
        <f t="shared" si="8"/>
        <v>0</v>
      </c>
      <c r="M21">
        <f t="shared" si="0"/>
        <v>4</v>
      </c>
      <c r="N21">
        <f t="shared" si="9"/>
        <v>15</v>
      </c>
      <c r="O21">
        <f t="shared" si="10"/>
        <v>-34</v>
      </c>
      <c r="P21">
        <f t="shared" si="11"/>
        <v>17</v>
      </c>
      <c r="Q21">
        <f t="shared" si="1"/>
        <v>0</v>
      </c>
      <c r="R21">
        <f t="shared" si="2"/>
        <v>38</v>
      </c>
    </row>
    <row r="22" spans="4:18">
      <c r="E22">
        <f t="shared" si="12"/>
        <v>-1</v>
      </c>
      <c r="F22">
        <f t="shared" si="13"/>
        <v>0</v>
      </c>
      <c r="G22">
        <f t="shared" si="5"/>
        <v>37</v>
      </c>
      <c r="H22" s="1">
        <f t="shared" si="3"/>
        <v>3</v>
      </c>
      <c r="I22">
        <f t="shared" si="6"/>
        <v>-79</v>
      </c>
      <c r="J22">
        <f t="shared" si="4"/>
        <v>-1</v>
      </c>
      <c r="K22">
        <f t="shared" si="7"/>
        <v>-39.5</v>
      </c>
      <c r="L22">
        <f t="shared" si="8"/>
        <v>-1</v>
      </c>
      <c r="M22">
        <f t="shared" si="0"/>
        <v>4</v>
      </c>
      <c r="N22">
        <f t="shared" si="9"/>
        <v>6</v>
      </c>
      <c r="O22">
        <f t="shared" si="10"/>
        <v>-36.5</v>
      </c>
      <c r="P22">
        <f t="shared" si="11"/>
        <v>24</v>
      </c>
      <c r="Q22">
        <f t="shared" si="1"/>
        <v>0</v>
      </c>
      <c r="R22">
        <f t="shared" si="2"/>
        <v>37</v>
      </c>
    </row>
    <row r="23" spans="4:18">
      <c r="E23">
        <f t="shared" si="12"/>
        <v>-1</v>
      </c>
      <c r="F23">
        <f t="shared" si="13"/>
        <v>0</v>
      </c>
      <c r="G23">
        <f t="shared" si="5"/>
        <v>35</v>
      </c>
      <c r="H23" s="1">
        <f t="shared" si="3"/>
        <v>5</v>
      </c>
      <c r="I23">
        <f t="shared" si="6"/>
        <v>-68</v>
      </c>
      <c r="J23">
        <f t="shared" si="4"/>
        <v>-2</v>
      </c>
      <c r="K23">
        <f t="shared" si="7"/>
        <v>-34</v>
      </c>
      <c r="L23">
        <f t="shared" si="8"/>
        <v>-2</v>
      </c>
      <c r="M23">
        <f t="shared" si="0"/>
        <v>6</v>
      </c>
      <c r="N23">
        <f t="shared" si="9"/>
        <v>-6</v>
      </c>
      <c r="O23">
        <f t="shared" si="10"/>
        <v>-30</v>
      </c>
      <c r="P23">
        <f t="shared" si="11"/>
        <v>31</v>
      </c>
      <c r="Q23">
        <f t="shared" si="1"/>
        <v>0</v>
      </c>
      <c r="R23">
        <f t="shared" si="2"/>
        <v>35</v>
      </c>
    </row>
    <row r="24" spans="4:18">
      <c r="E24">
        <f t="shared" si="12"/>
        <v>-1</v>
      </c>
      <c r="F24">
        <f t="shared" si="13"/>
        <v>0</v>
      </c>
      <c r="G24">
        <f t="shared" si="5"/>
        <v>33</v>
      </c>
      <c r="H24" s="1">
        <f t="shared" si="3"/>
        <v>7</v>
      </c>
      <c r="I24">
        <f t="shared" si="6"/>
        <v>-46</v>
      </c>
      <c r="J24">
        <f t="shared" si="4"/>
        <v>-2</v>
      </c>
      <c r="K24">
        <f t="shared" si="7"/>
        <v>-23</v>
      </c>
      <c r="L24">
        <f t="shared" si="8"/>
        <v>-2</v>
      </c>
      <c r="M24">
        <f t="shared" si="0"/>
        <v>10</v>
      </c>
      <c r="N24">
        <f t="shared" si="9"/>
        <v>-15</v>
      </c>
      <c r="O24">
        <f t="shared" si="10"/>
        <v>-15</v>
      </c>
      <c r="P24">
        <f t="shared" si="11"/>
        <v>36</v>
      </c>
      <c r="Q24">
        <f t="shared" si="1"/>
        <v>0</v>
      </c>
      <c r="R24">
        <f t="shared" si="2"/>
        <v>33</v>
      </c>
    </row>
    <row r="25" spans="4:18">
      <c r="D25" s="9"/>
      <c r="E25">
        <f t="shared" si="12"/>
        <v>-1</v>
      </c>
      <c r="F25">
        <f t="shared" si="13"/>
        <v>0</v>
      </c>
      <c r="G25">
        <f t="shared" si="5"/>
        <v>31</v>
      </c>
      <c r="H25" s="1">
        <f t="shared" si="3"/>
        <v>9</v>
      </c>
      <c r="I25">
        <f t="shared" si="6"/>
        <v>-16</v>
      </c>
      <c r="J25">
        <f t="shared" si="4"/>
        <v>-2</v>
      </c>
      <c r="K25">
        <f t="shared" si="7"/>
        <v>-8</v>
      </c>
      <c r="L25">
        <f t="shared" si="8"/>
        <v>-2</v>
      </c>
      <c r="M25">
        <f t="shared" si="0"/>
        <v>14</v>
      </c>
      <c r="N25">
        <f t="shared" si="9"/>
        <v>-21</v>
      </c>
      <c r="O25">
        <f t="shared" si="10"/>
        <v>4</v>
      </c>
      <c r="P25">
        <f t="shared" si="11"/>
        <v>38</v>
      </c>
      <c r="Q25">
        <f t="shared" si="1"/>
        <v>0</v>
      </c>
      <c r="R25">
        <f t="shared" si="2"/>
        <v>31</v>
      </c>
    </row>
    <row r="26" spans="4:18">
      <c r="E26">
        <f t="shared" si="12"/>
        <v>1</v>
      </c>
      <c r="F26">
        <f t="shared" si="13"/>
        <v>1</v>
      </c>
      <c r="G26">
        <f t="shared" si="5"/>
        <v>30</v>
      </c>
      <c r="H26" s="1">
        <f t="shared" si="3"/>
        <v>10</v>
      </c>
      <c r="I26">
        <f t="shared" si="6"/>
        <v>15</v>
      </c>
      <c r="J26">
        <f t="shared" si="4"/>
        <v>-1</v>
      </c>
      <c r="K26">
        <f t="shared" si="7"/>
        <v>7.5</v>
      </c>
      <c r="L26">
        <f t="shared" si="8"/>
        <v>-1</v>
      </c>
      <c r="M26">
        <f t="shared" si="0"/>
        <v>18</v>
      </c>
      <c r="N26">
        <f t="shared" si="9"/>
        <v>-21</v>
      </c>
      <c r="O26">
        <f t="shared" si="10"/>
        <v>24.5</v>
      </c>
      <c r="P26">
        <f t="shared" si="11"/>
        <v>36</v>
      </c>
      <c r="Q26">
        <f t="shared" si="1"/>
        <v>10</v>
      </c>
      <c r="R26">
        <f t="shared" si="2"/>
        <v>30</v>
      </c>
    </row>
    <row r="27" spans="4:18">
      <c r="E27">
        <f t="shared" si="12"/>
        <v>1</v>
      </c>
      <c r="F27">
        <f t="shared" si="13"/>
        <v>1</v>
      </c>
      <c r="G27">
        <f t="shared" si="5"/>
        <v>30</v>
      </c>
      <c r="H27" s="1">
        <f t="shared" si="3"/>
        <v>10</v>
      </c>
      <c r="I27">
        <f t="shared" si="6"/>
        <v>40</v>
      </c>
      <c r="J27">
        <f t="shared" si="4"/>
        <v>0</v>
      </c>
      <c r="K27">
        <f t="shared" si="7"/>
        <v>20</v>
      </c>
      <c r="L27">
        <f t="shared" si="8"/>
        <v>0</v>
      </c>
      <c r="M27">
        <f t="shared" si="0"/>
        <v>20</v>
      </c>
      <c r="N27">
        <f t="shared" si="9"/>
        <v>-15</v>
      </c>
      <c r="O27">
        <f t="shared" si="10"/>
        <v>40</v>
      </c>
      <c r="P27">
        <f t="shared" si="11"/>
        <v>31</v>
      </c>
      <c r="Q27">
        <f t="shared" si="1"/>
        <v>10</v>
      </c>
      <c r="R27">
        <f t="shared" si="2"/>
        <v>30</v>
      </c>
    </row>
    <row r="28" spans="4:18">
      <c r="E28">
        <f t="shared" si="12"/>
        <v>1</v>
      </c>
      <c r="F28">
        <f t="shared" si="13"/>
        <v>1</v>
      </c>
      <c r="G28">
        <f t="shared" si="5"/>
        <v>31</v>
      </c>
      <c r="H28" s="1">
        <f t="shared" si="3"/>
        <v>9</v>
      </c>
      <c r="I28">
        <f t="shared" si="6"/>
        <v>55</v>
      </c>
      <c r="J28">
        <f t="shared" si="4"/>
        <v>1</v>
      </c>
      <c r="K28">
        <f t="shared" si="7"/>
        <v>27.5</v>
      </c>
      <c r="L28">
        <f t="shared" si="8"/>
        <v>1</v>
      </c>
      <c r="M28">
        <f t="shared" si="0"/>
        <v>20</v>
      </c>
      <c r="N28">
        <f t="shared" si="9"/>
        <v>-6</v>
      </c>
      <c r="O28">
        <f t="shared" si="10"/>
        <v>48.5</v>
      </c>
      <c r="P28">
        <f t="shared" si="11"/>
        <v>24</v>
      </c>
      <c r="Q28">
        <f t="shared" si="1"/>
        <v>10</v>
      </c>
      <c r="R28">
        <f t="shared" si="2"/>
        <v>31</v>
      </c>
    </row>
    <row r="29" spans="4:18">
      <c r="E29">
        <f t="shared" si="12"/>
        <v>1</v>
      </c>
      <c r="F29">
        <f t="shared" si="13"/>
        <v>1</v>
      </c>
      <c r="G29">
        <f t="shared" si="5"/>
        <v>33</v>
      </c>
      <c r="H29" s="1">
        <f t="shared" si="3"/>
        <v>7</v>
      </c>
      <c r="I29">
        <f t="shared" si="6"/>
        <v>56</v>
      </c>
      <c r="J29">
        <f t="shared" si="4"/>
        <v>2</v>
      </c>
      <c r="K29">
        <f t="shared" si="7"/>
        <v>28</v>
      </c>
      <c r="L29">
        <f t="shared" si="8"/>
        <v>2</v>
      </c>
      <c r="M29">
        <f t="shared" si="0"/>
        <v>18</v>
      </c>
      <c r="N29">
        <f t="shared" si="9"/>
        <v>6</v>
      </c>
      <c r="O29">
        <f t="shared" si="10"/>
        <v>48</v>
      </c>
      <c r="P29">
        <f t="shared" si="11"/>
        <v>16</v>
      </c>
      <c r="Q29">
        <f t="shared" si="1"/>
        <v>10</v>
      </c>
      <c r="R29">
        <f t="shared" si="2"/>
        <v>33</v>
      </c>
    </row>
    <row r="30" spans="4:18">
      <c r="E30">
        <f t="shared" si="12"/>
        <v>1</v>
      </c>
      <c r="F30">
        <f t="shared" si="13"/>
        <v>1</v>
      </c>
      <c r="G30">
        <f t="shared" si="5"/>
        <v>35</v>
      </c>
      <c r="H30" s="1">
        <f t="shared" si="3"/>
        <v>5</v>
      </c>
      <c r="I30">
        <f t="shared" si="6"/>
        <v>46</v>
      </c>
      <c r="J30">
        <f t="shared" si="4"/>
        <v>2</v>
      </c>
      <c r="K30">
        <f t="shared" si="7"/>
        <v>23</v>
      </c>
      <c r="L30">
        <f t="shared" si="8"/>
        <v>2</v>
      </c>
      <c r="M30">
        <f t="shared" si="0"/>
        <v>14</v>
      </c>
      <c r="N30">
        <f t="shared" si="9"/>
        <v>15</v>
      </c>
      <c r="O30">
        <f t="shared" si="10"/>
        <v>39</v>
      </c>
      <c r="P30">
        <f t="shared" si="11"/>
        <v>8</v>
      </c>
      <c r="Q30">
        <f t="shared" si="1"/>
        <v>10</v>
      </c>
      <c r="R30">
        <f t="shared" si="2"/>
        <v>35</v>
      </c>
    </row>
    <row r="31" spans="4:18">
      <c r="E31">
        <f t="shared" si="12"/>
        <v>1</v>
      </c>
      <c r="F31">
        <f t="shared" si="13"/>
        <v>1</v>
      </c>
      <c r="G31">
        <f t="shared" si="5"/>
        <v>37</v>
      </c>
      <c r="H31" s="1">
        <f t="shared" si="3"/>
        <v>3</v>
      </c>
      <c r="I31">
        <f t="shared" si="6"/>
        <v>28</v>
      </c>
      <c r="J31">
        <f t="shared" si="4"/>
        <v>2</v>
      </c>
      <c r="K31">
        <f t="shared" si="7"/>
        <v>14</v>
      </c>
      <c r="L31">
        <f t="shared" si="8"/>
        <v>2</v>
      </c>
      <c r="M31">
        <f t="shared" si="0"/>
        <v>10</v>
      </c>
      <c r="N31">
        <f t="shared" si="9"/>
        <v>21</v>
      </c>
      <c r="O31">
        <f t="shared" si="10"/>
        <v>26</v>
      </c>
      <c r="P31">
        <f t="shared" si="11"/>
        <v>1</v>
      </c>
      <c r="Q31">
        <f t="shared" si="1"/>
        <v>10</v>
      </c>
      <c r="R31">
        <f t="shared" si="2"/>
        <v>37</v>
      </c>
    </row>
    <row r="32" spans="4:18">
      <c r="E32">
        <f t="shared" si="12"/>
        <v>1</v>
      </c>
      <c r="F32">
        <f t="shared" si="13"/>
        <v>1</v>
      </c>
      <c r="G32">
        <f t="shared" si="5"/>
        <v>39</v>
      </c>
      <c r="H32" s="1">
        <f t="shared" si="3"/>
        <v>1</v>
      </c>
      <c r="I32">
        <f t="shared" si="6"/>
        <v>5</v>
      </c>
      <c r="J32">
        <f t="shared" si="4"/>
        <v>2</v>
      </c>
      <c r="K32">
        <f t="shared" si="7"/>
        <v>2.5</v>
      </c>
      <c r="L32">
        <f t="shared" si="8"/>
        <v>2</v>
      </c>
      <c r="M32">
        <f t="shared" si="0"/>
        <v>6</v>
      </c>
      <c r="N32">
        <f t="shared" si="9"/>
        <v>24</v>
      </c>
      <c r="O32">
        <f t="shared" si="10"/>
        <v>10.5</v>
      </c>
      <c r="P32">
        <f t="shared" si="11"/>
        <v>-4</v>
      </c>
      <c r="Q32">
        <f t="shared" si="1"/>
        <v>10</v>
      </c>
      <c r="R32">
        <f t="shared" si="2"/>
        <v>39</v>
      </c>
    </row>
    <row r="33" spans="5:18">
      <c r="E33">
        <f t="shared" si="12"/>
        <v>1</v>
      </c>
      <c r="F33">
        <f t="shared" si="13"/>
        <v>1</v>
      </c>
      <c r="G33">
        <f t="shared" si="5"/>
        <v>41</v>
      </c>
      <c r="H33" s="1">
        <f t="shared" si="3"/>
        <v>-1</v>
      </c>
      <c r="I33">
        <f t="shared" si="6"/>
        <v>-20</v>
      </c>
      <c r="J33">
        <f t="shared" si="4"/>
        <v>2</v>
      </c>
      <c r="K33">
        <f t="shared" si="7"/>
        <v>-10</v>
      </c>
      <c r="L33">
        <f t="shared" si="8"/>
        <v>2</v>
      </c>
      <c r="M33">
        <f t="shared" si="0"/>
        <v>2</v>
      </c>
      <c r="N33">
        <f t="shared" si="9"/>
        <v>24</v>
      </c>
      <c r="O33">
        <f t="shared" si="10"/>
        <v>-6</v>
      </c>
      <c r="P33">
        <f t="shared" si="11"/>
        <v>-6</v>
      </c>
      <c r="Q33">
        <f t="shared" si="1"/>
        <v>10</v>
      </c>
      <c r="R33">
        <f t="shared" si="2"/>
        <v>41</v>
      </c>
    </row>
    <row r="34" spans="5:18">
      <c r="E34">
        <f t="shared" si="12"/>
        <v>-1</v>
      </c>
      <c r="F34">
        <f t="shared" si="13"/>
        <v>0</v>
      </c>
      <c r="G34">
        <f t="shared" si="5"/>
        <v>42</v>
      </c>
      <c r="H34" s="1">
        <f t="shared" si="3"/>
        <v>-2</v>
      </c>
      <c r="I34">
        <f t="shared" si="6"/>
        <v>-43</v>
      </c>
      <c r="J34">
        <f t="shared" si="4"/>
        <v>1</v>
      </c>
      <c r="K34">
        <f t="shared" si="7"/>
        <v>-21.5</v>
      </c>
      <c r="L34">
        <f t="shared" si="8"/>
        <v>1</v>
      </c>
      <c r="M34">
        <f t="shared" si="0"/>
        <v>-2</v>
      </c>
      <c r="N34">
        <f t="shared" si="9"/>
        <v>21</v>
      </c>
      <c r="O34">
        <f t="shared" si="10"/>
        <v>-22.5</v>
      </c>
      <c r="P34">
        <f t="shared" si="11"/>
        <v>-4</v>
      </c>
      <c r="Q34">
        <f t="shared" si="1"/>
        <v>0</v>
      </c>
      <c r="R34">
        <f t="shared" si="2"/>
        <v>42</v>
      </c>
    </row>
    <row r="35" spans="5:18">
      <c r="E35">
        <f t="shared" si="12"/>
        <v>-1</v>
      </c>
      <c r="F35">
        <f t="shared" si="13"/>
        <v>0</v>
      </c>
      <c r="G35">
        <f t="shared" si="5"/>
        <v>42</v>
      </c>
      <c r="H35" s="1">
        <f t="shared" si="3"/>
        <v>-2</v>
      </c>
      <c r="I35">
        <f t="shared" si="6"/>
        <v>-60</v>
      </c>
      <c r="J35">
        <f t="shared" si="4"/>
        <v>0</v>
      </c>
      <c r="K35">
        <f t="shared" si="7"/>
        <v>-30</v>
      </c>
      <c r="L35">
        <f t="shared" si="8"/>
        <v>0</v>
      </c>
      <c r="M35">
        <f t="shared" si="0"/>
        <v>-4</v>
      </c>
      <c r="N35">
        <f t="shared" si="9"/>
        <v>15</v>
      </c>
      <c r="O35">
        <f t="shared" si="10"/>
        <v>-34</v>
      </c>
      <c r="P35">
        <f t="shared" si="11"/>
        <v>1</v>
      </c>
      <c r="Q35">
        <f t="shared" si="1"/>
        <v>0</v>
      </c>
      <c r="R35">
        <f t="shared" si="2"/>
        <v>42</v>
      </c>
    </row>
    <row r="36" spans="5:18">
      <c r="E36">
        <f t="shared" si="12"/>
        <v>-1</v>
      </c>
      <c r="F36">
        <f t="shared" si="13"/>
        <v>0</v>
      </c>
      <c r="G36">
        <f t="shared" si="5"/>
        <v>41</v>
      </c>
      <c r="H36" s="1">
        <f t="shared" si="3"/>
        <v>-1</v>
      </c>
      <c r="I36">
        <f t="shared" si="6"/>
        <v>-67</v>
      </c>
      <c r="J36">
        <f t="shared" si="4"/>
        <v>-1</v>
      </c>
      <c r="K36">
        <f t="shared" si="7"/>
        <v>-33.5</v>
      </c>
      <c r="L36">
        <f t="shared" si="8"/>
        <v>-1</v>
      </c>
      <c r="M36">
        <f t="shared" si="0"/>
        <v>-4</v>
      </c>
      <c r="N36">
        <f t="shared" si="9"/>
        <v>6</v>
      </c>
      <c r="O36">
        <f t="shared" si="10"/>
        <v>-38.5</v>
      </c>
      <c r="P36">
        <f t="shared" si="11"/>
        <v>8</v>
      </c>
      <c r="Q36">
        <f t="shared" si="1"/>
        <v>0</v>
      </c>
      <c r="R36">
        <f t="shared" si="2"/>
        <v>41</v>
      </c>
    </row>
    <row r="37" spans="5:18">
      <c r="E37">
        <f t="shared" si="12"/>
        <v>-1</v>
      </c>
      <c r="F37">
        <f t="shared" si="13"/>
        <v>0</v>
      </c>
      <c r="G37">
        <f t="shared" si="5"/>
        <v>39</v>
      </c>
      <c r="H37" s="1">
        <f t="shared" si="3"/>
        <v>1</v>
      </c>
      <c r="I37">
        <f t="shared" si="6"/>
        <v>-60</v>
      </c>
      <c r="J37">
        <f t="shared" si="4"/>
        <v>-2</v>
      </c>
      <c r="K37">
        <f t="shared" si="7"/>
        <v>-30</v>
      </c>
      <c r="L37">
        <f t="shared" si="8"/>
        <v>-2</v>
      </c>
      <c r="M37">
        <f t="shared" si="0"/>
        <v>-2</v>
      </c>
      <c r="N37">
        <f t="shared" si="9"/>
        <v>-6</v>
      </c>
      <c r="O37">
        <f t="shared" si="10"/>
        <v>-34</v>
      </c>
      <c r="P37">
        <f t="shared" si="11"/>
        <v>16</v>
      </c>
      <c r="Q37">
        <f t="shared" si="1"/>
        <v>0</v>
      </c>
      <c r="R37">
        <f t="shared" si="2"/>
        <v>39</v>
      </c>
    </row>
    <row r="38" spans="5:18">
      <c r="E38">
        <f t="shared" si="12"/>
        <v>-1</v>
      </c>
      <c r="F38">
        <f t="shared" si="13"/>
        <v>0</v>
      </c>
      <c r="G38">
        <f t="shared" si="5"/>
        <v>37</v>
      </c>
      <c r="H38" s="1">
        <f t="shared" si="3"/>
        <v>3</v>
      </c>
      <c r="I38">
        <f t="shared" si="6"/>
        <v>-42</v>
      </c>
      <c r="J38">
        <f t="shared" si="4"/>
        <v>-2</v>
      </c>
      <c r="K38">
        <f t="shared" si="7"/>
        <v>-21</v>
      </c>
      <c r="L38">
        <f t="shared" si="8"/>
        <v>-2</v>
      </c>
      <c r="M38">
        <f t="shared" si="0"/>
        <v>2</v>
      </c>
      <c r="N38">
        <f t="shared" si="9"/>
        <v>-15</v>
      </c>
      <c r="O38">
        <f t="shared" si="10"/>
        <v>-21</v>
      </c>
      <c r="P38">
        <f t="shared" si="11"/>
        <v>23</v>
      </c>
      <c r="Q38">
        <f t="shared" si="1"/>
        <v>0</v>
      </c>
      <c r="R38">
        <f t="shared" si="2"/>
        <v>37</v>
      </c>
    </row>
    <row r="39" spans="5:18">
      <c r="E39">
        <f t="shared" si="12"/>
        <v>-1</v>
      </c>
      <c r="F39">
        <f t="shared" si="13"/>
        <v>0</v>
      </c>
      <c r="G39">
        <f t="shared" si="5"/>
        <v>35</v>
      </c>
      <c r="H39" s="1">
        <f t="shared" si="3"/>
        <v>5</v>
      </c>
      <c r="I39">
        <f t="shared" si="6"/>
        <v>-16</v>
      </c>
      <c r="J39">
        <f t="shared" si="4"/>
        <v>-2</v>
      </c>
      <c r="K39">
        <f t="shared" si="7"/>
        <v>-8</v>
      </c>
      <c r="L39">
        <f t="shared" si="8"/>
        <v>-2</v>
      </c>
      <c r="M39">
        <f t="shared" si="0"/>
        <v>6</v>
      </c>
      <c r="N39">
        <f t="shared" si="9"/>
        <v>-21</v>
      </c>
      <c r="O39">
        <f t="shared" si="10"/>
        <v>-4</v>
      </c>
      <c r="P39">
        <f t="shared" si="11"/>
        <v>28</v>
      </c>
      <c r="Q39">
        <f t="shared" si="1"/>
        <v>0</v>
      </c>
      <c r="R39">
        <f t="shared" si="2"/>
        <v>35</v>
      </c>
    </row>
    <row r="40" spans="5:18">
      <c r="E40">
        <f t="shared" si="12"/>
        <v>-1</v>
      </c>
      <c r="F40">
        <f t="shared" si="13"/>
        <v>0</v>
      </c>
      <c r="G40">
        <f t="shared" si="5"/>
        <v>33</v>
      </c>
      <c r="H40" s="1">
        <f t="shared" si="3"/>
        <v>7</v>
      </c>
      <c r="I40">
        <f t="shared" si="6"/>
        <v>15</v>
      </c>
      <c r="J40">
        <f t="shared" si="4"/>
        <v>-2</v>
      </c>
      <c r="K40">
        <f t="shared" si="7"/>
        <v>7.5</v>
      </c>
      <c r="L40">
        <f t="shared" si="8"/>
        <v>-2</v>
      </c>
      <c r="M40">
        <f t="shared" si="0"/>
        <v>10</v>
      </c>
      <c r="N40">
        <f t="shared" si="9"/>
        <v>-24</v>
      </c>
      <c r="O40">
        <f t="shared" si="10"/>
        <v>15.5</v>
      </c>
      <c r="P40">
        <f t="shared" si="11"/>
        <v>30</v>
      </c>
      <c r="Q40">
        <f t="shared" si="1"/>
        <v>0</v>
      </c>
      <c r="R40">
        <f t="shared" si="2"/>
        <v>33</v>
      </c>
    </row>
    <row r="41" spans="5:18">
      <c r="E41">
        <f t="shared" si="12"/>
        <v>1</v>
      </c>
      <c r="F41">
        <f t="shared" si="13"/>
        <v>1</v>
      </c>
      <c r="G41">
        <f t="shared" si="5"/>
        <v>32</v>
      </c>
      <c r="H41" s="1">
        <f t="shared" si="3"/>
        <v>8</v>
      </c>
      <c r="I41">
        <f t="shared" si="6"/>
        <v>44</v>
      </c>
      <c r="J41">
        <f t="shared" si="4"/>
        <v>-1</v>
      </c>
      <c r="K41">
        <f t="shared" si="7"/>
        <v>22</v>
      </c>
      <c r="L41">
        <f t="shared" si="8"/>
        <v>-1</v>
      </c>
      <c r="M41">
        <f t="shared" si="0"/>
        <v>14</v>
      </c>
      <c r="N41">
        <f t="shared" si="9"/>
        <v>-21</v>
      </c>
      <c r="O41">
        <f t="shared" si="10"/>
        <v>35</v>
      </c>
      <c r="P41">
        <f t="shared" si="11"/>
        <v>28</v>
      </c>
      <c r="Q41">
        <f t="shared" si="1"/>
        <v>10</v>
      </c>
      <c r="R41">
        <f t="shared" si="2"/>
        <v>32</v>
      </c>
    </row>
    <row r="42" spans="5:18">
      <c r="E42">
        <f t="shared" si="12"/>
        <v>1</v>
      </c>
      <c r="F42">
        <f t="shared" si="13"/>
        <v>1</v>
      </c>
      <c r="G42">
        <f t="shared" si="5"/>
        <v>32</v>
      </c>
      <c r="H42" s="1">
        <f t="shared" si="3"/>
        <v>8</v>
      </c>
      <c r="I42">
        <f t="shared" si="6"/>
        <v>67</v>
      </c>
      <c r="J42">
        <f t="shared" si="4"/>
        <v>0</v>
      </c>
      <c r="K42">
        <f t="shared" si="7"/>
        <v>33.5</v>
      </c>
      <c r="L42">
        <f t="shared" si="8"/>
        <v>0</v>
      </c>
      <c r="M42">
        <f t="shared" si="0"/>
        <v>16</v>
      </c>
      <c r="N42">
        <f t="shared" si="9"/>
        <v>-15</v>
      </c>
      <c r="O42">
        <f t="shared" si="10"/>
        <v>49.5</v>
      </c>
      <c r="P42">
        <f t="shared" si="11"/>
        <v>23</v>
      </c>
      <c r="Q42">
        <f t="shared" si="1"/>
        <v>10</v>
      </c>
      <c r="R42">
        <f t="shared" si="2"/>
        <v>32</v>
      </c>
    </row>
    <row r="43" spans="5:18">
      <c r="E43">
        <f t="shared" si="12"/>
        <v>1</v>
      </c>
      <c r="F43">
        <f t="shared" si="13"/>
        <v>1</v>
      </c>
      <c r="G43">
        <f t="shared" si="5"/>
        <v>33</v>
      </c>
      <c r="H43" s="1">
        <f t="shared" si="3"/>
        <v>7</v>
      </c>
      <c r="I43">
        <f t="shared" si="6"/>
        <v>80</v>
      </c>
      <c r="J43">
        <f t="shared" si="4"/>
        <v>1</v>
      </c>
      <c r="K43">
        <f t="shared" si="7"/>
        <v>40</v>
      </c>
      <c r="L43">
        <f t="shared" si="8"/>
        <v>1</v>
      </c>
      <c r="M43">
        <f t="shared" si="0"/>
        <v>16</v>
      </c>
      <c r="N43">
        <f t="shared" si="9"/>
        <v>-6</v>
      </c>
      <c r="O43">
        <f t="shared" si="10"/>
        <v>57</v>
      </c>
      <c r="P43">
        <f t="shared" si="11"/>
        <v>16</v>
      </c>
      <c r="Q43">
        <f t="shared" si="1"/>
        <v>10</v>
      </c>
      <c r="R43">
        <f t="shared" si="2"/>
        <v>33</v>
      </c>
    </row>
    <row r="44" spans="5:18">
      <c r="E44">
        <f t="shared" si="12"/>
        <v>1</v>
      </c>
      <c r="F44">
        <f t="shared" si="13"/>
        <v>1</v>
      </c>
      <c r="G44">
        <f t="shared" si="5"/>
        <v>35</v>
      </c>
      <c r="H44" s="1">
        <f t="shared" si="3"/>
        <v>5</v>
      </c>
      <c r="I44">
        <f t="shared" si="6"/>
        <v>79</v>
      </c>
      <c r="J44">
        <f t="shared" si="4"/>
        <v>2</v>
      </c>
      <c r="K44">
        <f t="shared" si="7"/>
        <v>39.5</v>
      </c>
      <c r="L44">
        <f t="shared" si="8"/>
        <v>2</v>
      </c>
      <c r="M44">
        <f t="shared" si="0"/>
        <v>14</v>
      </c>
      <c r="N44">
        <f t="shared" si="9"/>
        <v>6</v>
      </c>
      <c r="O44">
        <f t="shared" si="10"/>
        <v>55.5</v>
      </c>
      <c r="P44">
        <f t="shared" si="11"/>
        <v>8</v>
      </c>
      <c r="Q44">
        <f t="shared" si="1"/>
        <v>10</v>
      </c>
      <c r="R44">
        <f t="shared" si="2"/>
        <v>35</v>
      </c>
    </row>
    <row r="45" spans="5:18">
      <c r="E45">
        <f t="shared" si="12"/>
        <v>1</v>
      </c>
      <c r="F45">
        <f t="shared" si="13"/>
        <v>1</v>
      </c>
      <c r="G45">
        <f t="shared" si="5"/>
        <v>37</v>
      </c>
      <c r="H45" s="1">
        <f t="shared" si="3"/>
        <v>3</v>
      </c>
      <c r="I45">
        <f t="shared" si="6"/>
        <v>67</v>
      </c>
      <c r="J45">
        <f t="shared" si="4"/>
        <v>2</v>
      </c>
      <c r="K45">
        <f t="shared" si="7"/>
        <v>33.5</v>
      </c>
      <c r="L45">
        <f t="shared" si="8"/>
        <v>2</v>
      </c>
      <c r="M45">
        <f t="shared" si="0"/>
        <v>10</v>
      </c>
      <c r="N45">
        <f t="shared" si="9"/>
        <v>15</v>
      </c>
      <c r="O45">
        <f t="shared" si="10"/>
        <v>45.5</v>
      </c>
      <c r="P45">
        <f t="shared" si="11"/>
        <v>0</v>
      </c>
      <c r="Q45">
        <f t="shared" si="1"/>
        <v>10</v>
      </c>
      <c r="R45">
        <f t="shared" si="2"/>
        <v>37</v>
      </c>
    </row>
    <row r="46" spans="5:18">
      <c r="E46">
        <f t="shared" si="12"/>
        <v>1</v>
      </c>
      <c r="F46">
        <f t="shared" si="13"/>
        <v>1</v>
      </c>
      <c r="G46">
        <f t="shared" si="5"/>
        <v>39</v>
      </c>
      <c r="H46" s="1">
        <f t="shared" si="3"/>
        <v>1</v>
      </c>
      <c r="I46">
        <f t="shared" si="6"/>
        <v>47</v>
      </c>
      <c r="J46">
        <f t="shared" si="4"/>
        <v>2</v>
      </c>
      <c r="K46">
        <f t="shared" si="7"/>
        <v>23.5</v>
      </c>
      <c r="L46">
        <f t="shared" si="8"/>
        <v>2</v>
      </c>
      <c r="M46">
        <f t="shared" si="0"/>
        <v>6</v>
      </c>
      <c r="N46">
        <f t="shared" si="9"/>
        <v>21</v>
      </c>
      <c r="O46">
        <f t="shared" si="10"/>
        <v>31.5</v>
      </c>
      <c r="P46">
        <f t="shared" si="11"/>
        <v>-7</v>
      </c>
      <c r="Q46">
        <f t="shared" si="1"/>
        <v>10</v>
      </c>
      <c r="R46">
        <f t="shared" si="2"/>
        <v>39</v>
      </c>
    </row>
    <row r="47" spans="5:18">
      <c r="E47">
        <f t="shared" si="12"/>
        <v>1</v>
      </c>
      <c r="F47">
        <f t="shared" si="13"/>
        <v>1</v>
      </c>
      <c r="G47">
        <f t="shared" si="5"/>
        <v>41</v>
      </c>
      <c r="H47" s="1">
        <f t="shared" si="3"/>
        <v>-1</v>
      </c>
      <c r="I47">
        <f t="shared" si="6"/>
        <v>22</v>
      </c>
      <c r="J47">
        <f t="shared" si="4"/>
        <v>2</v>
      </c>
      <c r="K47">
        <f t="shared" si="7"/>
        <v>11</v>
      </c>
      <c r="L47">
        <f t="shared" si="8"/>
        <v>2</v>
      </c>
      <c r="M47">
        <f t="shared" si="0"/>
        <v>2</v>
      </c>
      <c r="N47">
        <f t="shared" si="9"/>
        <v>24</v>
      </c>
      <c r="O47">
        <f t="shared" si="10"/>
        <v>15</v>
      </c>
      <c r="P47">
        <f t="shared" si="11"/>
        <v>-12</v>
      </c>
      <c r="Q47">
        <f t="shared" si="1"/>
        <v>10</v>
      </c>
      <c r="R47">
        <f t="shared" si="2"/>
        <v>41</v>
      </c>
    </row>
    <row r="48" spans="5:18">
      <c r="E48">
        <f t="shared" si="12"/>
        <v>1</v>
      </c>
      <c r="F48">
        <f t="shared" si="13"/>
        <v>1</v>
      </c>
      <c r="G48">
        <f t="shared" si="5"/>
        <v>43</v>
      </c>
      <c r="H48" s="1">
        <f t="shared" si="3"/>
        <v>-3</v>
      </c>
      <c r="I48">
        <f t="shared" si="6"/>
        <v>-5</v>
      </c>
      <c r="J48">
        <f t="shared" si="4"/>
        <v>2</v>
      </c>
      <c r="K48">
        <f t="shared" si="7"/>
        <v>-2.5</v>
      </c>
      <c r="L48">
        <f t="shared" si="8"/>
        <v>2</v>
      </c>
      <c r="M48">
        <f t="shared" si="0"/>
        <v>-2</v>
      </c>
      <c r="N48">
        <f t="shared" si="9"/>
        <v>24</v>
      </c>
      <c r="O48">
        <f t="shared" si="10"/>
        <v>-2.5</v>
      </c>
      <c r="P48">
        <f t="shared" si="11"/>
        <v>-14</v>
      </c>
      <c r="Q48">
        <f t="shared" si="1"/>
        <v>10</v>
      </c>
      <c r="R48">
        <f t="shared" si="2"/>
        <v>43</v>
      </c>
    </row>
    <row r="49" spans="5:18">
      <c r="E49">
        <f t="shared" si="12"/>
        <v>-1</v>
      </c>
      <c r="F49">
        <f t="shared" si="13"/>
        <v>0</v>
      </c>
      <c r="G49">
        <f t="shared" si="5"/>
        <v>44</v>
      </c>
      <c r="H49" s="1">
        <f t="shared" si="3"/>
        <v>-4</v>
      </c>
      <c r="I49">
        <f t="shared" si="6"/>
        <v>-30</v>
      </c>
      <c r="J49">
        <f t="shared" si="4"/>
        <v>1</v>
      </c>
      <c r="K49">
        <f t="shared" si="7"/>
        <v>-15</v>
      </c>
      <c r="L49">
        <f t="shared" si="8"/>
        <v>1</v>
      </c>
      <c r="M49">
        <f t="shared" si="0"/>
        <v>-6</v>
      </c>
      <c r="N49">
        <f t="shared" si="9"/>
        <v>21</v>
      </c>
      <c r="O49">
        <f t="shared" si="10"/>
        <v>-20</v>
      </c>
      <c r="P49">
        <f t="shared" si="11"/>
        <v>-12</v>
      </c>
      <c r="Q49">
        <f t="shared" si="1"/>
        <v>0</v>
      </c>
      <c r="R49">
        <f t="shared" si="2"/>
        <v>44</v>
      </c>
    </row>
    <row r="50" spans="5:18">
      <c r="E50">
        <f t="shared" si="12"/>
        <v>-1</v>
      </c>
      <c r="F50">
        <f t="shared" si="13"/>
        <v>0</v>
      </c>
      <c r="G50">
        <f t="shared" si="5"/>
        <v>44</v>
      </c>
      <c r="H50" s="1">
        <f t="shared" si="3"/>
        <v>-4</v>
      </c>
      <c r="I50">
        <f t="shared" si="6"/>
        <v>-49</v>
      </c>
      <c r="J50">
        <f t="shared" si="4"/>
        <v>0</v>
      </c>
      <c r="K50">
        <f t="shared" si="7"/>
        <v>-24.5</v>
      </c>
      <c r="L50">
        <f t="shared" si="8"/>
        <v>0</v>
      </c>
      <c r="M50">
        <f t="shared" si="0"/>
        <v>-8</v>
      </c>
      <c r="N50">
        <f t="shared" si="9"/>
        <v>15</v>
      </c>
      <c r="O50">
        <f t="shared" si="10"/>
        <v>-32.5</v>
      </c>
      <c r="P50">
        <f t="shared" si="11"/>
        <v>-7</v>
      </c>
      <c r="Q50">
        <f t="shared" si="1"/>
        <v>0</v>
      </c>
      <c r="R50">
        <f t="shared" si="2"/>
        <v>44</v>
      </c>
    </row>
    <row r="51" spans="5:18">
      <c r="E51">
        <f t="shared" si="12"/>
        <v>-1</v>
      </c>
      <c r="F51">
        <f t="shared" si="13"/>
        <v>0</v>
      </c>
      <c r="G51">
        <f t="shared" si="5"/>
        <v>43</v>
      </c>
      <c r="H51" s="1">
        <f t="shared" si="3"/>
        <v>-3</v>
      </c>
      <c r="I51">
        <f t="shared" si="6"/>
        <v>-58</v>
      </c>
      <c r="J51">
        <f t="shared" si="4"/>
        <v>-1</v>
      </c>
      <c r="K51">
        <f t="shared" si="7"/>
        <v>-29</v>
      </c>
      <c r="L51">
        <f t="shared" si="8"/>
        <v>-1</v>
      </c>
      <c r="M51">
        <f t="shared" si="0"/>
        <v>-8</v>
      </c>
      <c r="N51">
        <f t="shared" si="9"/>
        <v>6</v>
      </c>
      <c r="O51">
        <f t="shared" si="10"/>
        <v>-38</v>
      </c>
      <c r="P51">
        <f t="shared" si="11"/>
        <v>0</v>
      </c>
      <c r="Q51">
        <f t="shared" si="1"/>
        <v>0</v>
      </c>
      <c r="R51">
        <f t="shared" si="2"/>
        <v>43</v>
      </c>
    </row>
    <row r="52" spans="5:18">
      <c r="E52">
        <f t="shared" si="12"/>
        <v>-1</v>
      </c>
      <c r="F52">
        <f t="shared" si="13"/>
        <v>0</v>
      </c>
      <c r="G52">
        <f t="shared" si="5"/>
        <v>41</v>
      </c>
      <c r="H52" s="1">
        <f t="shared" si="3"/>
        <v>-1</v>
      </c>
      <c r="I52">
        <f t="shared" si="6"/>
        <v>-53</v>
      </c>
      <c r="J52">
        <f t="shared" si="4"/>
        <v>-2</v>
      </c>
      <c r="K52">
        <f t="shared" si="7"/>
        <v>-26.5</v>
      </c>
      <c r="L52">
        <f t="shared" si="8"/>
        <v>-2</v>
      </c>
      <c r="M52">
        <f t="shared" si="0"/>
        <v>-6</v>
      </c>
      <c r="N52">
        <f t="shared" si="9"/>
        <v>-6</v>
      </c>
      <c r="O52">
        <f t="shared" si="10"/>
        <v>-34.5</v>
      </c>
      <c r="P52">
        <f t="shared" si="11"/>
        <v>8</v>
      </c>
      <c r="Q52">
        <f t="shared" si="1"/>
        <v>0</v>
      </c>
      <c r="R52">
        <f t="shared" si="2"/>
        <v>41</v>
      </c>
    </row>
    <row r="53" spans="5:18">
      <c r="E53">
        <f t="shared" si="12"/>
        <v>-1</v>
      </c>
      <c r="F53">
        <f t="shared" si="13"/>
        <v>0</v>
      </c>
      <c r="G53">
        <f t="shared" si="5"/>
        <v>39</v>
      </c>
      <c r="H53" s="1">
        <f t="shared" si="3"/>
        <v>1</v>
      </c>
      <c r="I53">
        <f t="shared" si="6"/>
        <v>-37</v>
      </c>
      <c r="J53">
        <f t="shared" si="4"/>
        <v>-2</v>
      </c>
      <c r="K53">
        <f t="shared" si="7"/>
        <v>-18.5</v>
      </c>
      <c r="L53">
        <f t="shared" si="8"/>
        <v>-2</v>
      </c>
      <c r="M53">
        <f t="shared" si="0"/>
        <v>-2</v>
      </c>
      <c r="N53">
        <f t="shared" si="9"/>
        <v>-15</v>
      </c>
      <c r="O53">
        <f t="shared" si="10"/>
        <v>-22.5</v>
      </c>
      <c r="P53">
        <f t="shared" si="11"/>
        <v>15</v>
      </c>
      <c r="Q53">
        <f t="shared" si="1"/>
        <v>0</v>
      </c>
      <c r="R53">
        <f t="shared" si="2"/>
        <v>39</v>
      </c>
    </row>
    <row r="54" spans="5:18">
      <c r="E54">
        <f t="shared" si="12"/>
        <v>-1</v>
      </c>
      <c r="F54">
        <f t="shared" si="13"/>
        <v>0</v>
      </c>
      <c r="G54">
        <f t="shared" si="5"/>
        <v>37</v>
      </c>
      <c r="H54" s="1">
        <f t="shared" si="3"/>
        <v>3</v>
      </c>
      <c r="I54">
        <f t="shared" si="6"/>
        <v>-13</v>
      </c>
      <c r="J54">
        <f t="shared" si="4"/>
        <v>-2</v>
      </c>
      <c r="K54">
        <f t="shared" si="7"/>
        <v>-6.5</v>
      </c>
      <c r="L54">
        <f t="shared" si="8"/>
        <v>-2</v>
      </c>
      <c r="M54">
        <f t="shared" si="0"/>
        <v>2</v>
      </c>
      <c r="N54">
        <f t="shared" si="9"/>
        <v>-21</v>
      </c>
      <c r="O54">
        <f t="shared" si="10"/>
        <v>-6.5</v>
      </c>
      <c r="P54">
        <f t="shared" si="11"/>
        <v>20</v>
      </c>
      <c r="Q54">
        <f t="shared" si="1"/>
        <v>0</v>
      </c>
      <c r="R54">
        <f t="shared" si="2"/>
        <v>37</v>
      </c>
    </row>
    <row r="55" spans="5:18">
      <c r="E55">
        <f t="shared" si="12"/>
        <v>-1</v>
      </c>
      <c r="F55">
        <f t="shared" si="13"/>
        <v>0</v>
      </c>
      <c r="G55">
        <f t="shared" si="5"/>
        <v>35</v>
      </c>
      <c r="H55" s="1">
        <f t="shared" si="3"/>
        <v>5</v>
      </c>
      <c r="I55">
        <f t="shared" si="6"/>
        <v>16</v>
      </c>
      <c r="J55">
        <f t="shared" si="4"/>
        <v>-2</v>
      </c>
      <c r="K55">
        <f t="shared" si="7"/>
        <v>8</v>
      </c>
      <c r="L55">
        <f t="shared" si="8"/>
        <v>-2</v>
      </c>
      <c r="M55">
        <f t="shared" si="0"/>
        <v>6</v>
      </c>
      <c r="N55">
        <f t="shared" si="9"/>
        <v>-24</v>
      </c>
      <c r="O55">
        <f t="shared" si="10"/>
        <v>12</v>
      </c>
      <c r="P55">
        <f t="shared" si="11"/>
        <v>22</v>
      </c>
      <c r="Q55">
        <f t="shared" si="1"/>
        <v>0</v>
      </c>
      <c r="R55">
        <f t="shared" si="2"/>
        <v>35</v>
      </c>
    </row>
    <row r="56" spans="5:18">
      <c r="E56">
        <f t="shared" si="12"/>
        <v>1</v>
      </c>
      <c r="F56">
        <f t="shared" si="13"/>
        <v>1</v>
      </c>
      <c r="G56">
        <f t="shared" si="5"/>
        <v>34</v>
      </c>
      <c r="H56" s="1">
        <f t="shared" si="3"/>
        <v>6</v>
      </c>
      <c r="I56">
        <f t="shared" si="6"/>
        <v>43</v>
      </c>
      <c r="J56">
        <f t="shared" si="4"/>
        <v>-1</v>
      </c>
      <c r="K56">
        <f t="shared" si="7"/>
        <v>21.5</v>
      </c>
      <c r="L56">
        <f t="shared" si="8"/>
        <v>-1</v>
      </c>
      <c r="M56">
        <f t="shared" si="0"/>
        <v>10</v>
      </c>
      <c r="N56">
        <f t="shared" si="9"/>
        <v>-21</v>
      </c>
      <c r="O56">
        <f t="shared" si="10"/>
        <v>30.5</v>
      </c>
      <c r="P56">
        <f t="shared" si="11"/>
        <v>20</v>
      </c>
      <c r="Q56">
        <f t="shared" si="1"/>
        <v>10</v>
      </c>
      <c r="R56">
        <f t="shared" si="2"/>
        <v>34</v>
      </c>
    </row>
    <row r="57" spans="5:18">
      <c r="E57">
        <f t="shared" si="12"/>
        <v>1</v>
      </c>
      <c r="F57">
        <f t="shared" si="13"/>
        <v>1</v>
      </c>
      <c r="G57">
        <f t="shared" si="5"/>
        <v>34</v>
      </c>
      <c r="H57" s="1">
        <f t="shared" si="3"/>
        <v>6</v>
      </c>
      <c r="I57">
        <f t="shared" si="6"/>
        <v>64</v>
      </c>
      <c r="J57">
        <f t="shared" si="4"/>
        <v>0</v>
      </c>
      <c r="K57">
        <f t="shared" si="7"/>
        <v>32</v>
      </c>
      <c r="L57">
        <f t="shared" si="8"/>
        <v>0</v>
      </c>
      <c r="M57">
        <f t="shared" si="0"/>
        <v>12</v>
      </c>
      <c r="N57">
        <f t="shared" si="9"/>
        <v>-15</v>
      </c>
      <c r="O57">
        <f t="shared" si="10"/>
        <v>44</v>
      </c>
      <c r="P57">
        <f t="shared" si="11"/>
        <v>15</v>
      </c>
      <c r="Q57">
        <f t="shared" si="1"/>
        <v>10</v>
      </c>
      <c r="R57">
        <f t="shared" si="2"/>
        <v>34</v>
      </c>
    </row>
    <row r="58" spans="5:18">
      <c r="E58">
        <f t="shared" si="12"/>
        <v>1</v>
      </c>
      <c r="F58">
        <f t="shared" si="13"/>
        <v>1</v>
      </c>
      <c r="G58">
        <f t="shared" si="5"/>
        <v>35</v>
      </c>
      <c r="H58" s="1">
        <f t="shared" si="3"/>
        <v>5</v>
      </c>
      <c r="I58">
        <f t="shared" si="6"/>
        <v>75</v>
      </c>
      <c r="J58">
        <f t="shared" si="4"/>
        <v>1</v>
      </c>
      <c r="K58">
        <f t="shared" si="7"/>
        <v>37.5</v>
      </c>
      <c r="L58">
        <f t="shared" si="8"/>
        <v>1</v>
      </c>
      <c r="M58">
        <f t="shared" si="0"/>
        <v>12</v>
      </c>
      <c r="N58">
        <f t="shared" si="9"/>
        <v>-6</v>
      </c>
      <c r="O58">
        <f t="shared" si="10"/>
        <v>50.5</v>
      </c>
      <c r="P58">
        <f t="shared" si="11"/>
        <v>8</v>
      </c>
      <c r="Q58">
        <f t="shared" si="1"/>
        <v>10</v>
      </c>
      <c r="R58">
        <f t="shared" si="2"/>
        <v>35</v>
      </c>
    </row>
    <row r="59" spans="5:18">
      <c r="E59">
        <f t="shared" si="12"/>
        <v>1</v>
      </c>
      <c r="F59">
        <f t="shared" si="13"/>
        <v>1</v>
      </c>
      <c r="G59">
        <f t="shared" si="5"/>
        <v>37</v>
      </c>
      <c r="H59" s="1">
        <f t="shared" si="3"/>
        <v>3</v>
      </c>
      <c r="I59">
        <f t="shared" si="6"/>
        <v>72</v>
      </c>
      <c r="J59">
        <f t="shared" si="4"/>
        <v>2</v>
      </c>
      <c r="K59">
        <f t="shared" si="7"/>
        <v>36</v>
      </c>
      <c r="L59">
        <f t="shared" si="8"/>
        <v>2</v>
      </c>
      <c r="M59">
        <f t="shared" si="0"/>
        <v>10</v>
      </c>
      <c r="N59">
        <f t="shared" si="9"/>
        <v>6</v>
      </c>
      <c r="O59">
        <f t="shared" si="10"/>
        <v>48</v>
      </c>
      <c r="P59">
        <f t="shared" si="11"/>
        <v>0</v>
      </c>
      <c r="Q59">
        <f t="shared" si="1"/>
        <v>10</v>
      </c>
      <c r="R59">
        <f t="shared" si="2"/>
        <v>37</v>
      </c>
    </row>
    <row r="60" spans="5:18">
      <c r="E60">
        <f t="shared" si="12"/>
        <v>1</v>
      </c>
      <c r="F60">
        <f t="shared" si="13"/>
        <v>1</v>
      </c>
      <c r="G60">
        <f t="shared" si="5"/>
        <v>39</v>
      </c>
      <c r="H60" s="1">
        <f t="shared" si="3"/>
        <v>1</v>
      </c>
      <c r="I60">
        <f t="shared" si="6"/>
        <v>58</v>
      </c>
      <c r="J60">
        <f t="shared" si="4"/>
        <v>2</v>
      </c>
      <c r="K60">
        <f t="shared" si="7"/>
        <v>29</v>
      </c>
      <c r="L60">
        <f t="shared" si="8"/>
        <v>2</v>
      </c>
      <c r="M60">
        <f t="shared" si="0"/>
        <v>6</v>
      </c>
      <c r="N60">
        <f t="shared" si="9"/>
        <v>15</v>
      </c>
      <c r="O60">
        <f t="shared" si="10"/>
        <v>37</v>
      </c>
      <c r="P60">
        <f t="shared" si="11"/>
        <v>-8</v>
      </c>
      <c r="Q60">
        <f t="shared" si="1"/>
        <v>10</v>
      </c>
      <c r="R60">
        <f t="shared" si="2"/>
        <v>39</v>
      </c>
    </row>
    <row r="61" spans="5:18">
      <c r="E61">
        <f t="shared" si="12"/>
        <v>1</v>
      </c>
      <c r="F61">
        <f t="shared" si="13"/>
        <v>1</v>
      </c>
      <c r="G61">
        <f t="shared" si="5"/>
        <v>41</v>
      </c>
      <c r="H61" s="1">
        <f t="shared" si="3"/>
        <v>-1</v>
      </c>
      <c r="I61">
        <f t="shared" si="6"/>
        <v>36</v>
      </c>
      <c r="J61">
        <f t="shared" si="4"/>
        <v>2</v>
      </c>
      <c r="K61">
        <f t="shared" si="7"/>
        <v>18</v>
      </c>
      <c r="L61">
        <f t="shared" si="8"/>
        <v>2</v>
      </c>
      <c r="M61">
        <f t="shared" si="0"/>
        <v>2</v>
      </c>
      <c r="N61">
        <f t="shared" si="9"/>
        <v>21</v>
      </c>
      <c r="O61">
        <f t="shared" si="10"/>
        <v>22</v>
      </c>
      <c r="P61">
        <f t="shared" si="11"/>
        <v>-15</v>
      </c>
      <c r="Q61">
        <f t="shared" si="1"/>
        <v>10</v>
      </c>
      <c r="R61">
        <f t="shared" si="2"/>
        <v>41</v>
      </c>
    </row>
    <row r="62" spans="5:18">
      <c r="E62">
        <f t="shared" si="12"/>
        <v>1</v>
      </c>
      <c r="F62">
        <f t="shared" si="13"/>
        <v>1</v>
      </c>
      <c r="G62">
        <f t="shared" si="5"/>
        <v>43</v>
      </c>
      <c r="H62" s="1">
        <f t="shared" si="3"/>
        <v>-3</v>
      </c>
      <c r="I62">
        <f t="shared" si="6"/>
        <v>9</v>
      </c>
      <c r="J62">
        <f t="shared" si="4"/>
        <v>2</v>
      </c>
      <c r="K62">
        <f t="shared" si="7"/>
        <v>4.5</v>
      </c>
      <c r="L62">
        <f t="shared" si="8"/>
        <v>2</v>
      </c>
      <c r="M62">
        <f t="shared" si="0"/>
        <v>-2</v>
      </c>
      <c r="N62">
        <f t="shared" si="9"/>
        <v>24</v>
      </c>
      <c r="O62">
        <f t="shared" si="10"/>
        <v>4.5</v>
      </c>
      <c r="P62">
        <f t="shared" si="11"/>
        <v>-20</v>
      </c>
      <c r="Q62">
        <f t="shared" si="1"/>
        <v>10</v>
      </c>
      <c r="R62">
        <f t="shared" si="2"/>
        <v>43</v>
      </c>
    </row>
    <row r="63" spans="5:18">
      <c r="E63">
        <f t="shared" si="12"/>
        <v>1</v>
      </c>
      <c r="F63">
        <f t="shared" si="13"/>
        <v>1</v>
      </c>
      <c r="G63">
        <f t="shared" si="5"/>
        <v>45</v>
      </c>
      <c r="H63" s="1">
        <f t="shared" si="3"/>
        <v>-5</v>
      </c>
      <c r="I63">
        <f t="shared" si="6"/>
        <v>-20</v>
      </c>
      <c r="J63">
        <f t="shared" si="4"/>
        <v>2</v>
      </c>
      <c r="K63">
        <f t="shared" si="7"/>
        <v>-10</v>
      </c>
      <c r="L63">
        <f t="shared" si="8"/>
        <v>2</v>
      </c>
      <c r="M63">
        <f t="shared" si="0"/>
        <v>-6</v>
      </c>
      <c r="N63">
        <f t="shared" si="9"/>
        <v>24</v>
      </c>
      <c r="O63">
        <f t="shared" si="10"/>
        <v>-14</v>
      </c>
      <c r="P63">
        <f t="shared" si="11"/>
        <v>-22</v>
      </c>
      <c r="Q63">
        <f t="shared" si="1"/>
        <v>10</v>
      </c>
      <c r="R63">
        <f t="shared" si="2"/>
        <v>45</v>
      </c>
    </row>
    <row r="64" spans="5:18">
      <c r="E64">
        <f t="shared" si="12"/>
        <v>-1</v>
      </c>
      <c r="F64">
        <f t="shared" si="13"/>
        <v>0</v>
      </c>
      <c r="G64">
        <f t="shared" si="5"/>
        <v>46</v>
      </c>
      <c r="H64" s="1">
        <f t="shared" si="3"/>
        <v>-6</v>
      </c>
      <c r="I64">
        <f t="shared" si="6"/>
        <v>-47</v>
      </c>
      <c r="J64">
        <f t="shared" si="4"/>
        <v>1</v>
      </c>
      <c r="K64">
        <f t="shared" si="7"/>
        <v>-23.5</v>
      </c>
      <c r="L64">
        <f t="shared" si="8"/>
        <v>1</v>
      </c>
      <c r="M64">
        <f t="shared" si="0"/>
        <v>-10</v>
      </c>
      <c r="N64">
        <f t="shared" si="9"/>
        <v>21</v>
      </c>
      <c r="O64">
        <f t="shared" si="10"/>
        <v>-32.5</v>
      </c>
      <c r="P64">
        <f t="shared" si="11"/>
        <v>-20</v>
      </c>
      <c r="Q64">
        <f t="shared" si="1"/>
        <v>0</v>
      </c>
      <c r="R64">
        <f t="shared" si="2"/>
        <v>46</v>
      </c>
    </row>
    <row r="65" spans="5:18">
      <c r="E65">
        <f t="shared" si="12"/>
        <v>-1</v>
      </c>
      <c r="F65">
        <f t="shared" si="13"/>
        <v>0</v>
      </c>
      <c r="G65">
        <f t="shared" si="5"/>
        <v>46</v>
      </c>
      <c r="H65" s="1">
        <f t="shared" si="3"/>
        <v>-6</v>
      </c>
      <c r="I65">
        <f t="shared" si="6"/>
        <v>-68</v>
      </c>
      <c r="J65">
        <f t="shared" si="4"/>
        <v>0</v>
      </c>
      <c r="K65">
        <f t="shared" si="7"/>
        <v>-34</v>
      </c>
      <c r="L65">
        <f t="shared" si="8"/>
        <v>0</v>
      </c>
      <c r="M65">
        <f t="shared" si="0"/>
        <v>-12</v>
      </c>
      <c r="N65">
        <f t="shared" si="9"/>
        <v>15</v>
      </c>
      <c r="O65">
        <f t="shared" si="10"/>
        <v>-46</v>
      </c>
      <c r="P65">
        <f t="shared" si="11"/>
        <v>-15</v>
      </c>
      <c r="Q65">
        <f t="shared" si="1"/>
        <v>0</v>
      </c>
      <c r="R65">
        <f t="shared" si="2"/>
        <v>46</v>
      </c>
    </row>
    <row r="66" spans="5:18">
      <c r="E66">
        <f t="shared" si="12"/>
        <v>-1</v>
      </c>
      <c r="F66">
        <f t="shared" si="13"/>
        <v>0</v>
      </c>
      <c r="G66">
        <f t="shared" si="5"/>
        <v>45</v>
      </c>
      <c r="H66" s="1">
        <f t="shared" si="3"/>
        <v>-5</v>
      </c>
      <c r="I66">
        <f t="shared" si="6"/>
        <v>-79</v>
      </c>
      <c r="J66">
        <f t="shared" si="4"/>
        <v>-1</v>
      </c>
      <c r="K66">
        <f t="shared" si="7"/>
        <v>-39.5</v>
      </c>
      <c r="L66">
        <f t="shared" si="8"/>
        <v>-1</v>
      </c>
      <c r="M66">
        <f t="shared" si="0"/>
        <v>-12</v>
      </c>
      <c r="N66">
        <f t="shared" si="9"/>
        <v>6</v>
      </c>
      <c r="O66">
        <f t="shared" si="10"/>
        <v>-52.5</v>
      </c>
      <c r="P66">
        <f t="shared" si="11"/>
        <v>-8</v>
      </c>
      <c r="Q66">
        <f t="shared" si="1"/>
        <v>0</v>
      </c>
      <c r="R66">
        <f t="shared" si="2"/>
        <v>45</v>
      </c>
    </row>
    <row r="67" spans="5:18">
      <c r="E67">
        <f t="shared" si="12"/>
        <v>-1</v>
      </c>
      <c r="F67">
        <f t="shared" si="13"/>
        <v>0</v>
      </c>
      <c r="G67">
        <f t="shared" si="5"/>
        <v>43</v>
      </c>
      <c r="H67" s="1">
        <f t="shared" si="3"/>
        <v>-3</v>
      </c>
      <c r="I67">
        <f t="shared" si="6"/>
        <v>-76</v>
      </c>
      <c r="J67">
        <f t="shared" si="4"/>
        <v>-2</v>
      </c>
      <c r="K67">
        <f t="shared" si="7"/>
        <v>-38</v>
      </c>
      <c r="L67">
        <f t="shared" si="8"/>
        <v>-2</v>
      </c>
      <c r="M67">
        <f t="shared" si="0"/>
        <v>-10</v>
      </c>
      <c r="N67">
        <f t="shared" si="9"/>
        <v>-6</v>
      </c>
      <c r="O67">
        <f t="shared" si="10"/>
        <v>-50</v>
      </c>
      <c r="P67">
        <f t="shared" si="11"/>
        <v>0</v>
      </c>
      <c r="Q67">
        <f t="shared" si="1"/>
        <v>0</v>
      </c>
      <c r="R67">
        <f t="shared" si="2"/>
        <v>43</v>
      </c>
    </row>
    <row r="68" spans="5:18">
      <c r="E68">
        <f t="shared" si="12"/>
        <v>-1</v>
      </c>
      <c r="F68">
        <f t="shared" si="13"/>
        <v>0</v>
      </c>
      <c r="G68">
        <f t="shared" si="5"/>
        <v>41</v>
      </c>
      <c r="H68" s="1">
        <f t="shared" si="3"/>
        <v>-1</v>
      </c>
      <c r="I68">
        <f t="shared" si="6"/>
        <v>-62</v>
      </c>
      <c r="J68">
        <f t="shared" si="4"/>
        <v>-2</v>
      </c>
      <c r="K68">
        <f t="shared" si="7"/>
        <v>-31</v>
      </c>
      <c r="L68">
        <f t="shared" si="8"/>
        <v>-2</v>
      </c>
      <c r="M68">
        <f t="shared" si="0"/>
        <v>-6</v>
      </c>
      <c r="N68">
        <f t="shared" si="9"/>
        <v>-15</v>
      </c>
      <c r="O68">
        <f t="shared" si="10"/>
        <v>-39</v>
      </c>
      <c r="P68">
        <f t="shared" si="11"/>
        <v>8</v>
      </c>
      <c r="Q68">
        <f t="shared" si="1"/>
        <v>0</v>
      </c>
      <c r="R68">
        <f t="shared" si="2"/>
        <v>41</v>
      </c>
    </row>
    <row r="69" spans="5:18">
      <c r="E69">
        <f t="shared" si="12"/>
        <v>-1</v>
      </c>
      <c r="F69">
        <f t="shared" si="13"/>
        <v>0</v>
      </c>
      <c r="G69">
        <f t="shared" si="5"/>
        <v>39</v>
      </c>
      <c r="H69" s="1">
        <f t="shared" si="3"/>
        <v>1</v>
      </c>
      <c r="I69">
        <f t="shared" si="6"/>
        <v>-40</v>
      </c>
      <c r="J69">
        <f t="shared" si="4"/>
        <v>-2</v>
      </c>
      <c r="K69">
        <f t="shared" si="7"/>
        <v>-20</v>
      </c>
      <c r="L69">
        <f t="shared" si="8"/>
        <v>-2</v>
      </c>
      <c r="M69">
        <f t="shared" si="0"/>
        <v>-2</v>
      </c>
      <c r="N69">
        <f t="shared" si="9"/>
        <v>-21</v>
      </c>
      <c r="O69">
        <f t="shared" si="10"/>
        <v>-24</v>
      </c>
      <c r="P69">
        <f t="shared" si="11"/>
        <v>15</v>
      </c>
      <c r="Q69">
        <f t="shared" si="1"/>
        <v>0</v>
      </c>
      <c r="R69">
        <f t="shared" si="2"/>
        <v>39</v>
      </c>
    </row>
    <row r="70" spans="5:18">
      <c r="E70">
        <f t="shared" si="12"/>
        <v>-1</v>
      </c>
      <c r="F70">
        <f t="shared" si="13"/>
        <v>0</v>
      </c>
      <c r="G70">
        <f t="shared" si="5"/>
        <v>37</v>
      </c>
      <c r="H70" s="1">
        <f t="shared" si="3"/>
        <v>3</v>
      </c>
      <c r="I70">
        <f t="shared" si="6"/>
        <v>-13</v>
      </c>
      <c r="J70">
        <f t="shared" si="4"/>
        <v>-2</v>
      </c>
      <c r="K70">
        <f t="shared" si="7"/>
        <v>-6.5</v>
      </c>
      <c r="L70">
        <f t="shared" si="8"/>
        <v>-2</v>
      </c>
      <c r="M70">
        <f t="shared" si="0"/>
        <v>2</v>
      </c>
      <c r="N70">
        <f t="shared" si="9"/>
        <v>-24</v>
      </c>
      <c r="O70">
        <f t="shared" si="10"/>
        <v>-6.5</v>
      </c>
      <c r="P70">
        <f t="shared" si="11"/>
        <v>20</v>
      </c>
      <c r="Q70">
        <f t="shared" si="1"/>
        <v>0</v>
      </c>
      <c r="R70">
        <f t="shared" si="2"/>
        <v>37</v>
      </c>
    </row>
    <row r="71" spans="5:18">
      <c r="E71">
        <f t="shared" si="12"/>
        <v>-1</v>
      </c>
      <c r="F71">
        <f t="shared" si="13"/>
        <v>0</v>
      </c>
      <c r="G71">
        <f t="shared" si="5"/>
        <v>35</v>
      </c>
      <c r="H71" s="1">
        <f t="shared" si="3"/>
        <v>5</v>
      </c>
      <c r="I71">
        <f t="shared" si="6"/>
        <v>16</v>
      </c>
      <c r="J71">
        <f t="shared" si="4"/>
        <v>-2</v>
      </c>
      <c r="K71">
        <f t="shared" si="7"/>
        <v>8</v>
      </c>
      <c r="L71">
        <f t="shared" si="8"/>
        <v>-2</v>
      </c>
      <c r="M71">
        <f t="shared" si="0"/>
        <v>6</v>
      </c>
      <c r="N71">
        <f t="shared" si="9"/>
        <v>-24</v>
      </c>
      <c r="O71">
        <f t="shared" si="10"/>
        <v>12</v>
      </c>
      <c r="P71">
        <f t="shared" si="11"/>
        <v>22</v>
      </c>
      <c r="Q71">
        <f t="shared" si="1"/>
        <v>0</v>
      </c>
      <c r="R71">
        <f t="shared" si="2"/>
        <v>35</v>
      </c>
    </row>
    <row r="72" spans="5:18">
      <c r="E72">
        <f t="shared" si="12"/>
        <v>1</v>
      </c>
      <c r="F72">
        <f t="shared" si="13"/>
        <v>1</v>
      </c>
      <c r="G72">
        <f t="shared" si="5"/>
        <v>34</v>
      </c>
      <c r="H72" s="1">
        <f t="shared" si="3"/>
        <v>6</v>
      </c>
      <c r="I72">
        <f t="shared" si="6"/>
        <v>43</v>
      </c>
      <c r="J72">
        <f t="shared" si="4"/>
        <v>-1</v>
      </c>
      <c r="K72">
        <f t="shared" si="7"/>
        <v>21.5</v>
      </c>
      <c r="L72">
        <f t="shared" si="8"/>
        <v>-1</v>
      </c>
      <c r="M72">
        <f t="shared" si="0"/>
        <v>10</v>
      </c>
      <c r="N72">
        <f t="shared" si="9"/>
        <v>-21</v>
      </c>
      <c r="O72">
        <f t="shared" si="10"/>
        <v>30.5</v>
      </c>
      <c r="P72">
        <f t="shared" si="11"/>
        <v>20</v>
      </c>
      <c r="Q72">
        <f t="shared" si="1"/>
        <v>10</v>
      </c>
      <c r="R72">
        <f t="shared" si="2"/>
        <v>34</v>
      </c>
    </row>
    <row r="73" spans="5:18">
      <c r="E73">
        <f t="shared" si="12"/>
        <v>1</v>
      </c>
      <c r="F73">
        <f t="shared" si="13"/>
        <v>1</v>
      </c>
      <c r="G73">
        <f t="shared" si="5"/>
        <v>34</v>
      </c>
      <c r="H73" s="1">
        <f t="shared" si="3"/>
        <v>6</v>
      </c>
      <c r="I73">
        <f t="shared" si="6"/>
        <v>64</v>
      </c>
      <c r="J73">
        <f t="shared" si="4"/>
        <v>0</v>
      </c>
      <c r="K73">
        <f t="shared" si="7"/>
        <v>32</v>
      </c>
      <c r="L73">
        <f t="shared" si="8"/>
        <v>0</v>
      </c>
      <c r="M73">
        <f t="shared" si="0"/>
        <v>12</v>
      </c>
      <c r="N73">
        <f t="shared" si="9"/>
        <v>-15</v>
      </c>
      <c r="O73">
        <f t="shared" si="10"/>
        <v>44</v>
      </c>
      <c r="P73">
        <f t="shared" si="11"/>
        <v>15</v>
      </c>
      <c r="Q73">
        <f t="shared" si="1"/>
        <v>10</v>
      </c>
      <c r="R73">
        <f t="shared" si="2"/>
        <v>34</v>
      </c>
    </row>
    <row r="74" spans="5:18">
      <c r="E74">
        <f t="shared" si="12"/>
        <v>1</v>
      </c>
      <c r="F74">
        <f t="shared" si="13"/>
        <v>1</v>
      </c>
      <c r="G74">
        <f t="shared" si="5"/>
        <v>35</v>
      </c>
      <c r="H74" s="1">
        <f t="shared" si="3"/>
        <v>5</v>
      </c>
      <c r="I74">
        <f t="shared" si="6"/>
        <v>75</v>
      </c>
      <c r="J74">
        <f t="shared" si="4"/>
        <v>1</v>
      </c>
      <c r="K74">
        <f t="shared" si="7"/>
        <v>37.5</v>
      </c>
      <c r="L74">
        <f t="shared" si="8"/>
        <v>1</v>
      </c>
      <c r="M74">
        <f t="shared" ref="M74:M137" si="14">H73*$A$2</f>
        <v>12</v>
      </c>
      <c r="N74">
        <f t="shared" si="9"/>
        <v>-6</v>
      </c>
      <c r="O74">
        <f t="shared" si="10"/>
        <v>50.5</v>
      </c>
      <c r="P74">
        <f t="shared" si="11"/>
        <v>8</v>
      </c>
      <c r="Q74">
        <f t="shared" ref="Q74:Q137" si="15">F74*10</f>
        <v>10</v>
      </c>
      <c r="R74">
        <f t="shared" ref="R74:R137" si="16">G74</f>
        <v>35</v>
      </c>
    </row>
    <row r="75" spans="5:18">
      <c r="E75">
        <f t="shared" si="12"/>
        <v>1</v>
      </c>
      <c r="F75">
        <f t="shared" si="13"/>
        <v>1</v>
      </c>
      <c r="G75">
        <f t="shared" si="5"/>
        <v>37</v>
      </c>
      <c r="H75" s="1">
        <f t="shared" ref="H75:H138" si="17">$A$1-G75</f>
        <v>3</v>
      </c>
      <c r="I75">
        <f t="shared" si="6"/>
        <v>72</v>
      </c>
      <c r="J75">
        <f t="shared" ref="J75:J138" si="18">G75-G74</f>
        <v>2</v>
      </c>
      <c r="K75">
        <f t="shared" si="7"/>
        <v>36</v>
      </c>
      <c r="L75">
        <f t="shared" si="8"/>
        <v>2</v>
      </c>
      <c r="M75">
        <f t="shared" si="14"/>
        <v>10</v>
      </c>
      <c r="N75">
        <f t="shared" si="9"/>
        <v>6</v>
      </c>
      <c r="O75">
        <f t="shared" si="10"/>
        <v>48</v>
      </c>
      <c r="P75">
        <f t="shared" si="11"/>
        <v>0</v>
      </c>
      <c r="Q75">
        <f t="shared" si="15"/>
        <v>10</v>
      </c>
      <c r="R75">
        <f t="shared" si="16"/>
        <v>37</v>
      </c>
    </row>
    <row r="76" spans="5:18">
      <c r="E76">
        <f t="shared" si="12"/>
        <v>1</v>
      </c>
      <c r="F76">
        <f t="shared" si="13"/>
        <v>1</v>
      </c>
      <c r="G76">
        <f t="shared" ref="G76:G139" si="19">G75+(E73+E74+E75+E76)*0.5</f>
        <v>39</v>
      </c>
      <c r="H76" s="1">
        <f t="shared" si="17"/>
        <v>1</v>
      </c>
      <c r="I76">
        <f t="shared" ref="I76:I139" si="20">I75+H76-N76</f>
        <v>58</v>
      </c>
      <c r="J76">
        <f t="shared" si="18"/>
        <v>2</v>
      </c>
      <c r="K76">
        <f t="shared" ref="K76:K139" si="21">I76*$A$3</f>
        <v>29</v>
      </c>
      <c r="L76">
        <f t="shared" ref="L76:L139" si="22">J76*$A$4</f>
        <v>2</v>
      </c>
      <c r="M76">
        <f t="shared" si="14"/>
        <v>6</v>
      </c>
      <c r="N76">
        <f t="shared" ref="N76:N139" si="23">(L73+L74+L75+L76)*3</f>
        <v>15</v>
      </c>
      <c r="O76">
        <f t="shared" ref="O76:O139" si="24">SUM(K76:M76)</f>
        <v>37</v>
      </c>
      <c r="P76">
        <f t="shared" ref="P76:P139" si="25">SUM(H76:H79)</f>
        <v>-8</v>
      </c>
      <c r="Q76">
        <f t="shared" si="15"/>
        <v>10</v>
      </c>
      <c r="R76">
        <f t="shared" si="16"/>
        <v>39</v>
      </c>
    </row>
    <row r="77" spans="5:18">
      <c r="E77">
        <f t="shared" ref="E77:E140" si="26">IF(F77&gt;0,1,-1)</f>
        <v>1</v>
      </c>
      <c r="F77">
        <f t="shared" ref="F77:F140" si="27">IF(O76&gt;0,1,0)</f>
        <v>1</v>
      </c>
      <c r="G77">
        <f t="shared" si="19"/>
        <v>41</v>
      </c>
      <c r="H77" s="1">
        <f t="shared" si="17"/>
        <v>-1</v>
      </c>
      <c r="I77">
        <f t="shared" si="20"/>
        <v>36</v>
      </c>
      <c r="J77">
        <f t="shared" si="18"/>
        <v>2</v>
      </c>
      <c r="K77">
        <f t="shared" si="21"/>
        <v>18</v>
      </c>
      <c r="L77">
        <f t="shared" si="22"/>
        <v>2</v>
      </c>
      <c r="M77">
        <f t="shared" si="14"/>
        <v>2</v>
      </c>
      <c r="N77">
        <f t="shared" si="23"/>
        <v>21</v>
      </c>
      <c r="O77">
        <f t="shared" si="24"/>
        <v>22</v>
      </c>
      <c r="P77">
        <f t="shared" si="25"/>
        <v>-15</v>
      </c>
      <c r="Q77">
        <f t="shared" si="15"/>
        <v>10</v>
      </c>
      <c r="R77">
        <f t="shared" si="16"/>
        <v>41</v>
      </c>
    </row>
    <row r="78" spans="5:18">
      <c r="E78">
        <f t="shared" si="26"/>
        <v>1</v>
      </c>
      <c r="F78">
        <f t="shared" si="27"/>
        <v>1</v>
      </c>
      <c r="G78">
        <f t="shared" si="19"/>
        <v>43</v>
      </c>
      <c r="H78" s="1">
        <f t="shared" si="17"/>
        <v>-3</v>
      </c>
      <c r="I78">
        <f t="shared" si="20"/>
        <v>9</v>
      </c>
      <c r="J78">
        <f t="shared" si="18"/>
        <v>2</v>
      </c>
      <c r="K78">
        <f t="shared" si="21"/>
        <v>4.5</v>
      </c>
      <c r="L78">
        <f t="shared" si="22"/>
        <v>2</v>
      </c>
      <c r="M78">
        <f t="shared" si="14"/>
        <v>-2</v>
      </c>
      <c r="N78">
        <f t="shared" si="23"/>
        <v>24</v>
      </c>
      <c r="O78">
        <f t="shared" si="24"/>
        <v>4.5</v>
      </c>
      <c r="P78">
        <f t="shared" si="25"/>
        <v>-20</v>
      </c>
      <c r="Q78">
        <f t="shared" si="15"/>
        <v>10</v>
      </c>
      <c r="R78">
        <f t="shared" si="16"/>
        <v>43</v>
      </c>
    </row>
    <row r="79" spans="5:18">
      <c r="E79">
        <f t="shared" si="26"/>
        <v>1</v>
      </c>
      <c r="F79">
        <f t="shared" si="27"/>
        <v>1</v>
      </c>
      <c r="G79">
        <f t="shared" si="19"/>
        <v>45</v>
      </c>
      <c r="H79" s="1">
        <f t="shared" si="17"/>
        <v>-5</v>
      </c>
      <c r="I79">
        <f t="shared" si="20"/>
        <v>-20</v>
      </c>
      <c r="J79">
        <f t="shared" si="18"/>
        <v>2</v>
      </c>
      <c r="K79">
        <f t="shared" si="21"/>
        <v>-10</v>
      </c>
      <c r="L79">
        <f t="shared" si="22"/>
        <v>2</v>
      </c>
      <c r="M79">
        <f t="shared" si="14"/>
        <v>-6</v>
      </c>
      <c r="N79">
        <f t="shared" si="23"/>
        <v>24</v>
      </c>
      <c r="O79">
        <f t="shared" si="24"/>
        <v>-14</v>
      </c>
      <c r="P79">
        <f t="shared" si="25"/>
        <v>-22</v>
      </c>
      <c r="Q79">
        <f t="shared" si="15"/>
        <v>10</v>
      </c>
      <c r="R79">
        <f t="shared" si="16"/>
        <v>45</v>
      </c>
    </row>
    <row r="80" spans="5:18">
      <c r="E80">
        <f t="shared" si="26"/>
        <v>-1</v>
      </c>
      <c r="F80">
        <f t="shared" si="27"/>
        <v>0</v>
      </c>
      <c r="G80">
        <f t="shared" si="19"/>
        <v>46</v>
      </c>
      <c r="H80" s="1">
        <f t="shared" si="17"/>
        <v>-6</v>
      </c>
      <c r="I80">
        <f t="shared" si="20"/>
        <v>-47</v>
      </c>
      <c r="J80">
        <f t="shared" si="18"/>
        <v>1</v>
      </c>
      <c r="K80">
        <f t="shared" si="21"/>
        <v>-23.5</v>
      </c>
      <c r="L80">
        <f t="shared" si="22"/>
        <v>1</v>
      </c>
      <c r="M80">
        <f t="shared" si="14"/>
        <v>-10</v>
      </c>
      <c r="N80">
        <f t="shared" si="23"/>
        <v>21</v>
      </c>
      <c r="O80">
        <f t="shared" si="24"/>
        <v>-32.5</v>
      </c>
      <c r="P80">
        <f t="shared" si="25"/>
        <v>-20</v>
      </c>
      <c r="Q80">
        <f t="shared" si="15"/>
        <v>0</v>
      </c>
      <c r="R80">
        <f t="shared" si="16"/>
        <v>46</v>
      </c>
    </row>
    <row r="81" spans="5:18">
      <c r="E81">
        <f t="shared" si="26"/>
        <v>-1</v>
      </c>
      <c r="F81">
        <f t="shared" si="27"/>
        <v>0</v>
      </c>
      <c r="G81">
        <f t="shared" si="19"/>
        <v>46</v>
      </c>
      <c r="H81" s="1">
        <f t="shared" si="17"/>
        <v>-6</v>
      </c>
      <c r="I81">
        <f t="shared" si="20"/>
        <v>-68</v>
      </c>
      <c r="J81">
        <f t="shared" si="18"/>
        <v>0</v>
      </c>
      <c r="K81">
        <f t="shared" si="21"/>
        <v>-34</v>
      </c>
      <c r="L81">
        <f t="shared" si="22"/>
        <v>0</v>
      </c>
      <c r="M81">
        <f t="shared" si="14"/>
        <v>-12</v>
      </c>
      <c r="N81">
        <f t="shared" si="23"/>
        <v>15</v>
      </c>
      <c r="O81">
        <f t="shared" si="24"/>
        <v>-46</v>
      </c>
      <c r="P81">
        <f t="shared" si="25"/>
        <v>-15</v>
      </c>
      <c r="Q81">
        <f t="shared" si="15"/>
        <v>0</v>
      </c>
      <c r="R81">
        <f t="shared" si="16"/>
        <v>46</v>
      </c>
    </row>
    <row r="82" spans="5:18">
      <c r="E82">
        <f t="shared" si="26"/>
        <v>-1</v>
      </c>
      <c r="F82">
        <f t="shared" si="27"/>
        <v>0</v>
      </c>
      <c r="G82">
        <f t="shared" si="19"/>
        <v>45</v>
      </c>
      <c r="H82" s="1">
        <f t="shared" si="17"/>
        <v>-5</v>
      </c>
      <c r="I82">
        <f t="shared" si="20"/>
        <v>-79</v>
      </c>
      <c r="J82">
        <f t="shared" si="18"/>
        <v>-1</v>
      </c>
      <c r="K82">
        <f t="shared" si="21"/>
        <v>-39.5</v>
      </c>
      <c r="L82">
        <f t="shared" si="22"/>
        <v>-1</v>
      </c>
      <c r="M82">
        <f t="shared" si="14"/>
        <v>-12</v>
      </c>
      <c r="N82">
        <f t="shared" si="23"/>
        <v>6</v>
      </c>
      <c r="O82">
        <f t="shared" si="24"/>
        <v>-52.5</v>
      </c>
      <c r="P82">
        <f t="shared" si="25"/>
        <v>-8</v>
      </c>
      <c r="Q82">
        <f t="shared" si="15"/>
        <v>0</v>
      </c>
      <c r="R82">
        <f t="shared" si="16"/>
        <v>45</v>
      </c>
    </row>
    <row r="83" spans="5:18">
      <c r="E83">
        <f t="shared" si="26"/>
        <v>-1</v>
      </c>
      <c r="F83">
        <f t="shared" si="27"/>
        <v>0</v>
      </c>
      <c r="G83">
        <f t="shared" si="19"/>
        <v>43</v>
      </c>
      <c r="H83" s="1">
        <f t="shared" si="17"/>
        <v>-3</v>
      </c>
      <c r="I83">
        <f t="shared" si="20"/>
        <v>-76</v>
      </c>
      <c r="J83">
        <f t="shared" si="18"/>
        <v>-2</v>
      </c>
      <c r="K83">
        <f t="shared" si="21"/>
        <v>-38</v>
      </c>
      <c r="L83">
        <f t="shared" si="22"/>
        <v>-2</v>
      </c>
      <c r="M83">
        <f t="shared" si="14"/>
        <v>-10</v>
      </c>
      <c r="N83">
        <f t="shared" si="23"/>
        <v>-6</v>
      </c>
      <c r="O83">
        <f t="shared" si="24"/>
        <v>-50</v>
      </c>
      <c r="P83">
        <f t="shared" si="25"/>
        <v>0</v>
      </c>
      <c r="Q83">
        <f t="shared" si="15"/>
        <v>0</v>
      </c>
      <c r="R83">
        <f t="shared" si="16"/>
        <v>43</v>
      </c>
    </row>
    <row r="84" spans="5:18">
      <c r="E84">
        <f t="shared" si="26"/>
        <v>-1</v>
      </c>
      <c r="F84">
        <f t="shared" si="27"/>
        <v>0</v>
      </c>
      <c r="G84">
        <f t="shared" si="19"/>
        <v>41</v>
      </c>
      <c r="H84" s="1">
        <f t="shared" si="17"/>
        <v>-1</v>
      </c>
      <c r="I84">
        <f t="shared" si="20"/>
        <v>-62</v>
      </c>
      <c r="J84">
        <f t="shared" si="18"/>
        <v>-2</v>
      </c>
      <c r="K84">
        <f t="shared" si="21"/>
        <v>-31</v>
      </c>
      <c r="L84">
        <f t="shared" si="22"/>
        <v>-2</v>
      </c>
      <c r="M84">
        <f t="shared" si="14"/>
        <v>-6</v>
      </c>
      <c r="N84">
        <f t="shared" si="23"/>
        <v>-15</v>
      </c>
      <c r="O84">
        <f t="shared" si="24"/>
        <v>-39</v>
      </c>
      <c r="P84">
        <f t="shared" si="25"/>
        <v>8</v>
      </c>
      <c r="Q84">
        <f t="shared" si="15"/>
        <v>0</v>
      </c>
      <c r="R84">
        <f t="shared" si="16"/>
        <v>41</v>
      </c>
    </row>
    <row r="85" spans="5:18">
      <c r="E85">
        <f t="shared" si="26"/>
        <v>-1</v>
      </c>
      <c r="F85">
        <f t="shared" si="27"/>
        <v>0</v>
      </c>
      <c r="G85">
        <f t="shared" si="19"/>
        <v>39</v>
      </c>
      <c r="H85" s="1">
        <f t="shared" si="17"/>
        <v>1</v>
      </c>
      <c r="I85">
        <f t="shared" si="20"/>
        <v>-40</v>
      </c>
      <c r="J85">
        <f t="shared" si="18"/>
        <v>-2</v>
      </c>
      <c r="K85">
        <f t="shared" si="21"/>
        <v>-20</v>
      </c>
      <c r="L85">
        <f t="shared" si="22"/>
        <v>-2</v>
      </c>
      <c r="M85">
        <f t="shared" si="14"/>
        <v>-2</v>
      </c>
      <c r="N85">
        <f t="shared" si="23"/>
        <v>-21</v>
      </c>
      <c r="O85">
        <f t="shared" si="24"/>
        <v>-24</v>
      </c>
      <c r="P85">
        <f t="shared" si="25"/>
        <v>15</v>
      </c>
      <c r="Q85">
        <f t="shared" si="15"/>
        <v>0</v>
      </c>
      <c r="R85">
        <f t="shared" si="16"/>
        <v>39</v>
      </c>
    </row>
    <row r="86" spans="5:18">
      <c r="E86">
        <f t="shared" si="26"/>
        <v>-1</v>
      </c>
      <c r="F86">
        <f t="shared" si="27"/>
        <v>0</v>
      </c>
      <c r="G86">
        <f t="shared" si="19"/>
        <v>37</v>
      </c>
      <c r="H86" s="1">
        <f t="shared" si="17"/>
        <v>3</v>
      </c>
      <c r="I86">
        <f t="shared" si="20"/>
        <v>-13</v>
      </c>
      <c r="J86">
        <f t="shared" si="18"/>
        <v>-2</v>
      </c>
      <c r="K86">
        <f t="shared" si="21"/>
        <v>-6.5</v>
      </c>
      <c r="L86">
        <f t="shared" si="22"/>
        <v>-2</v>
      </c>
      <c r="M86">
        <f t="shared" si="14"/>
        <v>2</v>
      </c>
      <c r="N86">
        <f t="shared" si="23"/>
        <v>-24</v>
      </c>
      <c r="O86">
        <f t="shared" si="24"/>
        <v>-6.5</v>
      </c>
      <c r="P86">
        <f t="shared" si="25"/>
        <v>20</v>
      </c>
      <c r="Q86">
        <f t="shared" si="15"/>
        <v>0</v>
      </c>
      <c r="R86">
        <f t="shared" si="16"/>
        <v>37</v>
      </c>
    </row>
    <row r="87" spans="5:18">
      <c r="E87">
        <f t="shared" si="26"/>
        <v>-1</v>
      </c>
      <c r="F87">
        <f t="shared" si="27"/>
        <v>0</v>
      </c>
      <c r="G87">
        <f t="shared" si="19"/>
        <v>35</v>
      </c>
      <c r="H87" s="1">
        <f t="shared" si="17"/>
        <v>5</v>
      </c>
      <c r="I87">
        <f t="shared" si="20"/>
        <v>16</v>
      </c>
      <c r="J87">
        <f t="shared" si="18"/>
        <v>-2</v>
      </c>
      <c r="K87">
        <f t="shared" si="21"/>
        <v>8</v>
      </c>
      <c r="L87">
        <f t="shared" si="22"/>
        <v>-2</v>
      </c>
      <c r="M87">
        <f t="shared" si="14"/>
        <v>6</v>
      </c>
      <c r="N87">
        <f t="shared" si="23"/>
        <v>-24</v>
      </c>
      <c r="O87">
        <f t="shared" si="24"/>
        <v>12</v>
      </c>
      <c r="P87">
        <f t="shared" si="25"/>
        <v>22</v>
      </c>
      <c r="Q87">
        <f t="shared" si="15"/>
        <v>0</v>
      </c>
      <c r="R87">
        <f t="shared" si="16"/>
        <v>35</v>
      </c>
    </row>
    <row r="88" spans="5:18">
      <c r="E88">
        <f t="shared" si="26"/>
        <v>1</v>
      </c>
      <c r="F88">
        <f t="shared" si="27"/>
        <v>1</v>
      </c>
      <c r="G88">
        <f t="shared" si="19"/>
        <v>34</v>
      </c>
      <c r="H88" s="1">
        <f t="shared" si="17"/>
        <v>6</v>
      </c>
      <c r="I88">
        <f t="shared" si="20"/>
        <v>43</v>
      </c>
      <c r="J88">
        <f t="shared" si="18"/>
        <v>-1</v>
      </c>
      <c r="K88">
        <f t="shared" si="21"/>
        <v>21.5</v>
      </c>
      <c r="L88">
        <f t="shared" si="22"/>
        <v>-1</v>
      </c>
      <c r="M88">
        <f t="shared" si="14"/>
        <v>10</v>
      </c>
      <c r="N88">
        <f t="shared" si="23"/>
        <v>-21</v>
      </c>
      <c r="O88">
        <f t="shared" si="24"/>
        <v>30.5</v>
      </c>
      <c r="P88">
        <f t="shared" si="25"/>
        <v>20</v>
      </c>
      <c r="Q88">
        <f t="shared" si="15"/>
        <v>10</v>
      </c>
      <c r="R88">
        <f t="shared" si="16"/>
        <v>34</v>
      </c>
    </row>
    <row r="89" spans="5:18">
      <c r="E89">
        <f t="shared" si="26"/>
        <v>1</v>
      </c>
      <c r="F89">
        <f t="shared" si="27"/>
        <v>1</v>
      </c>
      <c r="G89">
        <f t="shared" si="19"/>
        <v>34</v>
      </c>
      <c r="H89" s="1">
        <f t="shared" si="17"/>
        <v>6</v>
      </c>
      <c r="I89">
        <f t="shared" si="20"/>
        <v>64</v>
      </c>
      <c r="J89">
        <f t="shared" si="18"/>
        <v>0</v>
      </c>
      <c r="K89">
        <f t="shared" si="21"/>
        <v>32</v>
      </c>
      <c r="L89">
        <f t="shared" si="22"/>
        <v>0</v>
      </c>
      <c r="M89">
        <f t="shared" si="14"/>
        <v>12</v>
      </c>
      <c r="N89">
        <f t="shared" si="23"/>
        <v>-15</v>
      </c>
      <c r="O89">
        <f t="shared" si="24"/>
        <v>44</v>
      </c>
      <c r="P89">
        <f t="shared" si="25"/>
        <v>15</v>
      </c>
      <c r="Q89">
        <f t="shared" si="15"/>
        <v>10</v>
      </c>
      <c r="R89">
        <f t="shared" si="16"/>
        <v>34</v>
      </c>
    </row>
    <row r="90" spans="5:18">
      <c r="E90">
        <f t="shared" si="26"/>
        <v>1</v>
      </c>
      <c r="F90">
        <f t="shared" si="27"/>
        <v>1</v>
      </c>
      <c r="G90">
        <f t="shared" si="19"/>
        <v>35</v>
      </c>
      <c r="H90" s="1">
        <f t="shared" si="17"/>
        <v>5</v>
      </c>
      <c r="I90">
        <f t="shared" si="20"/>
        <v>75</v>
      </c>
      <c r="J90">
        <f t="shared" si="18"/>
        <v>1</v>
      </c>
      <c r="K90">
        <f t="shared" si="21"/>
        <v>37.5</v>
      </c>
      <c r="L90">
        <f t="shared" si="22"/>
        <v>1</v>
      </c>
      <c r="M90">
        <f t="shared" si="14"/>
        <v>12</v>
      </c>
      <c r="N90">
        <f t="shared" si="23"/>
        <v>-6</v>
      </c>
      <c r="O90">
        <f t="shared" si="24"/>
        <v>50.5</v>
      </c>
      <c r="P90">
        <f t="shared" si="25"/>
        <v>8</v>
      </c>
      <c r="Q90">
        <f t="shared" si="15"/>
        <v>10</v>
      </c>
      <c r="R90">
        <f t="shared" si="16"/>
        <v>35</v>
      </c>
    </row>
    <row r="91" spans="5:18">
      <c r="E91">
        <f t="shared" si="26"/>
        <v>1</v>
      </c>
      <c r="F91">
        <f t="shared" si="27"/>
        <v>1</v>
      </c>
      <c r="G91">
        <f t="shared" si="19"/>
        <v>37</v>
      </c>
      <c r="H91" s="1">
        <f t="shared" si="17"/>
        <v>3</v>
      </c>
      <c r="I91">
        <f t="shared" si="20"/>
        <v>72</v>
      </c>
      <c r="J91">
        <f t="shared" si="18"/>
        <v>2</v>
      </c>
      <c r="K91">
        <f t="shared" si="21"/>
        <v>36</v>
      </c>
      <c r="L91">
        <f t="shared" si="22"/>
        <v>2</v>
      </c>
      <c r="M91">
        <f t="shared" si="14"/>
        <v>10</v>
      </c>
      <c r="N91">
        <f t="shared" si="23"/>
        <v>6</v>
      </c>
      <c r="O91">
        <f t="shared" si="24"/>
        <v>48</v>
      </c>
      <c r="P91">
        <f t="shared" si="25"/>
        <v>0</v>
      </c>
      <c r="Q91">
        <f t="shared" si="15"/>
        <v>10</v>
      </c>
      <c r="R91">
        <f t="shared" si="16"/>
        <v>37</v>
      </c>
    </row>
    <row r="92" spans="5:18">
      <c r="E92">
        <f t="shared" si="26"/>
        <v>1</v>
      </c>
      <c r="F92">
        <f t="shared" si="27"/>
        <v>1</v>
      </c>
      <c r="G92">
        <f t="shared" si="19"/>
        <v>39</v>
      </c>
      <c r="H92" s="1">
        <f t="shared" si="17"/>
        <v>1</v>
      </c>
      <c r="I92">
        <f t="shared" si="20"/>
        <v>58</v>
      </c>
      <c r="J92">
        <f t="shared" si="18"/>
        <v>2</v>
      </c>
      <c r="K92">
        <f t="shared" si="21"/>
        <v>29</v>
      </c>
      <c r="L92">
        <f t="shared" si="22"/>
        <v>2</v>
      </c>
      <c r="M92">
        <f t="shared" si="14"/>
        <v>6</v>
      </c>
      <c r="N92">
        <f t="shared" si="23"/>
        <v>15</v>
      </c>
      <c r="O92">
        <f t="shared" si="24"/>
        <v>37</v>
      </c>
      <c r="P92">
        <f t="shared" si="25"/>
        <v>-8</v>
      </c>
      <c r="Q92">
        <f t="shared" si="15"/>
        <v>10</v>
      </c>
      <c r="R92">
        <f t="shared" si="16"/>
        <v>39</v>
      </c>
    </row>
    <row r="93" spans="5:18">
      <c r="E93">
        <f t="shared" si="26"/>
        <v>1</v>
      </c>
      <c r="F93">
        <f t="shared" si="27"/>
        <v>1</v>
      </c>
      <c r="G93">
        <f t="shared" si="19"/>
        <v>41</v>
      </c>
      <c r="H93" s="1">
        <f t="shared" si="17"/>
        <v>-1</v>
      </c>
      <c r="I93">
        <f t="shared" si="20"/>
        <v>36</v>
      </c>
      <c r="J93">
        <f t="shared" si="18"/>
        <v>2</v>
      </c>
      <c r="K93">
        <f t="shared" si="21"/>
        <v>18</v>
      </c>
      <c r="L93">
        <f t="shared" si="22"/>
        <v>2</v>
      </c>
      <c r="M93">
        <f t="shared" si="14"/>
        <v>2</v>
      </c>
      <c r="N93">
        <f t="shared" si="23"/>
        <v>21</v>
      </c>
      <c r="O93">
        <f t="shared" si="24"/>
        <v>22</v>
      </c>
      <c r="P93">
        <f t="shared" si="25"/>
        <v>-15</v>
      </c>
      <c r="Q93">
        <f t="shared" si="15"/>
        <v>10</v>
      </c>
      <c r="R93">
        <f t="shared" si="16"/>
        <v>41</v>
      </c>
    </row>
    <row r="94" spans="5:18">
      <c r="E94">
        <f t="shared" si="26"/>
        <v>1</v>
      </c>
      <c r="F94">
        <f t="shared" si="27"/>
        <v>1</v>
      </c>
      <c r="G94">
        <f t="shared" si="19"/>
        <v>43</v>
      </c>
      <c r="H94" s="1">
        <f t="shared" si="17"/>
        <v>-3</v>
      </c>
      <c r="I94">
        <f t="shared" si="20"/>
        <v>9</v>
      </c>
      <c r="J94">
        <f t="shared" si="18"/>
        <v>2</v>
      </c>
      <c r="K94">
        <f t="shared" si="21"/>
        <v>4.5</v>
      </c>
      <c r="L94">
        <f t="shared" si="22"/>
        <v>2</v>
      </c>
      <c r="M94">
        <f t="shared" si="14"/>
        <v>-2</v>
      </c>
      <c r="N94">
        <f t="shared" si="23"/>
        <v>24</v>
      </c>
      <c r="O94">
        <f t="shared" si="24"/>
        <v>4.5</v>
      </c>
      <c r="P94">
        <f t="shared" si="25"/>
        <v>-20</v>
      </c>
      <c r="Q94">
        <f t="shared" si="15"/>
        <v>10</v>
      </c>
      <c r="R94">
        <f t="shared" si="16"/>
        <v>43</v>
      </c>
    </row>
    <row r="95" spans="5:18">
      <c r="E95">
        <f t="shared" si="26"/>
        <v>1</v>
      </c>
      <c r="F95">
        <f t="shared" si="27"/>
        <v>1</v>
      </c>
      <c r="G95">
        <f t="shared" si="19"/>
        <v>45</v>
      </c>
      <c r="H95" s="1">
        <f t="shared" si="17"/>
        <v>-5</v>
      </c>
      <c r="I95">
        <f t="shared" si="20"/>
        <v>-20</v>
      </c>
      <c r="J95">
        <f t="shared" si="18"/>
        <v>2</v>
      </c>
      <c r="K95">
        <f t="shared" si="21"/>
        <v>-10</v>
      </c>
      <c r="L95">
        <f t="shared" si="22"/>
        <v>2</v>
      </c>
      <c r="M95">
        <f t="shared" si="14"/>
        <v>-6</v>
      </c>
      <c r="N95">
        <f t="shared" si="23"/>
        <v>24</v>
      </c>
      <c r="O95">
        <f t="shared" si="24"/>
        <v>-14</v>
      </c>
      <c r="P95">
        <f t="shared" si="25"/>
        <v>-22</v>
      </c>
      <c r="Q95">
        <f t="shared" si="15"/>
        <v>10</v>
      </c>
      <c r="R95">
        <f t="shared" si="16"/>
        <v>45</v>
      </c>
    </row>
    <row r="96" spans="5:18">
      <c r="E96">
        <f t="shared" si="26"/>
        <v>-1</v>
      </c>
      <c r="F96">
        <f t="shared" si="27"/>
        <v>0</v>
      </c>
      <c r="G96">
        <f t="shared" si="19"/>
        <v>46</v>
      </c>
      <c r="H96" s="1">
        <f t="shared" si="17"/>
        <v>-6</v>
      </c>
      <c r="I96">
        <f t="shared" si="20"/>
        <v>-47</v>
      </c>
      <c r="J96">
        <f t="shared" si="18"/>
        <v>1</v>
      </c>
      <c r="K96">
        <f t="shared" si="21"/>
        <v>-23.5</v>
      </c>
      <c r="L96">
        <f t="shared" si="22"/>
        <v>1</v>
      </c>
      <c r="M96">
        <f t="shared" si="14"/>
        <v>-10</v>
      </c>
      <c r="N96">
        <f t="shared" si="23"/>
        <v>21</v>
      </c>
      <c r="O96">
        <f t="shared" si="24"/>
        <v>-32.5</v>
      </c>
      <c r="P96">
        <f t="shared" si="25"/>
        <v>-20</v>
      </c>
      <c r="Q96">
        <f t="shared" si="15"/>
        <v>0</v>
      </c>
      <c r="R96">
        <f t="shared" si="16"/>
        <v>46</v>
      </c>
    </row>
    <row r="97" spans="5:18">
      <c r="E97">
        <f t="shared" si="26"/>
        <v>-1</v>
      </c>
      <c r="F97">
        <f t="shared" si="27"/>
        <v>0</v>
      </c>
      <c r="G97">
        <f t="shared" si="19"/>
        <v>46</v>
      </c>
      <c r="H97" s="1">
        <f t="shared" si="17"/>
        <v>-6</v>
      </c>
      <c r="I97">
        <f t="shared" si="20"/>
        <v>-68</v>
      </c>
      <c r="J97">
        <f t="shared" si="18"/>
        <v>0</v>
      </c>
      <c r="K97">
        <f t="shared" si="21"/>
        <v>-34</v>
      </c>
      <c r="L97">
        <f t="shared" si="22"/>
        <v>0</v>
      </c>
      <c r="M97">
        <f t="shared" si="14"/>
        <v>-12</v>
      </c>
      <c r="N97">
        <f t="shared" si="23"/>
        <v>15</v>
      </c>
      <c r="O97">
        <f t="shared" si="24"/>
        <v>-46</v>
      </c>
      <c r="P97">
        <f t="shared" si="25"/>
        <v>-15</v>
      </c>
      <c r="Q97">
        <f t="shared" si="15"/>
        <v>0</v>
      </c>
      <c r="R97">
        <f t="shared" si="16"/>
        <v>46</v>
      </c>
    </row>
    <row r="98" spans="5:18">
      <c r="E98">
        <f t="shared" si="26"/>
        <v>-1</v>
      </c>
      <c r="F98">
        <f t="shared" si="27"/>
        <v>0</v>
      </c>
      <c r="G98">
        <f t="shared" si="19"/>
        <v>45</v>
      </c>
      <c r="H98" s="1">
        <f t="shared" si="17"/>
        <v>-5</v>
      </c>
      <c r="I98">
        <f t="shared" si="20"/>
        <v>-79</v>
      </c>
      <c r="J98">
        <f t="shared" si="18"/>
        <v>-1</v>
      </c>
      <c r="K98">
        <f t="shared" si="21"/>
        <v>-39.5</v>
      </c>
      <c r="L98">
        <f t="shared" si="22"/>
        <v>-1</v>
      </c>
      <c r="M98">
        <f t="shared" si="14"/>
        <v>-12</v>
      </c>
      <c r="N98">
        <f t="shared" si="23"/>
        <v>6</v>
      </c>
      <c r="O98">
        <f t="shared" si="24"/>
        <v>-52.5</v>
      </c>
      <c r="P98">
        <f t="shared" si="25"/>
        <v>-8</v>
      </c>
      <c r="Q98">
        <f t="shared" si="15"/>
        <v>0</v>
      </c>
      <c r="R98">
        <f t="shared" si="16"/>
        <v>45</v>
      </c>
    </row>
    <row r="99" spans="5:18">
      <c r="E99">
        <f t="shared" si="26"/>
        <v>-1</v>
      </c>
      <c r="F99">
        <f t="shared" si="27"/>
        <v>0</v>
      </c>
      <c r="G99">
        <f t="shared" si="19"/>
        <v>43</v>
      </c>
      <c r="H99" s="1">
        <f t="shared" si="17"/>
        <v>-3</v>
      </c>
      <c r="I99">
        <f t="shared" si="20"/>
        <v>-76</v>
      </c>
      <c r="J99">
        <f t="shared" si="18"/>
        <v>-2</v>
      </c>
      <c r="K99">
        <f t="shared" si="21"/>
        <v>-38</v>
      </c>
      <c r="L99">
        <f t="shared" si="22"/>
        <v>-2</v>
      </c>
      <c r="M99">
        <f t="shared" si="14"/>
        <v>-10</v>
      </c>
      <c r="N99">
        <f t="shared" si="23"/>
        <v>-6</v>
      </c>
      <c r="O99">
        <f t="shared" si="24"/>
        <v>-50</v>
      </c>
      <c r="P99">
        <f t="shared" si="25"/>
        <v>0</v>
      </c>
      <c r="Q99">
        <f t="shared" si="15"/>
        <v>0</v>
      </c>
      <c r="R99">
        <f t="shared" si="16"/>
        <v>43</v>
      </c>
    </row>
    <row r="100" spans="5:18">
      <c r="E100">
        <f t="shared" si="26"/>
        <v>-1</v>
      </c>
      <c r="F100">
        <f t="shared" si="27"/>
        <v>0</v>
      </c>
      <c r="G100">
        <f t="shared" si="19"/>
        <v>41</v>
      </c>
      <c r="H100" s="1">
        <f t="shared" si="17"/>
        <v>-1</v>
      </c>
      <c r="I100">
        <f t="shared" si="20"/>
        <v>-62</v>
      </c>
      <c r="J100">
        <f t="shared" si="18"/>
        <v>-2</v>
      </c>
      <c r="K100">
        <f t="shared" si="21"/>
        <v>-31</v>
      </c>
      <c r="L100">
        <f t="shared" si="22"/>
        <v>-2</v>
      </c>
      <c r="M100">
        <f t="shared" si="14"/>
        <v>-6</v>
      </c>
      <c r="N100">
        <f t="shared" si="23"/>
        <v>-15</v>
      </c>
      <c r="O100">
        <f t="shared" si="24"/>
        <v>-39</v>
      </c>
      <c r="P100">
        <f t="shared" si="25"/>
        <v>8</v>
      </c>
      <c r="Q100">
        <f t="shared" si="15"/>
        <v>0</v>
      </c>
      <c r="R100">
        <f t="shared" si="16"/>
        <v>41</v>
      </c>
    </row>
    <row r="101" spans="5:18">
      <c r="E101">
        <f t="shared" si="26"/>
        <v>-1</v>
      </c>
      <c r="F101">
        <f t="shared" si="27"/>
        <v>0</v>
      </c>
      <c r="G101">
        <f t="shared" si="19"/>
        <v>39</v>
      </c>
      <c r="H101" s="1">
        <f t="shared" si="17"/>
        <v>1</v>
      </c>
      <c r="I101">
        <f t="shared" si="20"/>
        <v>-40</v>
      </c>
      <c r="J101">
        <f t="shared" si="18"/>
        <v>-2</v>
      </c>
      <c r="K101">
        <f t="shared" si="21"/>
        <v>-20</v>
      </c>
      <c r="L101">
        <f t="shared" si="22"/>
        <v>-2</v>
      </c>
      <c r="M101">
        <f t="shared" si="14"/>
        <v>-2</v>
      </c>
      <c r="N101">
        <f t="shared" si="23"/>
        <v>-21</v>
      </c>
      <c r="O101">
        <f t="shared" si="24"/>
        <v>-24</v>
      </c>
      <c r="P101">
        <f t="shared" si="25"/>
        <v>15</v>
      </c>
      <c r="Q101">
        <f t="shared" si="15"/>
        <v>0</v>
      </c>
      <c r="R101">
        <f t="shared" si="16"/>
        <v>39</v>
      </c>
    </row>
    <row r="102" spans="5:18">
      <c r="E102">
        <f t="shared" si="26"/>
        <v>-1</v>
      </c>
      <c r="F102">
        <f t="shared" si="27"/>
        <v>0</v>
      </c>
      <c r="G102">
        <f t="shared" si="19"/>
        <v>37</v>
      </c>
      <c r="H102" s="1">
        <f t="shared" si="17"/>
        <v>3</v>
      </c>
      <c r="I102">
        <f t="shared" si="20"/>
        <v>-13</v>
      </c>
      <c r="J102">
        <f t="shared" si="18"/>
        <v>-2</v>
      </c>
      <c r="K102">
        <f t="shared" si="21"/>
        <v>-6.5</v>
      </c>
      <c r="L102">
        <f t="shared" si="22"/>
        <v>-2</v>
      </c>
      <c r="M102">
        <f t="shared" si="14"/>
        <v>2</v>
      </c>
      <c r="N102">
        <f t="shared" si="23"/>
        <v>-24</v>
      </c>
      <c r="O102">
        <f t="shared" si="24"/>
        <v>-6.5</v>
      </c>
      <c r="P102">
        <f t="shared" si="25"/>
        <v>20</v>
      </c>
      <c r="Q102">
        <f t="shared" si="15"/>
        <v>0</v>
      </c>
      <c r="R102">
        <f t="shared" si="16"/>
        <v>37</v>
      </c>
    </row>
    <row r="103" spans="5:18">
      <c r="E103">
        <f t="shared" si="26"/>
        <v>-1</v>
      </c>
      <c r="F103">
        <f t="shared" si="27"/>
        <v>0</v>
      </c>
      <c r="G103">
        <f t="shared" si="19"/>
        <v>35</v>
      </c>
      <c r="H103" s="1">
        <f t="shared" si="17"/>
        <v>5</v>
      </c>
      <c r="I103">
        <f t="shared" si="20"/>
        <v>16</v>
      </c>
      <c r="J103">
        <f t="shared" si="18"/>
        <v>-2</v>
      </c>
      <c r="K103">
        <f t="shared" si="21"/>
        <v>8</v>
      </c>
      <c r="L103">
        <f t="shared" si="22"/>
        <v>-2</v>
      </c>
      <c r="M103">
        <f t="shared" si="14"/>
        <v>6</v>
      </c>
      <c r="N103">
        <f t="shared" si="23"/>
        <v>-24</v>
      </c>
      <c r="O103">
        <f t="shared" si="24"/>
        <v>12</v>
      </c>
      <c r="P103">
        <f t="shared" si="25"/>
        <v>22</v>
      </c>
      <c r="Q103">
        <f t="shared" si="15"/>
        <v>0</v>
      </c>
      <c r="R103">
        <f t="shared" si="16"/>
        <v>35</v>
      </c>
    </row>
    <row r="104" spans="5:18">
      <c r="E104">
        <f t="shared" si="26"/>
        <v>1</v>
      </c>
      <c r="F104">
        <f t="shared" si="27"/>
        <v>1</v>
      </c>
      <c r="G104">
        <f t="shared" si="19"/>
        <v>34</v>
      </c>
      <c r="H104" s="1">
        <f t="shared" si="17"/>
        <v>6</v>
      </c>
      <c r="I104">
        <f t="shared" si="20"/>
        <v>43</v>
      </c>
      <c r="J104">
        <f t="shared" si="18"/>
        <v>-1</v>
      </c>
      <c r="K104">
        <f t="shared" si="21"/>
        <v>21.5</v>
      </c>
      <c r="L104">
        <f t="shared" si="22"/>
        <v>-1</v>
      </c>
      <c r="M104">
        <f t="shared" si="14"/>
        <v>10</v>
      </c>
      <c r="N104">
        <f t="shared" si="23"/>
        <v>-21</v>
      </c>
      <c r="O104">
        <f t="shared" si="24"/>
        <v>30.5</v>
      </c>
      <c r="P104">
        <f t="shared" si="25"/>
        <v>20</v>
      </c>
      <c r="Q104">
        <f t="shared" si="15"/>
        <v>10</v>
      </c>
      <c r="R104">
        <f t="shared" si="16"/>
        <v>34</v>
      </c>
    </row>
    <row r="105" spans="5:18">
      <c r="E105">
        <f t="shared" si="26"/>
        <v>1</v>
      </c>
      <c r="F105">
        <f t="shared" si="27"/>
        <v>1</v>
      </c>
      <c r="G105">
        <f t="shared" si="19"/>
        <v>34</v>
      </c>
      <c r="H105" s="1">
        <f t="shared" si="17"/>
        <v>6</v>
      </c>
      <c r="I105">
        <f t="shared" si="20"/>
        <v>64</v>
      </c>
      <c r="J105">
        <f t="shared" si="18"/>
        <v>0</v>
      </c>
      <c r="K105">
        <f t="shared" si="21"/>
        <v>32</v>
      </c>
      <c r="L105">
        <f t="shared" si="22"/>
        <v>0</v>
      </c>
      <c r="M105">
        <f t="shared" si="14"/>
        <v>12</v>
      </c>
      <c r="N105">
        <f t="shared" si="23"/>
        <v>-15</v>
      </c>
      <c r="O105">
        <f t="shared" si="24"/>
        <v>44</v>
      </c>
      <c r="P105">
        <f t="shared" si="25"/>
        <v>15</v>
      </c>
      <c r="Q105">
        <f t="shared" si="15"/>
        <v>10</v>
      </c>
      <c r="R105">
        <f t="shared" si="16"/>
        <v>34</v>
      </c>
    </row>
    <row r="106" spans="5:18">
      <c r="E106">
        <f t="shared" si="26"/>
        <v>1</v>
      </c>
      <c r="F106">
        <f t="shared" si="27"/>
        <v>1</v>
      </c>
      <c r="G106">
        <f t="shared" si="19"/>
        <v>35</v>
      </c>
      <c r="H106" s="1">
        <f t="shared" si="17"/>
        <v>5</v>
      </c>
      <c r="I106">
        <f t="shared" si="20"/>
        <v>75</v>
      </c>
      <c r="J106">
        <f t="shared" si="18"/>
        <v>1</v>
      </c>
      <c r="K106">
        <f t="shared" si="21"/>
        <v>37.5</v>
      </c>
      <c r="L106">
        <f t="shared" si="22"/>
        <v>1</v>
      </c>
      <c r="M106">
        <f t="shared" si="14"/>
        <v>12</v>
      </c>
      <c r="N106">
        <f t="shared" si="23"/>
        <v>-6</v>
      </c>
      <c r="O106">
        <f t="shared" si="24"/>
        <v>50.5</v>
      </c>
      <c r="P106">
        <f t="shared" si="25"/>
        <v>8</v>
      </c>
      <c r="Q106">
        <f t="shared" si="15"/>
        <v>10</v>
      </c>
      <c r="R106">
        <f t="shared" si="16"/>
        <v>35</v>
      </c>
    </row>
    <row r="107" spans="5:18">
      <c r="E107">
        <f t="shared" si="26"/>
        <v>1</v>
      </c>
      <c r="F107">
        <f t="shared" si="27"/>
        <v>1</v>
      </c>
      <c r="G107">
        <f t="shared" si="19"/>
        <v>37</v>
      </c>
      <c r="H107" s="1">
        <f t="shared" si="17"/>
        <v>3</v>
      </c>
      <c r="I107">
        <f t="shared" si="20"/>
        <v>72</v>
      </c>
      <c r="J107">
        <f t="shared" si="18"/>
        <v>2</v>
      </c>
      <c r="K107">
        <f t="shared" si="21"/>
        <v>36</v>
      </c>
      <c r="L107">
        <f t="shared" si="22"/>
        <v>2</v>
      </c>
      <c r="M107">
        <f t="shared" si="14"/>
        <v>10</v>
      </c>
      <c r="N107">
        <f t="shared" si="23"/>
        <v>6</v>
      </c>
      <c r="O107">
        <f t="shared" si="24"/>
        <v>48</v>
      </c>
      <c r="P107">
        <f t="shared" si="25"/>
        <v>0</v>
      </c>
      <c r="Q107">
        <f t="shared" si="15"/>
        <v>10</v>
      </c>
      <c r="R107">
        <f t="shared" si="16"/>
        <v>37</v>
      </c>
    </row>
    <row r="108" spans="5:18">
      <c r="E108">
        <f t="shared" si="26"/>
        <v>1</v>
      </c>
      <c r="F108">
        <f t="shared" si="27"/>
        <v>1</v>
      </c>
      <c r="G108">
        <f t="shared" si="19"/>
        <v>39</v>
      </c>
      <c r="H108" s="1">
        <f t="shared" si="17"/>
        <v>1</v>
      </c>
      <c r="I108">
        <f t="shared" si="20"/>
        <v>58</v>
      </c>
      <c r="J108">
        <f t="shared" si="18"/>
        <v>2</v>
      </c>
      <c r="K108">
        <f t="shared" si="21"/>
        <v>29</v>
      </c>
      <c r="L108">
        <f t="shared" si="22"/>
        <v>2</v>
      </c>
      <c r="M108">
        <f t="shared" si="14"/>
        <v>6</v>
      </c>
      <c r="N108">
        <f t="shared" si="23"/>
        <v>15</v>
      </c>
      <c r="O108">
        <f t="shared" si="24"/>
        <v>37</v>
      </c>
      <c r="P108">
        <f t="shared" si="25"/>
        <v>-8</v>
      </c>
      <c r="Q108">
        <f t="shared" si="15"/>
        <v>10</v>
      </c>
      <c r="R108">
        <f t="shared" si="16"/>
        <v>39</v>
      </c>
    </row>
    <row r="109" spans="5:18">
      <c r="E109">
        <f t="shared" si="26"/>
        <v>1</v>
      </c>
      <c r="F109">
        <f t="shared" si="27"/>
        <v>1</v>
      </c>
      <c r="G109">
        <f t="shared" si="19"/>
        <v>41</v>
      </c>
      <c r="H109" s="1">
        <f t="shared" si="17"/>
        <v>-1</v>
      </c>
      <c r="I109">
        <f t="shared" si="20"/>
        <v>36</v>
      </c>
      <c r="J109">
        <f t="shared" si="18"/>
        <v>2</v>
      </c>
      <c r="K109">
        <f t="shared" si="21"/>
        <v>18</v>
      </c>
      <c r="L109">
        <f t="shared" si="22"/>
        <v>2</v>
      </c>
      <c r="M109">
        <f t="shared" si="14"/>
        <v>2</v>
      </c>
      <c r="N109">
        <f t="shared" si="23"/>
        <v>21</v>
      </c>
      <c r="O109">
        <f t="shared" si="24"/>
        <v>22</v>
      </c>
      <c r="P109">
        <f t="shared" si="25"/>
        <v>-15</v>
      </c>
      <c r="Q109">
        <f t="shared" si="15"/>
        <v>10</v>
      </c>
      <c r="R109">
        <f t="shared" si="16"/>
        <v>41</v>
      </c>
    </row>
    <row r="110" spans="5:18">
      <c r="E110">
        <f t="shared" si="26"/>
        <v>1</v>
      </c>
      <c r="F110">
        <f t="shared" si="27"/>
        <v>1</v>
      </c>
      <c r="G110">
        <f t="shared" si="19"/>
        <v>43</v>
      </c>
      <c r="H110" s="1">
        <f t="shared" si="17"/>
        <v>-3</v>
      </c>
      <c r="I110">
        <f t="shared" si="20"/>
        <v>9</v>
      </c>
      <c r="J110">
        <f t="shared" si="18"/>
        <v>2</v>
      </c>
      <c r="K110">
        <f t="shared" si="21"/>
        <v>4.5</v>
      </c>
      <c r="L110">
        <f t="shared" si="22"/>
        <v>2</v>
      </c>
      <c r="M110">
        <f t="shared" si="14"/>
        <v>-2</v>
      </c>
      <c r="N110">
        <f t="shared" si="23"/>
        <v>24</v>
      </c>
      <c r="O110">
        <f t="shared" si="24"/>
        <v>4.5</v>
      </c>
      <c r="P110">
        <f t="shared" si="25"/>
        <v>-20</v>
      </c>
      <c r="Q110">
        <f t="shared" si="15"/>
        <v>10</v>
      </c>
      <c r="R110">
        <f t="shared" si="16"/>
        <v>43</v>
      </c>
    </row>
    <row r="111" spans="5:18">
      <c r="E111">
        <f t="shared" si="26"/>
        <v>1</v>
      </c>
      <c r="F111">
        <f t="shared" si="27"/>
        <v>1</v>
      </c>
      <c r="G111">
        <f t="shared" si="19"/>
        <v>45</v>
      </c>
      <c r="H111" s="1">
        <f t="shared" si="17"/>
        <v>-5</v>
      </c>
      <c r="I111">
        <f t="shared" si="20"/>
        <v>-20</v>
      </c>
      <c r="J111">
        <f t="shared" si="18"/>
        <v>2</v>
      </c>
      <c r="K111">
        <f t="shared" si="21"/>
        <v>-10</v>
      </c>
      <c r="L111">
        <f t="shared" si="22"/>
        <v>2</v>
      </c>
      <c r="M111">
        <f t="shared" si="14"/>
        <v>-6</v>
      </c>
      <c r="N111">
        <f t="shared" si="23"/>
        <v>24</v>
      </c>
      <c r="O111">
        <f t="shared" si="24"/>
        <v>-14</v>
      </c>
      <c r="P111">
        <f t="shared" si="25"/>
        <v>-22</v>
      </c>
      <c r="Q111">
        <f t="shared" si="15"/>
        <v>10</v>
      </c>
      <c r="R111">
        <f t="shared" si="16"/>
        <v>45</v>
      </c>
    </row>
    <row r="112" spans="5:18">
      <c r="E112">
        <f t="shared" si="26"/>
        <v>-1</v>
      </c>
      <c r="F112">
        <f t="shared" si="27"/>
        <v>0</v>
      </c>
      <c r="G112">
        <f t="shared" si="19"/>
        <v>46</v>
      </c>
      <c r="H112" s="1">
        <f t="shared" si="17"/>
        <v>-6</v>
      </c>
      <c r="I112">
        <f t="shared" si="20"/>
        <v>-47</v>
      </c>
      <c r="J112">
        <f t="shared" si="18"/>
        <v>1</v>
      </c>
      <c r="K112">
        <f t="shared" si="21"/>
        <v>-23.5</v>
      </c>
      <c r="L112">
        <f t="shared" si="22"/>
        <v>1</v>
      </c>
      <c r="M112">
        <f t="shared" si="14"/>
        <v>-10</v>
      </c>
      <c r="N112">
        <f t="shared" si="23"/>
        <v>21</v>
      </c>
      <c r="O112">
        <f t="shared" si="24"/>
        <v>-32.5</v>
      </c>
      <c r="P112">
        <f t="shared" si="25"/>
        <v>-20</v>
      </c>
      <c r="Q112">
        <f t="shared" si="15"/>
        <v>0</v>
      </c>
      <c r="R112">
        <f t="shared" si="16"/>
        <v>46</v>
      </c>
    </row>
    <row r="113" spans="5:18">
      <c r="E113">
        <f t="shared" si="26"/>
        <v>-1</v>
      </c>
      <c r="F113">
        <f t="shared" si="27"/>
        <v>0</v>
      </c>
      <c r="G113">
        <f t="shared" si="19"/>
        <v>46</v>
      </c>
      <c r="H113" s="1">
        <f t="shared" si="17"/>
        <v>-6</v>
      </c>
      <c r="I113">
        <f t="shared" si="20"/>
        <v>-68</v>
      </c>
      <c r="J113">
        <f t="shared" si="18"/>
        <v>0</v>
      </c>
      <c r="K113">
        <f t="shared" si="21"/>
        <v>-34</v>
      </c>
      <c r="L113">
        <f t="shared" si="22"/>
        <v>0</v>
      </c>
      <c r="M113">
        <f t="shared" si="14"/>
        <v>-12</v>
      </c>
      <c r="N113">
        <f t="shared" si="23"/>
        <v>15</v>
      </c>
      <c r="O113">
        <f t="shared" si="24"/>
        <v>-46</v>
      </c>
      <c r="P113">
        <f t="shared" si="25"/>
        <v>-15</v>
      </c>
      <c r="Q113">
        <f t="shared" si="15"/>
        <v>0</v>
      </c>
      <c r="R113">
        <f t="shared" si="16"/>
        <v>46</v>
      </c>
    </row>
    <row r="114" spans="5:18">
      <c r="E114">
        <f t="shared" si="26"/>
        <v>-1</v>
      </c>
      <c r="F114">
        <f t="shared" si="27"/>
        <v>0</v>
      </c>
      <c r="G114">
        <f t="shared" si="19"/>
        <v>45</v>
      </c>
      <c r="H114" s="1">
        <f t="shared" si="17"/>
        <v>-5</v>
      </c>
      <c r="I114">
        <f t="shared" si="20"/>
        <v>-79</v>
      </c>
      <c r="J114">
        <f t="shared" si="18"/>
        <v>-1</v>
      </c>
      <c r="K114">
        <f t="shared" si="21"/>
        <v>-39.5</v>
      </c>
      <c r="L114">
        <f t="shared" si="22"/>
        <v>-1</v>
      </c>
      <c r="M114">
        <f t="shared" si="14"/>
        <v>-12</v>
      </c>
      <c r="N114">
        <f t="shared" si="23"/>
        <v>6</v>
      </c>
      <c r="O114">
        <f t="shared" si="24"/>
        <v>-52.5</v>
      </c>
      <c r="P114">
        <f t="shared" si="25"/>
        <v>-8</v>
      </c>
      <c r="Q114">
        <f t="shared" si="15"/>
        <v>0</v>
      </c>
      <c r="R114">
        <f t="shared" si="16"/>
        <v>45</v>
      </c>
    </row>
    <row r="115" spans="5:18">
      <c r="E115">
        <f t="shared" si="26"/>
        <v>-1</v>
      </c>
      <c r="F115">
        <f t="shared" si="27"/>
        <v>0</v>
      </c>
      <c r="G115">
        <f t="shared" si="19"/>
        <v>43</v>
      </c>
      <c r="H115" s="1">
        <f t="shared" si="17"/>
        <v>-3</v>
      </c>
      <c r="I115">
        <f t="shared" si="20"/>
        <v>-76</v>
      </c>
      <c r="J115">
        <f t="shared" si="18"/>
        <v>-2</v>
      </c>
      <c r="K115">
        <f t="shared" si="21"/>
        <v>-38</v>
      </c>
      <c r="L115">
        <f t="shared" si="22"/>
        <v>-2</v>
      </c>
      <c r="M115">
        <f t="shared" si="14"/>
        <v>-10</v>
      </c>
      <c r="N115">
        <f t="shared" si="23"/>
        <v>-6</v>
      </c>
      <c r="O115">
        <f t="shared" si="24"/>
        <v>-50</v>
      </c>
      <c r="P115">
        <f t="shared" si="25"/>
        <v>0</v>
      </c>
      <c r="Q115">
        <f t="shared" si="15"/>
        <v>0</v>
      </c>
      <c r="R115">
        <f t="shared" si="16"/>
        <v>43</v>
      </c>
    </row>
    <row r="116" spans="5:18">
      <c r="E116">
        <f t="shared" si="26"/>
        <v>-1</v>
      </c>
      <c r="F116">
        <f t="shared" si="27"/>
        <v>0</v>
      </c>
      <c r="G116">
        <f t="shared" si="19"/>
        <v>41</v>
      </c>
      <c r="H116" s="1">
        <f t="shared" si="17"/>
        <v>-1</v>
      </c>
      <c r="I116">
        <f t="shared" si="20"/>
        <v>-62</v>
      </c>
      <c r="J116">
        <f t="shared" si="18"/>
        <v>-2</v>
      </c>
      <c r="K116">
        <f t="shared" si="21"/>
        <v>-31</v>
      </c>
      <c r="L116">
        <f t="shared" si="22"/>
        <v>-2</v>
      </c>
      <c r="M116">
        <f t="shared" si="14"/>
        <v>-6</v>
      </c>
      <c r="N116">
        <f t="shared" si="23"/>
        <v>-15</v>
      </c>
      <c r="O116">
        <f t="shared" si="24"/>
        <v>-39</v>
      </c>
      <c r="P116">
        <f t="shared" si="25"/>
        <v>8</v>
      </c>
      <c r="Q116">
        <f t="shared" si="15"/>
        <v>0</v>
      </c>
      <c r="R116">
        <f t="shared" si="16"/>
        <v>41</v>
      </c>
    </row>
    <row r="117" spans="5:18">
      <c r="E117">
        <f t="shared" si="26"/>
        <v>-1</v>
      </c>
      <c r="F117">
        <f t="shared" si="27"/>
        <v>0</v>
      </c>
      <c r="G117">
        <f t="shared" si="19"/>
        <v>39</v>
      </c>
      <c r="H117" s="1">
        <f t="shared" si="17"/>
        <v>1</v>
      </c>
      <c r="I117">
        <f t="shared" si="20"/>
        <v>-40</v>
      </c>
      <c r="J117">
        <f t="shared" si="18"/>
        <v>-2</v>
      </c>
      <c r="K117">
        <f t="shared" si="21"/>
        <v>-20</v>
      </c>
      <c r="L117">
        <f t="shared" si="22"/>
        <v>-2</v>
      </c>
      <c r="M117">
        <f t="shared" si="14"/>
        <v>-2</v>
      </c>
      <c r="N117">
        <f t="shared" si="23"/>
        <v>-21</v>
      </c>
      <c r="O117">
        <f t="shared" si="24"/>
        <v>-24</v>
      </c>
      <c r="P117">
        <f t="shared" si="25"/>
        <v>15</v>
      </c>
      <c r="Q117">
        <f t="shared" si="15"/>
        <v>0</v>
      </c>
      <c r="R117">
        <f t="shared" si="16"/>
        <v>39</v>
      </c>
    </row>
    <row r="118" spans="5:18">
      <c r="E118">
        <f t="shared" si="26"/>
        <v>-1</v>
      </c>
      <c r="F118">
        <f t="shared" si="27"/>
        <v>0</v>
      </c>
      <c r="G118">
        <f t="shared" si="19"/>
        <v>37</v>
      </c>
      <c r="H118" s="1">
        <f t="shared" si="17"/>
        <v>3</v>
      </c>
      <c r="I118">
        <f t="shared" si="20"/>
        <v>-13</v>
      </c>
      <c r="J118">
        <f t="shared" si="18"/>
        <v>-2</v>
      </c>
      <c r="K118">
        <f t="shared" si="21"/>
        <v>-6.5</v>
      </c>
      <c r="L118">
        <f t="shared" si="22"/>
        <v>-2</v>
      </c>
      <c r="M118">
        <f t="shared" si="14"/>
        <v>2</v>
      </c>
      <c r="N118">
        <f t="shared" si="23"/>
        <v>-24</v>
      </c>
      <c r="O118">
        <f t="shared" si="24"/>
        <v>-6.5</v>
      </c>
      <c r="P118">
        <f t="shared" si="25"/>
        <v>20</v>
      </c>
      <c r="Q118">
        <f t="shared" si="15"/>
        <v>0</v>
      </c>
      <c r="R118">
        <f t="shared" si="16"/>
        <v>37</v>
      </c>
    </row>
    <row r="119" spans="5:18">
      <c r="E119">
        <f t="shared" si="26"/>
        <v>-1</v>
      </c>
      <c r="F119">
        <f t="shared" si="27"/>
        <v>0</v>
      </c>
      <c r="G119">
        <f t="shared" si="19"/>
        <v>35</v>
      </c>
      <c r="H119" s="1">
        <f t="shared" si="17"/>
        <v>5</v>
      </c>
      <c r="I119">
        <f t="shared" si="20"/>
        <v>16</v>
      </c>
      <c r="J119">
        <f t="shared" si="18"/>
        <v>-2</v>
      </c>
      <c r="K119">
        <f t="shared" si="21"/>
        <v>8</v>
      </c>
      <c r="L119">
        <f t="shared" si="22"/>
        <v>-2</v>
      </c>
      <c r="M119">
        <f t="shared" si="14"/>
        <v>6</v>
      </c>
      <c r="N119">
        <f t="shared" si="23"/>
        <v>-24</v>
      </c>
      <c r="O119">
        <f t="shared" si="24"/>
        <v>12</v>
      </c>
      <c r="P119">
        <f t="shared" si="25"/>
        <v>22</v>
      </c>
      <c r="Q119">
        <f t="shared" si="15"/>
        <v>0</v>
      </c>
      <c r="R119">
        <f t="shared" si="16"/>
        <v>35</v>
      </c>
    </row>
    <row r="120" spans="5:18">
      <c r="E120">
        <f t="shared" si="26"/>
        <v>1</v>
      </c>
      <c r="F120">
        <f t="shared" si="27"/>
        <v>1</v>
      </c>
      <c r="G120">
        <f t="shared" si="19"/>
        <v>34</v>
      </c>
      <c r="H120" s="1">
        <f t="shared" si="17"/>
        <v>6</v>
      </c>
      <c r="I120">
        <f t="shared" si="20"/>
        <v>43</v>
      </c>
      <c r="J120">
        <f t="shared" si="18"/>
        <v>-1</v>
      </c>
      <c r="K120">
        <f t="shared" si="21"/>
        <v>21.5</v>
      </c>
      <c r="L120">
        <f t="shared" si="22"/>
        <v>-1</v>
      </c>
      <c r="M120">
        <f t="shared" si="14"/>
        <v>10</v>
      </c>
      <c r="N120">
        <f t="shared" si="23"/>
        <v>-21</v>
      </c>
      <c r="O120">
        <f t="shared" si="24"/>
        <v>30.5</v>
      </c>
      <c r="P120">
        <f t="shared" si="25"/>
        <v>20</v>
      </c>
      <c r="Q120">
        <f t="shared" si="15"/>
        <v>10</v>
      </c>
      <c r="R120">
        <f t="shared" si="16"/>
        <v>34</v>
      </c>
    </row>
    <row r="121" spans="5:18">
      <c r="E121">
        <f t="shared" si="26"/>
        <v>1</v>
      </c>
      <c r="F121">
        <f t="shared" si="27"/>
        <v>1</v>
      </c>
      <c r="G121">
        <f t="shared" si="19"/>
        <v>34</v>
      </c>
      <c r="H121" s="1">
        <f t="shared" si="17"/>
        <v>6</v>
      </c>
      <c r="I121">
        <f t="shared" si="20"/>
        <v>64</v>
      </c>
      <c r="J121">
        <f t="shared" si="18"/>
        <v>0</v>
      </c>
      <c r="K121">
        <f t="shared" si="21"/>
        <v>32</v>
      </c>
      <c r="L121">
        <f t="shared" si="22"/>
        <v>0</v>
      </c>
      <c r="M121">
        <f t="shared" si="14"/>
        <v>12</v>
      </c>
      <c r="N121">
        <f t="shared" si="23"/>
        <v>-15</v>
      </c>
      <c r="O121">
        <f t="shared" si="24"/>
        <v>44</v>
      </c>
      <c r="P121">
        <f t="shared" si="25"/>
        <v>15</v>
      </c>
      <c r="Q121">
        <f t="shared" si="15"/>
        <v>10</v>
      </c>
      <c r="R121">
        <f t="shared" si="16"/>
        <v>34</v>
      </c>
    </row>
    <row r="122" spans="5:18">
      <c r="E122">
        <f t="shared" si="26"/>
        <v>1</v>
      </c>
      <c r="F122">
        <f t="shared" si="27"/>
        <v>1</v>
      </c>
      <c r="G122">
        <f t="shared" si="19"/>
        <v>35</v>
      </c>
      <c r="H122" s="1">
        <f t="shared" si="17"/>
        <v>5</v>
      </c>
      <c r="I122">
        <f t="shared" si="20"/>
        <v>75</v>
      </c>
      <c r="J122">
        <f t="shared" si="18"/>
        <v>1</v>
      </c>
      <c r="K122">
        <f t="shared" si="21"/>
        <v>37.5</v>
      </c>
      <c r="L122">
        <f t="shared" si="22"/>
        <v>1</v>
      </c>
      <c r="M122">
        <f t="shared" si="14"/>
        <v>12</v>
      </c>
      <c r="N122">
        <f t="shared" si="23"/>
        <v>-6</v>
      </c>
      <c r="O122">
        <f t="shared" si="24"/>
        <v>50.5</v>
      </c>
      <c r="P122">
        <f t="shared" si="25"/>
        <v>8</v>
      </c>
      <c r="Q122">
        <f t="shared" si="15"/>
        <v>10</v>
      </c>
      <c r="R122">
        <f t="shared" si="16"/>
        <v>35</v>
      </c>
    </row>
    <row r="123" spans="5:18">
      <c r="E123">
        <f t="shared" si="26"/>
        <v>1</v>
      </c>
      <c r="F123">
        <f t="shared" si="27"/>
        <v>1</v>
      </c>
      <c r="G123">
        <f t="shared" si="19"/>
        <v>37</v>
      </c>
      <c r="H123" s="1">
        <f t="shared" si="17"/>
        <v>3</v>
      </c>
      <c r="I123">
        <f t="shared" si="20"/>
        <v>72</v>
      </c>
      <c r="J123">
        <f t="shared" si="18"/>
        <v>2</v>
      </c>
      <c r="K123">
        <f t="shared" si="21"/>
        <v>36</v>
      </c>
      <c r="L123">
        <f t="shared" si="22"/>
        <v>2</v>
      </c>
      <c r="M123">
        <f t="shared" si="14"/>
        <v>10</v>
      </c>
      <c r="N123">
        <f t="shared" si="23"/>
        <v>6</v>
      </c>
      <c r="O123">
        <f t="shared" si="24"/>
        <v>48</v>
      </c>
      <c r="P123">
        <f t="shared" si="25"/>
        <v>0</v>
      </c>
      <c r="Q123">
        <f t="shared" si="15"/>
        <v>10</v>
      </c>
      <c r="R123">
        <f t="shared" si="16"/>
        <v>37</v>
      </c>
    </row>
    <row r="124" spans="5:18">
      <c r="E124">
        <f t="shared" si="26"/>
        <v>1</v>
      </c>
      <c r="F124">
        <f t="shared" si="27"/>
        <v>1</v>
      </c>
      <c r="G124">
        <f t="shared" si="19"/>
        <v>39</v>
      </c>
      <c r="H124" s="1">
        <f t="shared" si="17"/>
        <v>1</v>
      </c>
      <c r="I124">
        <f t="shared" si="20"/>
        <v>58</v>
      </c>
      <c r="J124">
        <f t="shared" si="18"/>
        <v>2</v>
      </c>
      <c r="K124">
        <f t="shared" si="21"/>
        <v>29</v>
      </c>
      <c r="L124">
        <f t="shared" si="22"/>
        <v>2</v>
      </c>
      <c r="M124">
        <f t="shared" si="14"/>
        <v>6</v>
      </c>
      <c r="N124">
        <f t="shared" si="23"/>
        <v>15</v>
      </c>
      <c r="O124">
        <f t="shared" si="24"/>
        <v>37</v>
      </c>
      <c r="P124">
        <f t="shared" si="25"/>
        <v>-8</v>
      </c>
      <c r="Q124">
        <f t="shared" si="15"/>
        <v>10</v>
      </c>
      <c r="R124">
        <f t="shared" si="16"/>
        <v>39</v>
      </c>
    </row>
    <row r="125" spans="5:18">
      <c r="E125">
        <f t="shared" si="26"/>
        <v>1</v>
      </c>
      <c r="F125">
        <f t="shared" si="27"/>
        <v>1</v>
      </c>
      <c r="G125">
        <f t="shared" si="19"/>
        <v>41</v>
      </c>
      <c r="H125" s="1">
        <f t="shared" si="17"/>
        <v>-1</v>
      </c>
      <c r="I125">
        <f t="shared" si="20"/>
        <v>36</v>
      </c>
      <c r="J125">
        <f t="shared" si="18"/>
        <v>2</v>
      </c>
      <c r="K125">
        <f t="shared" si="21"/>
        <v>18</v>
      </c>
      <c r="L125">
        <f t="shared" si="22"/>
        <v>2</v>
      </c>
      <c r="M125">
        <f t="shared" si="14"/>
        <v>2</v>
      </c>
      <c r="N125">
        <f t="shared" si="23"/>
        <v>21</v>
      </c>
      <c r="O125">
        <f t="shared" si="24"/>
        <v>22</v>
      </c>
      <c r="P125">
        <f t="shared" si="25"/>
        <v>-15</v>
      </c>
      <c r="Q125">
        <f t="shared" si="15"/>
        <v>10</v>
      </c>
      <c r="R125">
        <f t="shared" si="16"/>
        <v>41</v>
      </c>
    </row>
    <row r="126" spans="5:18">
      <c r="E126">
        <f t="shared" si="26"/>
        <v>1</v>
      </c>
      <c r="F126">
        <f t="shared" si="27"/>
        <v>1</v>
      </c>
      <c r="G126">
        <f t="shared" si="19"/>
        <v>43</v>
      </c>
      <c r="H126" s="1">
        <f t="shared" si="17"/>
        <v>-3</v>
      </c>
      <c r="I126">
        <f t="shared" si="20"/>
        <v>9</v>
      </c>
      <c r="J126">
        <f t="shared" si="18"/>
        <v>2</v>
      </c>
      <c r="K126">
        <f t="shared" si="21"/>
        <v>4.5</v>
      </c>
      <c r="L126">
        <f t="shared" si="22"/>
        <v>2</v>
      </c>
      <c r="M126">
        <f t="shared" si="14"/>
        <v>-2</v>
      </c>
      <c r="N126">
        <f t="shared" si="23"/>
        <v>24</v>
      </c>
      <c r="O126">
        <f t="shared" si="24"/>
        <v>4.5</v>
      </c>
      <c r="P126">
        <f t="shared" si="25"/>
        <v>-20</v>
      </c>
      <c r="Q126">
        <f t="shared" si="15"/>
        <v>10</v>
      </c>
      <c r="R126">
        <f t="shared" si="16"/>
        <v>43</v>
      </c>
    </row>
    <row r="127" spans="5:18">
      <c r="E127">
        <f t="shared" si="26"/>
        <v>1</v>
      </c>
      <c r="F127">
        <f t="shared" si="27"/>
        <v>1</v>
      </c>
      <c r="G127">
        <f t="shared" si="19"/>
        <v>45</v>
      </c>
      <c r="H127" s="1">
        <f t="shared" si="17"/>
        <v>-5</v>
      </c>
      <c r="I127">
        <f t="shared" si="20"/>
        <v>-20</v>
      </c>
      <c r="J127">
        <f t="shared" si="18"/>
        <v>2</v>
      </c>
      <c r="K127">
        <f t="shared" si="21"/>
        <v>-10</v>
      </c>
      <c r="L127">
        <f t="shared" si="22"/>
        <v>2</v>
      </c>
      <c r="M127">
        <f t="shared" si="14"/>
        <v>-6</v>
      </c>
      <c r="N127">
        <f t="shared" si="23"/>
        <v>24</v>
      </c>
      <c r="O127">
        <f t="shared" si="24"/>
        <v>-14</v>
      </c>
      <c r="P127">
        <f t="shared" si="25"/>
        <v>-22</v>
      </c>
      <c r="Q127">
        <f t="shared" si="15"/>
        <v>10</v>
      </c>
      <c r="R127">
        <f t="shared" si="16"/>
        <v>45</v>
      </c>
    </row>
    <row r="128" spans="5:18">
      <c r="E128">
        <f t="shared" si="26"/>
        <v>-1</v>
      </c>
      <c r="F128">
        <f t="shared" si="27"/>
        <v>0</v>
      </c>
      <c r="G128">
        <f t="shared" si="19"/>
        <v>46</v>
      </c>
      <c r="H128" s="1">
        <f t="shared" si="17"/>
        <v>-6</v>
      </c>
      <c r="I128">
        <f t="shared" si="20"/>
        <v>-47</v>
      </c>
      <c r="J128">
        <f t="shared" si="18"/>
        <v>1</v>
      </c>
      <c r="K128">
        <f t="shared" si="21"/>
        <v>-23.5</v>
      </c>
      <c r="L128">
        <f t="shared" si="22"/>
        <v>1</v>
      </c>
      <c r="M128">
        <f t="shared" si="14"/>
        <v>-10</v>
      </c>
      <c r="N128">
        <f t="shared" si="23"/>
        <v>21</v>
      </c>
      <c r="O128">
        <f t="shared" si="24"/>
        <v>-32.5</v>
      </c>
      <c r="P128">
        <f t="shared" si="25"/>
        <v>-20</v>
      </c>
      <c r="Q128">
        <f t="shared" si="15"/>
        <v>0</v>
      </c>
      <c r="R128">
        <f t="shared" si="16"/>
        <v>46</v>
      </c>
    </row>
    <row r="129" spans="5:18">
      <c r="E129">
        <f t="shared" si="26"/>
        <v>-1</v>
      </c>
      <c r="F129">
        <f t="shared" si="27"/>
        <v>0</v>
      </c>
      <c r="G129">
        <f t="shared" si="19"/>
        <v>46</v>
      </c>
      <c r="H129" s="1">
        <f t="shared" si="17"/>
        <v>-6</v>
      </c>
      <c r="I129">
        <f t="shared" si="20"/>
        <v>-68</v>
      </c>
      <c r="J129">
        <f t="shared" si="18"/>
        <v>0</v>
      </c>
      <c r="K129">
        <f t="shared" si="21"/>
        <v>-34</v>
      </c>
      <c r="L129">
        <f t="shared" si="22"/>
        <v>0</v>
      </c>
      <c r="M129">
        <f t="shared" si="14"/>
        <v>-12</v>
      </c>
      <c r="N129">
        <f t="shared" si="23"/>
        <v>15</v>
      </c>
      <c r="O129">
        <f t="shared" si="24"/>
        <v>-46</v>
      </c>
      <c r="P129">
        <f t="shared" si="25"/>
        <v>-15</v>
      </c>
      <c r="Q129">
        <f t="shared" si="15"/>
        <v>0</v>
      </c>
      <c r="R129">
        <f t="shared" si="16"/>
        <v>46</v>
      </c>
    </row>
    <row r="130" spans="5:18">
      <c r="E130">
        <f t="shared" si="26"/>
        <v>-1</v>
      </c>
      <c r="F130">
        <f t="shared" si="27"/>
        <v>0</v>
      </c>
      <c r="G130">
        <f t="shared" si="19"/>
        <v>45</v>
      </c>
      <c r="H130" s="1">
        <f t="shared" si="17"/>
        <v>-5</v>
      </c>
      <c r="I130">
        <f t="shared" si="20"/>
        <v>-79</v>
      </c>
      <c r="J130">
        <f t="shared" si="18"/>
        <v>-1</v>
      </c>
      <c r="K130">
        <f t="shared" si="21"/>
        <v>-39.5</v>
      </c>
      <c r="L130">
        <f t="shared" si="22"/>
        <v>-1</v>
      </c>
      <c r="M130">
        <f t="shared" si="14"/>
        <v>-12</v>
      </c>
      <c r="N130">
        <f t="shared" si="23"/>
        <v>6</v>
      </c>
      <c r="O130">
        <f t="shared" si="24"/>
        <v>-52.5</v>
      </c>
      <c r="P130">
        <f t="shared" si="25"/>
        <v>-8</v>
      </c>
      <c r="Q130">
        <f t="shared" si="15"/>
        <v>0</v>
      </c>
      <c r="R130">
        <f t="shared" si="16"/>
        <v>45</v>
      </c>
    </row>
    <row r="131" spans="5:18">
      <c r="E131">
        <f t="shared" si="26"/>
        <v>-1</v>
      </c>
      <c r="F131">
        <f t="shared" si="27"/>
        <v>0</v>
      </c>
      <c r="G131">
        <f t="shared" si="19"/>
        <v>43</v>
      </c>
      <c r="H131" s="1">
        <f t="shared" si="17"/>
        <v>-3</v>
      </c>
      <c r="I131">
        <f t="shared" si="20"/>
        <v>-76</v>
      </c>
      <c r="J131">
        <f t="shared" si="18"/>
        <v>-2</v>
      </c>
      <c r="K131">
        <f t="shared" si="21"/>
        <v>-38</v>
      </c>
      <c r="L131">
        <f t="shared" si="22"/>
        <v>-2</v>
      </c>
      <c r="M131">
        <f t="shared" si="14"/>
        <v>-10</v>
      </c>
      <c r="N131">
        <f t="shared" si="23"/>
        <v>-6</v>
      </c>
      <c r="O131">
        <f t="shared" si="24"/>
        <v>-50</v>
      </c>
      <c r="P131">
        <f t="shared" si="25"/>
        <v>0</v>
      </c>
      <c r="Q131">
        <f t="shared" si="15"/>
        <v>0</v>
      </c>
      <c r="R131">
        <f t="shared" si="16"/>
        <v>43</v>
      </c>
    </row>
    <row r="132" spans="5:18">
      <c r="E132">
        <f t="shared" si="26"/>
        <v>-1</v>
      </c>
      <c r="F132">
        <f t="shared" si="27"/>
        <v>0</v>
      </c>
      <c r="G132">
        <f t="shared" si="19"/>
        <v>41</v>
      </c>
      <c r="H132" s="1">
        <f t="shared" si="17"/>
        <v>-1</v>
      </c>
      <c r="I132">
        <f t="shared" si="20"/>
        <v>-62</v>
      </c>
      <c r="J132">
        <f t="shared" si="18"/>
        <v>-2</v>
      </c>
      <c r="K132">
        <f t="shared" si="21"/>
        <v>-31</v>
      </c>
      <c r="L132">
        <f t="shared" si="22"/>
        <v>-2</v>
      </c>
      <c r="M132">
        <f t="shared" si="14"/>
        <v>-6</v>
      </c>
      <c r="N132">
        <f t="shared" si="23"/>
        <v>-15</v>
      </c>
      <c r="O132">
        <f t="shared" si="24"/>
        <v>-39</v>
      </c>
      <c r="P132">
        <f t="shared" si="25"/>
        <v>8</v>
      </c>
      <c r="Q132">
        <f t="shared" si="15"/>
        <v>0</v>
      </c>
      <c r="R132">
        <f t="shared" si="16"/>
        <v>41</v>
      </c>
    </row>
    <row r="133" spans="5:18">
      <c r="E133">
        <f t="shared" si="26"/>
        <v>-1</v>
      </c>
      <c r="F133">
        <f t="shared" si="27"/>
        <v>0</v>
      </c>
      <c r="G133">
        <f t="shared" si="19"/>
        <v>39</v>
      </c>
      <c r="H133" s="1">
        <f t="shared" si="17"/>
        <v>1</v>
      </c>
      <c r="I133">
        <f t="shared" si="20"/>
        <v>-40</v>
      </c>
      <c r="J133">
        <f t="shared" si="18"/>
        <v>-2</v>
      </c>
      <c r="K133">
        <f t="shared" si="21"/>
        <v>-20</v>
      </c>
      <c r="L133">
        <f t="shared" si="22"/>
        <v>-2</v>
      </c>
      <c r="M133">
        <f t="shared" si="14"/>
        <v>-2</v>
      </c>
      <c r="N133">
        <f t="shared" si="23"/>
        <v>-21</v>
      </c>
      <c r="O133">
        <f t="shared" si="24"/>
        <v>-24</v>
      </c>
      <c r="P133">
        <f t="shared" si="25"/>
        <v>15</v>
      </c>
      <c r="Q133">
        <f t="shared" si="15"/>
        <v>0</v>
      </c>
      <c r="R133">
        <f t="shared" si="16"/>
        <v>39</v>
      </c>
    </row>
    <row r="134" spans="5:18">
      <c r="E134">
        <f t="shared" si="26"/>
        <v>-1</v>
      </c>
      <c r="F134">
        <f t="shared" si="27"/>
        <v>0</v>
      </c>
      <c r="G134">
        <f t="shared" si="19"/>
        <v>37</v>
      </c>
      <c r="H134" s="1">
        <f t="shared" si="17"/>
        <v>3</v>
      </c>
      <c r="I134">
        <f t="shared" si="20"/>
        <v>-13</v>
      </c>
      <c r="J134">
        <f t="shared" si="18"/>
        <v>-2</v>
      </c>
      <c r="K134">
        <f t="shared" si="21"/>
        <v>-6.5</v>
      </c>
      <c r="L134">
        <f t="shared" si="22"/>
        <v>-2</v>
      </c>
      <c r="M134">
        <f t="shared" si="14"/>
        <v>2</v>
      </c>
      <c r="N134">
        <f t="shared" si="23"/>
        <v>-24</v>
      </c>
      <c r="O134">
        <f t="shared" si="24"/>
        <v>-6.5</v>
      </c>
      <c r="P134">
        <f t="shared" si="25"/>
        <v>20</v>
      </c>
      <c r="Q134">
        <f t="shared" si="15"/>
        <v>0</v>
      </c>
      <c r="R134">
        <f t="shared" si="16"/>
        <v>37</v>
      </c>
    </row>
    <row r="135" spans="5:18">
      <c r="E135">
        <f t="shared" si="26"/>
        <v>-1</v>
      </c>
      <c r="F135">
        <f t="shared" si="27"/>
        <v>0</v>
      </c>
      <c r="G135">
        <f t="shared" si="19"/>
        <v>35</v>
      </c>
      <c r="H135" s="1">
        <f t="shared" si="17"/>
        <v>5</v>
      </c>
      <c r="I135">
        <f t="shared" si="20"/>
        <v>16</v>
      </c>
      <c r="J135">
        <f t="shared" si="18"/>
        <v>-2</v>
      </c>
      <c r="K135">
        <f t="shared" si="21"/>
        <v>8</v>
      </c>
      <c r="L135">
        <f t="shared" si="22"/>
        <v>-2</v>
      </c>
      <c r="M135">
        <f t="shared" si="14"/>
        <v>6</v>
      </c>
      <c r="N135">
        <f t="shared" si="23"/>
        <v>-24</v>
      </c>
      <c r="O135">
        <f t="shared" si="24"/>
        <v>12</v>
      </c>
      <c r="P135">
        <f t="shared" si="25"/>
        <v>22</v>
      </c>
      <c r="Q135">
        <f t="shared" si="15"/>
        <v>0</v>
      </c>
      <c r="R135">
        <f t="shared" si="16"/>
        <v>35</v>
      </c>
    </row>
    <row r="136" spans="5:18">
      <c r="E136">
        <f t="shared" si="26"/>
        <v>1</v>
      </c>
      <c r="F136">
        <f t="shared" si="27"/>
        <v>1</v>
      </c>
      <c r="G136">
        <f t="shared" si="19"/>
        <v>34</v>
      </c>
      <c r="H136" s="1">
        <f t="shared" si="17"/>
        <v>6</v>
      </c>
      <c r="I136">
        <f t="shared" si="20"/>
        <v>43</v>
      </c>
      <c r="J136">
        <f t="shared" si="18"/>
        <v>-1</v>
      </c>
      <c r="K136">
        <f t="shared" si="21"/>
        <v>21.5</v>
      </c>
      <c r="L136">
        <f t="shared" si="22"/>
        <v>-1</v>
      </c>
      <c r="M136">
        <f t="shared" si="14"/>
        <v>10</v>
      </c>
      <c r="N136">
        <f t="shared" si="23"/>
        <v>-21</v>
      </c>
      <c r="O136">
        <f t="shared" si="24"/>
        <v>30.5</v>
      </c>
      <c r="P136">
        <f t="shared" si="25"/>
        <v>20</v>
      </c>
      <c r="Q136">
        <f t="shared" si="15"/>
        <v>10</v>
      </c>
      <c r="R136">
        <f t="shared" si="16"/>
        <v>34</v>
      </c>
    </row>
    <row r="137" spans="5:18">
      <c r="E137">
        <f t="shared" si="26"/>
        <v>1</v>
      </c>
      <c r="F137">
        <f t="shared" si="27"/>
        <v>1</v>
      </c>
      <c r="G137">
        <f t="shared" si="19"/>
        <v>34</v>
      </c>
      <c r="H137" s="1">
        <f t="shared" si="17"/>
        <v>6</v>
      </c>
      <c r="I137">
        <f t="shared" si="20"/>
        <v>64</v>
      </c>
      <c r="J137">
        <f t="shared" si="18"/>
        <v>0</v>
      </c>
      <c r="K137">
        <f t="shared" si="21"/>
        <v>32</v>
      </c>
      <c r="L137">
        <f t="shared" si="22"/>
        <v>0</v>
      </c>
      <c r="M137">
        <f t="shared" si="14"/>
        <v>12</v>
      </c>
      <c r="N137">
        <f t="shared" si="23"/>
        <v>-15</v>
      </c>
      <c r="O137">
        <f t="shared" si="24"/>
        <v>44</v>
      </c>
      <c r="P137">
        <f t="shared" si="25"/>
        <v>15</v>
      </c>
      <c r="Q137">
        <f t="shared" si="15"/>
        <v>10</v>
      </c>
      <c r="R137">
        <f t="shared" si="16"/>
        <v>34</v>
      </c>
    </row>
    <row r="138" spans="5:18">
      <c r="E138">
        <f t="shared" si="26"/>
        <v>1</v>
      </c>
      <c r="F138">
        <f t="shared" si="27"/>
        <v>1</v>
      </c>
      <c r="G138">
        <f t="shared" si="19"/>
        <v>35</v>
      </c>
      <c r="H138" s="1">
        <f t="shared" si="17"/>
        <v>5</v>
      </c>
      <c r="I138">
        <f t="shared" si="20"/>
        <v>75</v>
      </c>
      <c r="J138">
        <f t="shared" si="18"/>
        <v>1</v>
      </c>
      <c r="K138">
        <f t="shared" si="21"/>
        <v>37.5</v>
      </c>
      <c r="L138">
        <f t="shared" si="22"/>
        <v>1</v>
      </c>
      <c r="M138">
        <f t="shared" ref="M138:M201" si="28">H137*$A$2</f>
        <v>12</v>
      </c>
      <c r="N138">
        <f t="shared" si="23"/>
        <v>-6</v>
      </c>
      <c r="O138">
        <f t="shared" si="24"/>
        <v>50.5</v>
      </c>
      <c r="P138">
        <f t="shared" si="25"/>
        <v>8</v>
      </c>
      <c r="Q138">
        <f t="shared" ref="Q138:Q201" si="29">F138*10</f>
        <v>10</v>
      </c>
      <c r="R138">
        <f t="shared" ref="R138:R201" si="30">G138</f>
        <v>35</v>
      </c>
    </row>
    <row r="139" spans="5:18">
      <c r="E139">
        <f t="shared" si="26"/>
        <v>1</v>
      </c>
      <c r="F139">
        <f t="shared" si="27"/>
        <v>1</v>
      </c>
      <c r="G139">
        <f t="shared" si="19"/>
        <v>37</v>
      </c>
      <c r="H139" s="1">
        <f t="shared" ref="H139:H202" si="31">$A$1-G139</f>
        <v>3</v>
      </c>
      <c r="I139">
        <f t="shared" si="20"/>
        <v>72</v>
      </c>
      <c r="J139">
        <f t="shared" ref="J139:J202" si="32">G139-G138</f>
        <v>2</v>
      </c>
      <c r="K139">
        <f t="shared" si="21"/>
        <v>36</v>
      </c>
      <c r="L139">
        <f t="shared" si="22"/>
        <v>2</v>
      </c>
      <c r="M139">
        <f t="shared" si="28"/>
        <v>10</v>
      </c>
      <c r="N139">
        <f t="shared" si="23"/>
        <v>6</v>
      </c>
      <c r="O139">
        <f t="shared" si="24"/>
        <v>48</v>
      </c>
      <c r="P139">
        <f t="shared" si="25"/>
        <v>0</v>
      </c>
      <c r="Q139">
        <f t="shared" si="29"/>
        <v>10</v>
      </c>
      <c r="R139">
        <f t="shared" si="30"/>
        <v>37</v>
      </c>
    </row>
    <row r="140" spans="5:18">
      <c r="E140">
        <f t="shared" si="26"/>
        <v>1</v>
      </c>
      <c r="F140">
        <f t="shared" si="27"/>
        <v>1</v>
      </c>
      <c r="G140">
        <f t="shared" ref="G140:G203" si="33">G139+(E137+E138+E139+E140)*0.5</f>
        <v>39</v>
      </c>
      <c r="H140" s="1">
        <f t="shared" si="31"/>
        <v>1</v>
      </c>
      <c r="I140">
        <f t="shared" ref="I140:I203" si="34">I139+H140-N140</f>
        <v>58</v>
      </c>
      <c r="J140">
        <f t="shared" si="32"/>
        <v>2</v>
      </c>
      <c r="K140">
        <f t="shared" ref="K140:K203" si="35">I140*$A$3</f>
        <v>29</v>
      </c>
      <c r="L140">
        <f t="shared" ref="L140:L203" si="36">J140*$A$4</f>
        <v>2</v>
      </c>
      <c r="M140">
        <f t="shared" si="28"/>
        <v>6</v>
      </c>
      <c r="N140">
        <f t="shared" ref="N140:N203" si="37">(L137+L138+L139+L140)*3</f>
        <v>15</v>
      </c>
      <c r="O140">
        <f t="shared" ref="O140:O203" si="38">SUM(K140:M140)</f>
        <v>37</v>
      </c>
      <c r="P140">
        <f t="shared" ref="P140:P203" si="39">SUM(H140:H143)</f>
        <v>-8</v>
      </c>
      <c r="Q140">
        <f t="shared" si="29"/>
        <v>10</v>
      </c>
      <c r="R140">
        <f t="shared" si="30"/>
        <v>39</v>
      </c>
    </row>
    <row r="141" spans="5:18">
      <c r="E141">
        <f t="shared" ref="E141:E204" si="40">IF(F141&gt;0,1,-1)</f>
        <v>1</v>
      </c>
      <c r="F141">
        <f t="shared" ref="F141:F204" si="41">IF(O140&gt;0,1,0)</f>
        <v>1</v>
      </c>
      <c r="G141">
        <f t="shared" si="33"/>
        <v>41</v>
      </c>
      <c r="H141" s="1">
        <f t="shared" si="31"/>
        <v>-1</v>
      </c>
      <c r="I141">
        <f t="shared" si="34"/>
        <v>36</v>
      </c>
      <c r="J141">
        <f t="shared" si="32"/>
        <v>2</v>
      </c>
      <c r="K141">
        <f t="shared" si="35"/>
        <v>18</v>
      </c>
      <c r="L141">
        <f t="shared" si="36"/>
        <v>2</v>
      </c>
      <c r="M141">
        <f t="shared" si="28"/>
        <v>2</v>
      </c>
      <c r="N141">
        <f t="shared" si="37"/>
        <v>21</v>
      </c>
      <c r="O141">
        <f t="shared" si="38"/>
        <v>22</v>
      </c>
      <c r="P141">
        <f t="shared" si="39"/>
        <v>-15</v>
      </c>
      <c r="Q141">
        <f t="shared" si="29"/>
        <v>10</v>
      </c>
      <c r="R141">
        <f t="shared" si="30"/>
        <v>41</v>
      </c>
    </row>
    <row r="142" spans="5:18">
      <c r="E142">
        <f t="shared" si="40"/>
        <v>1</v>
      </c>
      <c r="F142">
        <f t="shared" si="41"/>
        <v>1</v>
      </c>
      <c r="G142">
        <f t="shared" si="33"/>
        <v>43</v>
      </c>
      <c r="H142" s="1">
        <f t="shared" si="31"/>
        <v>-3</v>
      </c>
      <c r="I142">
        <f t="shared" si="34"/>
        <v>9</v>
      </c>
      <c r="J142">
        <f t="shared" si="32"/>
        <v>2</v>
      </c>
      <c r="K142">
        <f t="shared" si="35"/>
        <v>4.5</v>
      </c>
      <c r="L142">
        <f t="shared" si="36"/>
        <v>2</v>
      </c>
      <c r="M142">
        <f t="shared" si="28"/>
        <v>-2</v>
      </c>
      <c r="N142">
        <f t="shared" si="37"/>
        <v>24</v>
      </c>
      <c r="O142">
        <f t="shared" si="38"/>
        <v>4.5</v>
      </c>
      <c r="P142">
        <f t="shared" si="39"/>
        <v>-20</v>
      </c>
      <c r="Q142">
        <f t="shared" si="29"/>
        <v>10</v>
      </c>
      <c r="R142">
        <f t="shared" si="30"/>
        <v>43</v>
      </c>
    </row>
    <row r="143" spans="5:18">
      <c r="E143">
        <f t="shared" si="40"/>
        <v>1</v>
      </c>
      <c r="F143">
        <f t="shared" si="41"/>
        <v>1</v>
      </c>
      <c r="G143">
        <f t="shared" si="33"/>
        <v>45</v>
      </c>
      <c r="H143" s="1">
        <f t="shared" si="31"/>
        <v>-5</v>
      </c>
      <c r="I143">
        <f t="shared" si="34"/>
        <v>-20</v>
      </c>
      <c r="J143">
        <f t="shared" si="32"/>
        <v>2</v>
      </c>
      <c r="K143">
        <f t="shared" si="35"/>
        <v>-10</v>
      </c>
      <c r="L143">
        <f t="shared" si="36"/>
        <v>2</v>
      </c>
      <c r="M143">
        <f t="shared" si="28"/>
        <v>-6</v>
      </c>
      <c r="N143">
        <f t="shared" si="37"/>
        <v>24</v>
      </c>
      <c r="O143">
        <f t="shared" si="38"/>
        <v>-14</v>
      </c>
      <c r="P143">
        <f t="shared" si="39"/>
        <v>-22</v>
      </c>
      <c r="Q143">
        <f t="shared" si="29"/>
        <v>10</v>
      </c>
      <c r="R143">
        <f t="shared" si="30"/>
        <v>45</v>
      </c>
    </row>
    <row r="144" spans="5:18">
      <c r="E144">
        <f t="shared" si="40"/>
        <v>-1</v>
      </c>
      <c r="F144">
        <f t="shared" si="41"/>
        <v>0</v>
      </c>
      <c r="G144">
        <f t="shared" si="33"/>
        <v>46</v>
      </c>
      <c r="H144" s="1">
        <f t="shared" si="31"/>
        <v>-6</v>
      </c>
      <c r="I144">
        <f t="shared" si="34"/>
        <v>-47</v>
      </c>
      <c r="J144">
        <f t="shared" si="32"/>
        <v>1</v>
      </c>
      <c r="K144">
        <f t="shared" si="35"/>
        <v>-23.5</v>
      </c>
      <c r="L144">
        <f t="shared" si="36"/>
        <v>1</v>
      </c>
      <c r="M144">
        <f t="shared" si="28"/>
        <v>-10</v>
      </c>
      <c r="N144">
        <f t="shared" si="37"/>
        <v>21</v>
      </c>
      <c r="O144">
        <f t="shared" si="38"/>
        <v>-32.5</v>
      </c>
      <c r="P144">
        <f t="shared" si="39"/>
        <v>-20</v>
      </c>
      <c r="Q144">
        <f t="shared" si="29"/>
        <v>0</v>
      </c>
      <c r="R144">
        <f t="shared" si="30"/>
        <v>46</v>
      </c>
    </row>
    <row r="145" spans="5:18">
      <c r="E145">
        <f t="shared" si="40"/>
        <v>-1</v>
      </c>
      <c r="F145">
        <f t="shared" si="41"/>
        <v>0</v>
      </c>
      <c r="G145">
        <f t="shared" si="33"/>
        <v>46</v>
      </c>
      <c r="H145" s="1">
        <f t="shared" si="31"/>
        <v>-6</v>
      </c>
      <c r="I145">
        <f t="shared" si="34"/>
        <v>-68</v>
      </c>
      <c r="J145">
        <f t="shared" si="32"/>
        <v>0</v>
      </c>
      <c r="K145">
        <f t="shared" si="35"/>
        <v>-34</v>
      </c>
      <c r="L145">
        <f t="shared" si="36"/>
        <v>0</v>
      </c>
      <c r="M145">
        <f t="shared" si="28"/>
        <v>-12</v>
      </c>
      <c r="N145">
        <f t="shared" si="37"/>
        <v>15</v>
      </c>
      <c r="O145">
        <f t="shared" si="38"/>
        <v>-46</v>
      </c>
      <c r="P145">
        <f t="shared" si="39"/>
        <v>-15</v>
      </c>
      <c r="Q145">
        <f t="shared" si="29"/>
        <v>0</v>
      </c>
      <c r="R145">
        <f t="shared" si="30"/>
        <v>46</v>
      </c>
    </row>
    <row r="146" spans="5:18">
      <c r="E146">
        <f t="shared" si="40"/>
        <v>-1</v>
      </c>
      <c r="F146">
        <f t="shared" si="41"/>
        <v>0</v>
      </c>
      <c r="G146">
        <f t="shared" si="33"/>
        <v>45</v>
      </c>
      <c r="H146" s="1">
        <f t="shared" si="31"/>
        <v>-5</v>
      </c>
      <c r="I146">
        <f t="shared" si="34"/>
        <v>-79</v>
      </c>
      <c r="J146">
        <f t="shared" si="32"/>
        <v>-1</v>
      </c>
      <c r="K146">
        <f t="shared" si="35"/>
        <v>-39.5</v>
      </c>
      <c r="L146">
        <f t="shared" si="36"/>
        <v>-1</v>
      </c>
      <c r="M146">
        <f t="shared" si="28"/>
        <v>-12</v>
      </c>
      <c r="N146">
        <f t="shared" si="37"/>
        <v>6</v>
      </c>
      <c r="O146">
        <f t="shared" si="38"/>
        <v>-52.5</v>
      </c>
      <c r="P146">
        <f t="shared" si="39"/>
        <v>-8</v>
      </c>
      <c r="Q146">
        <f t="shared" si="29"/>
        <v>0</v>
      </c>
      <c r="R146">
        <f t="shared" si="30"/>
        <v>45</v>
      </c>
    </row>
    <row r="147" spans="5:18">
      <c r="E147">
        <f t="shared" si="40"/>
        <v>-1</v>
      </c>
      <c r="F147">
        <f t="shared" si="41"/>
        <v>0</v>
      </c>
      <c r="G147">
        <f t="shared" si="33"/>
        <v>43</v>
      </c>
      <c r="H147" s="1">
        <f t="shared" si="31"/>
        <v>-3</v>
      </c>
      <c r="I147">
        <f t="shared" si="34"/>
        <v>-76</v>
      </c>
      <c r="J147">
        <f t="shared" si="32"/>
        <v>-2</v>
      </c>
      <c r="K147">
        <f t="shared" si="35"/>
        <v>-38</v>
      </c>
      <c r="L147">
        <f t="shared" si="36"/>
        <v>-2</v>
      </c>
      <c r="M147">
        <f t="shared" si="28"/>
        <v>-10</v>
      </c>
      <c r="N147">
        <f t="shared" si="37"/>
        <v>-6</v>
      </c>
      <c r="O147">
        <f t="shared" si="38"/>
        <v>-50</v>
      </c>
      <c r="P147">
        <f t="shared" si="39"/>
        <v>0</v>
      </c>
      <c r="Q147">
        <f t="shared" si="29"/>
        <v>0</v>
      </c>
      <c r="R147">
        <f t="shared" si="30"/>
        <v>43</v>
      </c>
    </row>
    <row r="148" spans="5:18">
      <c r="E148">
        <f t="shared" si="40"/>
        <v>-1</v>
      </c>
      <c r="F148">
        <f t="shared" si="41"/>
        <v>0</v>
      </c>
      <c r="G148">
        <f t="shared" si="33"/>
        <v>41</v>
      </c>
      <c r="H148" s="1">
        <f t="shared" si="31"/>
        <v>-1</v>
      </c>
      <c r="I148">
        <f t="shared" si="34"/>
        <v>-62</v>
      </c>
      <c r="J148">
        <f t="shared" si="32"/>
        <v>-2</v>
      </c>
      <c r="K148">
        <f t="shared" si="35"/>
        <v>-31</v>
      </c>
      <c r="L148">
        <f t="shared" si="36"/>
        <v>-2</v>
      </c>
      <c r="M148">
        <f t="shared" si="28"/>
        <v>-6</v>
      </c>
      <c r="N148">
        <f t="shared" si="37"/>
        <v>-15</v>
      </c>
      <c r="O148">
        <f t="shared" si="38"/>
        <v>-39</v>
      </c>
      <c r="P148">
        <f t="shared" si="39"/>
        <v>8</v>
      </c>
      <c r="Q148">
        <f t="shared" si="29"/>
        <v>0</v>
      </c>
      <c r="R148">
        <f t="shared" si="30"/>
        <v>41</v>
      </c>
    </row>
    <row r="149" spans="5:18">
      <c r="E149">
        <f t="shared" si="40"/>
        <v>-1</v>
      </c>
      <c r="F149">
        <f t="shared" si="41"/>
        <v>0</v>
      </c>
      <c r="G149">
        <f t="shared" si="33"/>
        <v>39</v>
      </c>
      <c r="H149" s="1">
        <f t="shared" si="31"/>
        <v>1</v>
      </c>
      <c r="I149">
        <f t="shared" si="34"/>
        <v>-40</v>
      </c>
      <c r="J149">
        <f t="shared" si="32"/>
        <v>-2</v>
      </c>
      <c r="K149">
        <f t="shared" si="35"/>
        <v>-20</v>
      </c>
      <c r="L149">
        <f t="shared" si="36"/>
        <v>-2</v>
      </c>
      <c r="M149">
        <f t="shared" si="28"/>
        <v>-2</v>
      </c>
      <c r="N149">
        <f t="shared" si="37"/>
        <v>-21</v>
      </c>
      <c r="O149">
        <f t="shared" si="38"/>
        <v>-24</v>
      </c>
      <c r="P149">
        <f t="shared" si="39"/>
        <v>15</v>
      </c>
      <c r="Q149">
        <f t="shared" si="29"/>
        <v>0</v>
      </c>
      <c r="R149">
        <f t="shared" si="30"/>
        <v>39</v>
      </c>
    </row>
    <row r="150" spans="5:18">
      <c r="E150">
        <f t="shared" si="40"/>
        <v>-1</v>
      </c>
      <c r="F150">
        <f t="shared" si="41"/>
        <v>0</v>
      </c>
      <c r="G150">
        <f t="shared" si="33"/>
        <v>37</v>
      </c>
      <c r="H150" s="1">
        <f t="shared" si="31"/>
        <v>3</v>
      </c>
      <c r="I150">
        <f t="shared" si="34"/>
        <v>-13</v>
      </c>
      <c r="J150">
        <f t="shared" si="32"/>
        <v>-2</v>
      </c>
      <c r="K150">
        <f t="shared" si="35"/>
        <v>-6.5</v>
      </c>
      <c r="L150">
        <f t="shared" si="36"/>
        <v>-2</v>
      </c>
      <c r="M150">
        <f t="shared" si="28"/>
        <v>2</v>
      </c>
      <c r="N150">
        <f t="shared" si="37"/>
        <v>-24</v>
      </c>
      <c r="O150">
        <f t="shared" si="38"/>
        <v>-6.5</v>
      </c>
      <c r="P150">
        <f t="shared" si="39"/>
        <v>20</v>
      </c>
      <c r="Q150">
        <f t="shared" si="29"/>
        <v>0</v>
      </c>
      <c r="R150">
        <f t="shared" si="30"/>
        <v>37</v>
      </c>
    </row>
    <row r="151" spans="5:18">
      <c r="E151">
        <f t="shared" si="40"/>
        <v>-1</v>
      </c>
      <c r="F151">
        <f t="shared" si="41"/>
        <v>0</v>
      </c>
      <c r="G151">
        <f t="shared" si="33"/>
        <v>35</v>
      </c>
      <c r="H151" s="1">
        <f t="shared" si="31"/>
        <v>5</v>
      </c>
      <c r="I151">
        <f t="shared" si="34"/>
        <v>16</v>
      </c>
      <c r="J151">
        <f t="shared" si="32"/>
        <v>-2</v>
      </c>
      <c r="K151">
        <f t="shared" si="35"/>
        <v>8</v>
      </c>
      <c r="L151">
        <f t="shared" si="36"/>
        <v>-2</v>
      </c>
      <c r="M151">
        <f t="shared" si="28"/>
        <v>6</v>
      </c>
      <c r="N151">
        <f t="shared" si="37"/>
        <v>-24</v>
      </c>
      <c r="O151">
        <f t="shared" si="38"/>
        <v>12</v>
      </c>
      <c r="P151">
        <f t="shared" si="39"/>
        <v>22</v>
      </c>
      <c r="Q151">
        <f t="shared" si="29"/>
        <v>0</v>
      </c>
      <c r="R151">
        <f t="shared" si="30"/>
        <v>35</v>
      </c>
    </row>
    <row r="152" spans="5:18">
      <c r="E152">
        <f t="shared" si="40"/>
        <v>1</v>
      </c>
      <c r="F152">
        <f t="shared" si="41"/>
        <v>1</v>
      </c>
      <c r="G152">
        <f t="shared" si="33"/>
        <v>34</v>
      </c>
      <c r="H152" s="1">
        <f t="shared" si="31"/>
        <v>6</v>
      </c>
      <c r="I152">
        <f t="shared" si="34"/>
        <v>43</v>
      </c>
      <c r="J152">
        <f t="shared" si="32"/>
        <v>-1</v>
      </c>
      <c r="K152">
        <f t="shared" si="35"/>
        <v>21.5</v>
      </c>
      <c r="L152">
        <f t="shared" si="36"/>
        <v>-1</v>
      </c>
      <c r="M152">
        <f t="shared" si="28"/>
        <v>10</v>
      </c>
      <c r="N152">
        <f t="shared" si="37"/>
        <v>-21</v>
      </c>
      <c r="O152">
        <f t="shared" si="38"/>
        <v>30.5</v>
      </c>
      <c r="P152">
        <f t="shared" si="39"/>
        <v>20</v>
      </c>
      <c r="Q152">
        <f t="shared" si="29"/>
        <v>10</v>
      </c>
      <c r="R152">
        <f t="shared" si="30"/>
        <v>34</v>
      </c>
    </row>
    <row r="153" spans="5:18">
      <c r="E153">
        <f t="shared" si="40"/>
        <v>1</v>
      </c>
      <c r="F153">
        <f t="shared" si="41"/>
        <v>1</v>
      </c>
      <c r="G153">
        <f t="shared" si="33"/>
        <v>34</v>
      </c>
      <c r="H153" s="1">
        <f t="shared" si="31"/>
        <v>6</v>
      </c>
      <c r="I153">
        <f t="shared" si="34"/>
        <v>64</v>
      </c>
      <c r="J153">
        <f t="shared" si="32"/>
        <v>0</v>
      </c>
      <c r="K153">
        <f t="shared" si="35"/>
        <v>32</v>
      </c>
      <c r="L153">
        <f t="shared" si="36"/>
        <v>0</v>
      </c>
      <c r="M153">
        <f t="shared" si="28"/>
        <v>12</v>
      </c>
      <c r="N153">
        <f t="shared" si="37"/>
        <v>-15</v>
      </c>
      <c r="O153">
        <f t="shared" si="38"/>
        <v>44</v>
      </c>
      <c r="P153">
        <f t="shared" si="39"/>
        <v>15</v>
      </c>
      <c r="Q153">
        <f t="shared" si="29"/>
        <v>10</v>
      </c>
      <c r="R153">
        <f t="shared" si="30"/>
        <v>34</v>
      </c>
    </row>
    <row r="154" spans="5:18">
      <c r="E154">
        <f t="shared" si="40"/>
        <v>1</v>
      </c>
      <c r="F154">
        <f t="shared" si="41"/>
        <v>1</v>
      </c>
      <c r="G154">
        <f t="shared" si="33"/>
        <v>35</v>
      </c>
      <c r="H154" s="1">
        <f t="shared" si="31"/>
        <v>5</v>
      </c>
      <c r="I154">
        <f t="shared" si="34"/>
        <v>75</v>
      </c>
      <c r="J154">
        <f t="shared" si="32"/>
        <v>1</v>
      </c>
      <c r="K154">
        <f t="shared" si="35"/>
        <v>37.5</v>
      </c>
      <c r="L154">
        <f t="shared" si="36"/>
        <v>1</v>
      </c>
      <c r="M154">
        <f t="shared" si="28"/>
        <v>12</v>
      </c>
      <c r="N154">
        <f t="shared" si="37"/>
        <v>-6</v>
      </c>
      <c r="O154">
        <f t="shared" si="38"/>
        <v>50.5</v>
      </c>
      <c r="P154">
        <f t="shared" si="39"/>
        <v>8</v>
      </c>
      <c r="Q154">
        <f t="shared" si="29"/>
        <v>10</v>
      </c>
      <c r="R154">
        <f t="shared" si="30"/>
        <v>35</v>
      </c>
    </row>
    <row r="155" spans="5:18">
      <c r="E155">
        <f t="shared" si="40"/>
        <v>1</v>
      </c>
      <c r="F155">
        <f t="shared" si="41"/>
        <v>1</v>
      </c>
      <c r="G155">
        <f t="shared" si="33"/>
        <v>37</v>
      </c>
      <c r="H155" s="1">
        <f t="shared" si="31"/>
        <v>3</v>
      </c>
      <c r="I155">
        <f t="shared" si="34"/>
        <v>72</v>
      </c>
      <c r="J155">
        <f t="shared" si="32"/>
        <v>2</v>
      </c>
      <c r="K155">
        <f t="shared" si="35"/>
        <v>36</v>
      </c>
      <c r="L155">
        <f t="shared" si="36"/>
        <v>2</v>
      </c>
      <c r="M155">
        <f t="shared" si="28"/>
        <v>10</v>
      </c>
      <c r="N155">
        <f t="shared" si="37"/>
        <v>6</v>
      </c>
      <c r="O155">
        <f t="shared" si="38"/>
        <v>48</v>
      </c>
      <c r="P155">
        <f t="shared" si="39"/>
        <v>0</v>
      </c>
      <c r="Q155">
        <f t="shared" si="29"/>
        <v>10</v>
      </c>
      <c r="R155">
        <f t="shared" si="30"/>
        <v>37</v>
      </c>
    </row>
    <row r="156" spans="5:18">
      <c r="E156">
        <f t="shared" si="40"/>
        <v>1</v>
      </c>
      <c r="F156">
        <f t="shared" si="41"/>
        <v>1</v>
      </c>
      <c r="G156">
        <f t="shared" si="33"/>
        <v>39</v>
      </c>
      <c r="H156" s="1">
        <f t="shared" si="31"/>
        <v>1</v>
      </c>
      <c r="I156">
        <f t="shared" si="34"/>
        <v>58</v>
      </c>
      <c r="J156">
        <f t="shared" si="32"/>
        <v>2</v>
      </c>
      <c r="K156">
        <f t="shared" si="35"/>
        <v>29</v>
      </c>
      <c r="L156">
        <f t="shared" si="36"/>
        <v>2</v>
      </c>
      <c r="M156">
        <f t="shared" si="28"/>
        <v>6</v>
      </c>
      <c r="N156">
        <f t="shared" si="37"/>
        <v>15</v>
      </c>
      <c r="O156">
        <f t="shared" si="38"/>
        <v>37</v>
      </c>
      <c r="P156">
        <f t="shared" si="39"/>
        <v>-8</v>
      </c>
      <c r="Q156">
        <f t="shared" si="29"/>
        <v>10</v>
      </c>
      <c r="R156">
        <f t="shared" si="30"/>
        <v>39</v>
      </c>
    </row>
    <row r="157" spans="5:18">
      <c r="E157">
        <f t="shared" si="40"/>
        <v>1</v>
      </c>
      <c r="F157">
        <f t="shared" si="41"/>
        <v>1</v>
      </c>
      <c r="G157">
        <f t="shared" si="33"/>
        <v>41</v>
      </c>
      <c r="H157" s="1">
        <f t="shared" si="31"/>
        <v>-1</v>
      </c>
      <c r="I157">
        <f t="shared" si="34"/>
        <v>36</v>
      </c>
      <c r="J157">
        <f t="shared" si="32"/>
        <v>2</v>
      </c>
      <c r="K157">
        <f t="shared" si="35"/>
        <v>18</v>
      </c>
      <c r="L157">
        <f t="shared" si="36"/>
        <v>2</v>
      </c>
      <c r="M157">
        <f t="shared" si="28"/>
        <v>2</v>
      </c>
      <c r="N157">
        <f t="shared" si="37"/>
        <v>21</v>
      </c>
      <c r="O157">
        <f t="shared" si="38"/>
        <v>22</v>
      </c>
      <c r="P157">
        <f t="shared" si="39"/>
        <v>-15</v>
      </c>
      <c r="Q157">
        <f t="shared" si="29"/>
        <v>10</v>
      </c>
      <c r="R157">
        <f t="shared" si="30"/>
        <v>41</v>
      </c>
    </row>
    <row r="158" spans="5:18">
      <c r="E158">
        <f t="shared" si="40"/>
        <v>1</v>
      </c>
      <c r="F158">
        <f t="shared" si="41"/>
        <v>1</v>
      </c>
      <c r="G158">
        <f t="shared" si="33"/>
        <v>43</v>
      </c>
      <c r="H158" s="1">
        <f t="shared" si="31"/>
        <v>-3</v>
      </c>
      <c r="I158">
        <f t="shared" si="34"/>
        <v>9</v>
      </c>
      <c r="J158">
        <f t="shared" si="32"/>
        <v>2</v>
      </c>
      <c r="K158">
        <f t="shared" si="35"/>
        <v>4.5</v>
      </c>
      <c r="L158">
        <f t="shared" si="36"/>
        <v>2</v>
      </c>
      <c r="M158">
        <f t="shared" si="28"/>
        <v>-2</v>
      </c>
      <c r="N158">
        <f t="shared" si="37"/>
        <v>24</v>
      </c>
      <c r="O158">
        <f t="shared" si="38"/>
        <v>4.5</v>
      </c>
      <c r="P158">
        <f t="shared" si="39"/>
        <v>-20</v>
      </c>
      <c r="Q158">
        <f t="shared" si="29"/>
        <v>10</v>
      </c>
      <c r="R158">
        <f t="shared" si="30"/>
        <v>43</v>
      </c>
    </row>
    <row r="159" spans="5:18">
      <c r="E159">
        <f t="shared" si="40"/>
        <v>1</v>
      </c>
      <c r="F159">
        <f t="shared" si="41"/>
        <v>1</v>
      </c>
      <c r="G159">
        <f t="shared" si="33"/>
        <v>45</v>
      </c>
      <c r="H159" s="1">
        <f t="shared" si="31"/>
        <v>-5</v>
      </c>
      <c r="I159">
        <f t="shared" si="34"/>
        <v>-20</v>
      </c>
      <c r="J159">
        <f t="shared" si="32"/>
        <v>2</v>
      </c>
      <c r="K159">
        <f t="shared" si="35"/>
        <v>-10</v>
      </c>
      <c r="L159">
        <f t="shared" si="36"/>
        <v>2</v>
      </c>
      <c r="M159">
        <f t="shared" si="28"/>
        <v>-6</v>
      </c>
      <c r="N159">
        <f t="shared" si="37"/>
        <v>24</v>
      </c>
      <c r="O159">
        <f t="shared" si="38"/>
        <v>-14</v>
      </c>
      <c r="P159">
        <f t="shared" si="39"/>
        <v>-22</v>
      </c>
      <c r="Q159">
        <f t="shared" si="29"/>
        <v>10</v>
      </c>
      <c r="R159">
        <f t="shared" si="30"/>
        <v>45</v>
      </c>
    </row>
    <row r="160" spans="5:18">
      <c r="E160">
        <f t="shared" si="40"/>
        <v>-1</v>
      </c>
      <c r="F160">
        <f t="shared" si="41"/>
        <v>0</v>
      </c>
      <c r="G160">
        <f t="shared" si="33"/>
        <v>46</v>
      </c>
      <c r="H160" s="1">
        <f t="shared" si="31"/>
        <v>-6</v>
      </c>
      <c r="I160">
        <f t="shared" si="34"/>
        <v>-47</v>
      </c>
      <c r="J160">
        <f t="shared" si="32"/>
        <v>1</v>
      </c>
      <c r="K160">
        <f t="shared" si="35"/>
        <v>-23.5</v>
      </c>
      <c r="L160">
        <f t="shared" si="36"/>
        <v>1</v>
      </c>
      <c r="M160">
        <f t="shared" si="28"/>
        <v>-10</v>
      </c>
      <c r="N160">
        <f t="shared" si="37"/>
        <v>21</v>
      </c>
      <c r="O160">
        <f t="shared" si="38"/>
        <v>-32.5</v>
      </c>
      <c r="P160">
        <f t="shared" si="39"/>
        <v>-20</v>
      </c>
      <c r="Q160">
        <f t="shared" si="29"/>
        <v>0</v>
      </c>
      <c r="R160">
        <f t="shared" si="30"/>
        <v>46</v>
      </c>
    </row>
    <row r="161" spans="5:18">
      <c r="E161">
        <f t="shared" si="40"/>
        <v>-1</v>
      </c>
      <c r="F161">
        <f t="shared" si="41"/>
        <v>0</v>
      </c>
      <c r="G161">
        <f t="shared" si="33"/>
        <v>46</v>
      </c>
      <c r="H161" s="1">
        <f t="shared" si="31"/>
        <v>-6</v>
      </c>
      <c r="I161">
        <f t="shared" si="34"/>
        <v>-68</v>
      </c>
      <c r="J161">
        <f t="shared" si="32"/>
        <v>0</v>
      </c>
      <c r="K161">
        <f t="shared" si="35"/>
        <v>-34</v>
      </c>
      <c r="L161">
        <f t="shared" si="36"/>
        <v>0</v>
      </c>
      <c r="M161">
        <f t="shared" si="28"/>
        <v>-12</v>
      </c>
      <c r="N161">
        <f t="shared" si="37"/>
        <v>15</v>
      </c>
      <c r="O161">
        <f t="shared" si="38"/>
        <v>-46</v>
      </c>
      <c r="P161">
        <f t="shared" si="39"/>
        <v>-15</v>
      </c>
      <c r="Q161">
        <f t="shared" si="29"/>
        <v>0</v>
      </c>
      <c r="R161">
        <f t="shared" si="30"/>
        <v>46</v>
      </c>
    </row>
    <row r="162" spans="5:18">
      <c r="E162">
        <f t="shared" si="40"/>
        <v>-1</v>
      </c>
      <c r="F162">
        <f t="shared" si="41"/>
        <v>0</v>
      </c>
      <c r="G162">
        <f t="shared" si="33"/>
        <v>45</v>
      </c>
      <c r="H162" s="1">
        <f t="shared" si="31"/>
        <v>-5</v>
      </c>
      <c r="I162">
        <f t="shared" si="34"/>
        <v>-79</v>
      </c>
      <c r="J162">
        <f t="shared" si="32"/>
        <v>-1</v>
      </c>
      <c r="K162">
        <f t="shared" si="35"/>
        <v>-39.5</v>
      </c>
      <c r="L162">
        <f t="shared" si="36"/>
        <v>-1</v>
      </c>
      <c r="M162">
        <f t="shared" si="28"/>
        <v>-12</v>
      </c>
      <c r="N162">
        <f t="shared" si="37"/>
        <v>6</v>
      </c>
      <c r="O162">
        <f t="shared" si="38"/>
        <v>-52.5</v>
      </c>
      <c r="P162">
        <f t="shared" si="39"/>
        <v>-8</v>
      </c>
      <c r="Q162">
        <f t="shared" si="29"/>
        <v>0</v>
      </c>
      <c r="R162">
        <f t="shared" si="30"/>
        <v>45</v>
      </c>
    </row>
    <row r="163" spans="5:18">
      <c r="E163">
        <f t="shared" si="40"/>
        <v>-1</v>
      </c>
      <c r="F163">
        <f t="shared" si="41"/>
        <v>0</v>
      </c>
      <c r="G163">
        <f t="shared" si="33"/>
        <v>43</v>
      </c>
      <c r="H163" s="1">
        <f t="shared" si="31"/>
        <v>-3</v>
      </c>
      <c r="I163">
        <f t="shared" si="34"/>
        <v>-76</v>
      </c>
      <c r="J163">
        <f t="shared" si="32"/>
        <v>-2</v>
      </c>
      <c r="K163">
        <f t="shared" si="35"/>
        <v>-38</v>
      </c>
      <c r="L163">
        <f t="shared" si="36"/>
        <v>-2</v>
      </c>
      <c r="M163">
        <f t="shared" si="28"/>
        <v>-10</v>
      </c>
      <c r="N163">
        <f t="shared" si="37"/>
        <v>-6</v>
      </c>
      <c r="O163">
        <f t="shared" si="38"/>
        <v>-50</v>
      </c>
      <c r="P163">
        <f t="shared" si="39"/>
        <v>0</v>
      </c>
      <c r="Q163">
        <f t="shared" si="29"/>
        <v>0</v>
      </c>
      <c r="R163">
        <f t="shared" si="30"/>
        <v>43</v>
      </c>
    </row>
    <row r="164" spans="5:18">
      <c r="E164">
        <f t="shared" si="40"/>
        <v>-1</v>
      </c>
      <c r="F164">
        <f t="shared" si="41"/>
        <v>0</v>
      </c>
      <c r="G164">
        <f t="shared" si="33"/>
        <v>41</v>
      </c>
      <c r="H164" s="1">
        <f t="shared" si="31"/>
        <v>-1</v>
      </c>
      <c r="I164">
        <f t="shared" si="34"/>
        <v>-62</v>
      </c>
      <c r="J164">
        <f t="shared" si="32"/>
        <v>-2</v>
      </c>
      <c r="K164">
        <f t="shared" si="35"/>
        <v>-31</v>
      </c>
      <c r="L164">
        <f t="shared" si="36"/>
        <v>-2</v>
      </c>
      <c r="M164">
        <f t="shared" si="28"/>
        <v>-6</v>
      </c>
      <c r="N164">
        <f t="shared" si="37"/>
        <v>-15</v>
      </c>
      <c r="O164">
        <f t="shared" si="38"/>
        <v>-39</v>
      </c>
      <c r="P164">
        <f t="shared" si="39"/>
        <v>8</v>
      </c>
      <c r="Q164">
        <f t="shared" si="29"/>
        <v>0</v>
      </c>
      <c r="R164">
        <f t="shared" si="30"/>
        <v>41</v>
      </c>
    </row>
    <row r="165" spans="5:18">
      <c r="E165">
        <f t="shared" si="40"/>
        <v>-1</v>
      </c>
      <c r="F165">
        <f t="shared" si="41"/>
        <v>0</v>
      </c>
      <c r="G165">
        <f t="shared" si="33"/>
        <v>39</v>
      </c>
      <c r="H165" s="1">
        <f t="shared" si="31"/>
        <v>1</v>
      </c>
      <c r="I165">
        <f t="shared" si="34"/>
        <v>-40</v>
      </c>
      <c r="J165">
        <f t="shared" si="32"/>
        <v>-2</v>
      </c>
      <c r="K165">
        <f t="shared" si="35"/>
        <v>-20</v>
      </c>
      <c r="L165">
        <f t="shared" si="36"/>
        <v>-2</v>
      </c>
      <c r="M165">
        <f t="shared" si="28"/>
        <v>-2</v>
      </c>
      <c r="N165">
        <f t="shared" si="37"/>
        <v>-21</v>
      </c>
      <c r="O165">
        <f t="shared" si="38"/>
        <v>-24</v>
      </c>
      <c r="P165">
        <f t="shared" si="39"/>
        <v>15</v>
      </c>
      <c r="Q165">
        <f t="shared" si="29"/>
        <v>0</v>
      </c>
      <c r="R165">
        <f t="shared" si="30"/>
        <v>39</v>
      </c>
    </row>
    <row r="166" spans="5:18">
      <c r="E166">
        <f t="shared" si="40"/>
        <v>-1</v>
      </c>
      <c r="F166">
        <f t="shared" si="41"/>
        <v>0</v>
      </c>
      <c r="G166">
        <f t="shared" si="33"/>
        <v>37</v>
      </c>
      <c r="H166" s="1">
        <f t="shared" si="31"/>
        <v>3</v>
      </c>
      <c r="I166">
        <f t="shared" si="34"/>
        <v>-13</v>
      </c>
      <c r="J166">
        <f t="shared" si="32"/>
        <v>-2</v>
      </c>
      <c r="K166">
        <f t="shared" si="35"/>
        <v>-6.5</v>
      </c>
      <c r="L166">
        <f t="shared" si="36"/>
        <v>-2</v>
      </c>
      <c r="M166">
        <f t="shared" si="28"/>
        <v>2</v>
      </c>
      <c r="N166">
        <f t="shared" si="37"/>
        <v>-24</v>
      </c>
      <c r="O166">
        <f t="shared" si="38"/>
        <v>-6.5</v>
      </c>
      <c r="P166">
        <f t="shared" si="39"/>
        <v>20</v>
      </c>
      <c r="Q166">
        <f t="shared" si="29"/>
        <v>0</v>
      </c>
      <c r="R166">
        <f t="shared" si="30"/>
        <v>37</v>
      </c>
    </row>
    <row r="167" spans="5:18">
      <c r="E167">
        <f t="shared" si="40"/>
        <v>-1</v>
      </c>
      <c r="F167">
        <f t="shared" si="41"/>
        <v>0</v>
      </c>
      <c r="G167">
        <f t="shared" si="33"/>
        <v>35</v>
      </c>
      <c r="H167" s="1">
        <f t="shared" si="31"/>
        <v>5</v>
      </c>
      <c r="I167">
        <f t="shared" si="34"/>
        <v>16</v>
      </c>
      <c r="J167">
        <f t="shared" si="32"/>
        <v>-2</v>
      </c>
      <c r="K167">
        <f t="shared" si="35"/>
        <v>8</v>
      </c>
      <c r="L167">
        <f t="shared" si="36"/>
        <v>-2</v>
      </c>
      <c r="M167">
        <f t="shared" si="28"/>
        <v>6</v>
      </c>
      <c r="N167">
        <f t="shared" si="37"/>
        <v>-24</v>
      </c>
      <c r="O167">
        <f t="shared" si="38"/>
        <v>12</v>
      </c>
      <c r="P167">
        <f t="shared" si="39"/>
        <v>22</v>
      </c>
      <c r="Q167">
        <f t="shared" si="29"/>
        <v>0</v>
      </c>
      <c r="R167">
        <f t="shared" si="30"/>
        <v>35</v>
      </c>
    </row>
    <row r="168" spans="5:18">
      <c r="E168">
        <f t="shared" si="40"/>
        <v>1</v>
      </c>
      <c r="F168">
        <f t="shared" si="41"/>
        <v>1</v>
      </c>
      <c r="G168">
        <f t="shared" si="33"/>
        <v>34</v>
      </c>
      <c r="H168" s="1">
        <f t="shared" si="31"/>
        <v>6</v>
      </c>
      <c r="I168">
        <f t="shared" si="34"/>
        <v>43</v>
      </c>
      <c r="J168">
        <f t="shared" si="32"/>
        <v>-1</v>
      </c>
      <c r="K168">
        <f t="shared" si="35"/>
        <v>21.5</v>
      </c>
      <c r="L168">
        <f t="shared" si="36"/>
        <v>-1</v>
      </c>
      <c r="M168">
        <f t="shared" si="28"/>
        <v>10</v>
      </c>
      <c r="N168">
        <f t="shared" si="37"/>
        <v>-21</v>
      </c>
      <c r="O168">
        <f t="shared" si="38"/>
        <v>30.5</v>
      </c>
      <c r="P168">
        <f t="shared" si="39"/>
        <v>20</v>
      </c>
      <c r="Q168">
        <f t="shared" si="29"/>
        <v>10</v>
      </c>
      <c r="R168">
        <f t="shared" si="30"/>
        <v>34</v>
      </c>
    </row>
    <row r="169" spans="5:18">
      <c r="E169">
        <f t="shared" si="40"/>
        <v>1</v>
      </c>
      <c r="F169">
        <f t="shared" si="41"/>
        <v>1</v>
      </c>
      <c r="G169">
        <f t="shared" si="33"/>
        <v>34</v>
      </c>
      <c r="H169" s="1">
        <f t="shared" si="31"/>
        <v>6</v>
      </c>
      <c r="I169">
        <f t="shared" si="34"/>
        <v>64</v>
      </c>
      <c r="J169">
        <f t="shared" si="32"/>
        <v>0</v>
      </c>
      <c r="K169">
        <f t="shared" si="35"/>
        <v>32</v>
      </c>
      <c r="L169">
        <f t="shared" si="36"/>
        <v>0</v>
      </c>
      <c r="M169">
        <f t="shared" si="28"/>
        <v>12</v>
      </c>
      <c r="N169">
        <f t="shared" si="37"/>
        <v>-15</v>
      </c>
      <c r="O169">
        <f t="shared" si="38"/>
        <v>44</v>
      </c>
      <c r="P169">
        <f t="shared" si="39"/>
        <v>15</v>
      </c>
      <c r="Q169">
        <f t="shared" si="29"/>
        <v>10</v>
      </c>
      <c r="R169">
        <f t="shared" si="30"/>
        <v>34</v>
      </c>
    </row>
    <row r="170" spans="5:18">
      <c r="E170">
        <f t="shared" si="40"/>
        <v>1</v>
      </c>
      <c r="F170">
        <f t="shared" si="41"/>
        <v>1</v>
      </c>
      <c r="G170">
        <f t="shared" si="33"/>
        <v>35</v>
      </c>
      <c r="H170" s="1">
        <f t="shared" si="31"/>
        <v>5</v>
      </c>
      <c r="I170">
        <f t="shared" si="34"/>
        <v>75</v>
      </c>
      <c r="J170">
        <f t="shared" si="32"/>
        <v>1</v>
      </c>
      <c r="K170">
        <f t="shared" si="35"/>
        <v>37.5</v>
      </c>
      <c r="L170">
        <f t="shared" si="36"/>
        <v>1</v>
      </c>
      <c r="M170">
        <f t="shared" si="28"/>
        <v>12</v>
      </c>
      <c r="N170">
        <f t="shared" si="37"/>
        <v>-6</v>
      </c>
      <c r="O170">
        <f t="shared" si="38"/>
        <v>50.5</v>
      </c>
      <c r="P170">
        <f t="shared" si="39"/>
        <v>8</v>
      </c>
      <c r="Q170">
        <f t="shared" si="29"/>
        <v>10</v>
      </c>
      <c r="R170">
        <f t="shared" si="30"/>
        <v>35</v>
      </c>
    </row>
    <row r="171" spans="5:18">
      <c r="E171">
        <f t="shared" si="40"/>
        <v>1</v>
      </c>
      <c r="F171">
        <f t="shared" si="41"/>
        <v>1</v>
      </c>
      <c r="G171">
        <f t="shared" si="33"/>
        <v>37</v>
      </c>
      <c r="H171" s="1">
        <f t="shared" si="31"/>
        <v>3</v>
      </c>
      <c r="I171">
        <f t="shared" si="34"/>
        <v>72</v>
      </c>
      <c r="J171">
        <f t="shared" si="32"/>
        <v>2</v>
      </c>
      <c r="K171">
        <f t="shared" si="35"/>
        <v>36</v>
      </c>
      <c r="L171">
        <f t="shared" si="36"/>
        <v>2</v>
      </c>
      <c r="M171">
        <f t="shared" si="28"/>
        <v>10</v>
      </c>
      <c r="N171">
        <f t="shared" si="37"/>
        <v>6</v>
      </c>
      <c r="O171">
        <f t="shared" si="38"/>
        <v>48</v>
      </c>
      <c r="P171">
        <f t="shared" si="39"/>
        <v>0</v>
      </c>
      <c r="Q171">
        <f t="shared" si="29"/>
        <v>10</v>
      </c>
      <c r="R171">
        <f t="shared" si="30"/>
        <v>37</v>
      </c>
    </row>
    <row r="172" spans="5:18">
      <c r="E172">
        <f t="shared" si="40"/>
        <v>1</v>
      </c>
      <c r="F172">
        <f t="shared" si="41"/>
        <v>1</v>
      </c>
      <c r="G172">
        <f t="shared" si="33"/>
        <v>39</v>
      </c>
      <c r="H172" s="1">
        <f t="shared" si="31"/>
        <v>1</v>
      </c>
      <c r="I172">
        <f t="shared" si="34"/>
        <v>58</v>
      </c>
      <c r="J172">
        <f t="shared" si="32"/>
        <v>2</v>
      </c>
      <c r="K172">
        <f t="shared" si="35"/>
        <v>29</v>
      </c>
      <c r="L172">
        <f t="shared" si="36"/>
        <v>2</v>
      </c>
      <c r="M172">
        <f t="shared" si="28"/>
        <v>6</v>
      </c>
      <c r="N172">
        <f t="shared" si="37"/>
        <v>15</v>
      </c>
      <c r="O172">
        <f t="shared" si="38"/>
        <v>37</v>
      </c>
      <c r="P172">
        <f t="shared" si="39"/>
        <v>-8</v>
      </c>
      <c r="Q172">
        <f t="shared" si="29"/>
        <v>10</v>
      </c>
      <c r="R172">
        <f t="shared" si="30"/>
        <v>39</v>
      </c>
    </row>
    <row r="173" spans="5:18">
      <c r="E173">
        <f t="shared" si="40"/>
        <v>1</v>
      </c>
      <c r="F173">
        <f t="shared" si="41"/>
        <v>1</v>
      </c>
      <c r="G173">
        <f t="shared" si="33"/>
        <v>41</v>
      </c>
      <c r="H173" s="1">
        <f t="shared" si="31"/>
        <v>-1</v>
      </c>
      <c r="I173">
        <f t="shared" si="34"/>
        <v>36</v>
      </c>
      <c r="J173">
        <f t="shared" si="32"/>
        <v>2</v>
      </c>
      <c r="K173">
        <f t="shared" si="35"/>
        <v>18</v>
      </c>
      <c r="L173">
        <f t="shared" si="36"/>
        <v>2</v>
      </c>
      <c r="M173">
        <f t="shared" si="28"/>
        <v>2</v>
      </c>
      <c r="N173">
        <f t="shared" si="37"/>
        <v>21</v>
      </c>
      <c r="O173">
        <f t="shared" si="38"/>
        <v>22</v>
      </c>
      <c r="P173">
        <f t="shared" si="39"/>
        <v>-15</v>
      </c>
      <c r="Q173">
        <f t="shared" si="29"/>
        <v>10</v>
      </c>
      <c r="R173">
        <f t="shared" si="30"/>
        <v>41</v>
      </c>
    </row>
    <row r="174" spans="5:18">
      <c r="E174">
        <f t="shared" si="40"/>
        <v>1</v>
      </c>
      <c r="F174">
        <f t="shared" si="41"/>
        <v>1</v>
      </c>
      <c r="G174">
        <f t="shared" si="33"/>
        <v>43</v>
      </c>
      <c r="H174" s="1">
        <f t="shared" si="31"/>
        <v>-3</v>
      </c>
      <c r="I174">
        <f t="shared" si="34"/>
        <v>9</v>
      </c>
      <c r="J174">
        <f t="shared" si="32"/>
        <v>2</v>
      </c>
      <c r="K174">
        <f t="shared" si="35"/>
        <v>4.5</v>
      </c>
      <c r="L174">
        <f t="shared" si="36"/>
        <v>2</v>
      </c>
      <c r="M174">
        <f t="shared" si="28"/>
        <v>-2</v>
      </c>
      <c r="N174">
        <f t="shared" si="37"/>
        <v>24</v>
      </c>
      <c r="O174">
        <f t="shared" si="38"/>
        <v>4.5</v>
      </c>
      <c r="P174">
        <f t="shared" si="39"/>
        <v>-20</v>
      </c>
      <c r="Q174">
        <f t="shared" si="29"/>
        <v>10</v>
      </c>
      <c r="R174">
        <f t="shared" si="30"/>
        <v>43</v>
      </c>
    </row>
    <row r="175" spans="5:18">
      <c r="E175">
        <f t="shared" si="40"/>
        <v>1</v>
      </c>
      <c r="F175">
        <f t="shared" si="41"/>
        <v>1</v>
      </c>
      <c r="G175">
        <f t="shared" si="33"/>
        <v>45</v>
      </c>
      <c r="H175" s="1">
        <f t="shared" si="31"/>
        <v>-5</v>
      </c>
      <c r="I175">
        <f t="shared" si="34"/>
        <v>-20</v>
      </c>
      <c r="J175">
        <f t="shared" si="32"/>
        <v>2</v>
      </c>
      <c r="K175">
        <f t="shared" si="35"/>
        <v>-10</v>
      </c>
      <c r="L175">
        <f t="shared" si="36"/>
        <v>2</v>
      </c>
      <c r="M175">
        <f t="shared" si="28"/>
        <v>-6</v>
      </c>
      <c r="N175">
        <f t="shared" si="37"/>
        <v>24</v>
      </c>
      <c r="O175">
        <f t="shared" si="38"/>
        <v>-14</v>
      </c>
      <c r="P175">
        <f t="shared" si="39"/>
        <v>-22</v>
      </c>
      <c r="Q175">
        <f t="shared" si="29"/>
        <v>10</v>
      </c>
      <c r="R175">
        <f t="shared" si="30"/>
        <v>45</v>
      </c>
    </row>
    <row r="176" spans="5:18">
      <c r="E176">
        <f t="shared" si="40"/>
        <v>-1</v>
      </c>
      <c r="F176">
        <f t="shared" si="41"/>
        <v>0</v>
      </c>
      <c r="G176">
        <f t="shared" si="33"/>
        <v>46</v>
      </c>
      <c r="H176" s="1">
        <f t="shared" si="31"/>
        <v>-6</v>
      </c>
      <c r="I176">
        <f t="shared" si="34"/>
        <v>-47</v>
      </c>
      <c r="J176">
        <f t="shared" si="32"/>
        <v>1</v>
      </c>
      <c r="K176">
        <f t="shared" si="35"/>
        <v>-23.5</v>
      </c>
      <c r="L176">
        <f t="shared" si="36"/>
        <v>1</v>
      </c>
      <c r="M176">
        <f t="shared" si="28"/>
        <v>-10</v>
      </c>
      <c r="N176">
        <f t="shared" si="37"/>
        <v>21</v>
      </c>
      <c r="O176">
        <f t="shared" si="38"/>
        <v>-32.5</v>
      </c>
      <c r="P176">
        <f t="shared" si="39"/>
        <v>-20</v>
      </c>
      <c r="Q176">
        <f t="shared" si="29"/>
        <v>0</v>
      </c>
      <c r="R176">
        <f t="shared" si="30"/>
        <v>46</v>
      </c>
    </row>
    <row r="177" spans="5:18">
      <c r="E177">
        <f t="shared" si="40"/>
        <v>-1</v>
      </c>
      <c r="F177">
        <f t="shared" si="41"/>
        <v>0</v>
      </c>
      <c r="G177">
        <f t="shared" si="33"/>
        <v>46</v>
      </c>
      <c r="H177" s="1">
        <f t="shared" si="31"/>
        <v>-6</v>
      </c>
      <c r="I177">
        <f t="shared" si="34"/>
        <v>-68</v>
      </c>
      <c r="J177">
        <f t="shared" si="32"/>
        <v>0</v>
      </c>
      <c r="K177">
        <f t="shared" si="35"/>
        <v>-34</v>
      </c>
      <c r="L177">
        <f t="shared" si="36"/>
        <v>0</v>
      </c>
      <c r="M177">
        <f t="shared" si="28"/>
        <v>-12</v>
      </c>
      <c r="N177">
        <f t="shared" si="37"/>
        <v>15</v>
      </c>
      <c r="O177">
        <f t="shared" si="38"/>
        <v>-46</v>
      </c>
      <c r="P177">
        <f t="shared" si="39"/>
        <v>-15</v>
      </c>
      <c r="Q177">
        <f t="shared" si="29"/>
        <v>0</v>
      </c>
      <c r="R177">
        <f t="shared" si="30"/>
        <v>46</v>
      </c>
    </row>
    <row r="178" spans="5:18">
      <c r="E178">
        <f t="shared" si="40"/>
        <v>-1</v>
      </c>
      <c r="F178">
        <f t="shared" si="41"/>
        <v>0</v>
      </c>
      <c r="G178">
        <f t="shared" si="33"/>
        <v>45</v>
      </c>
      <c r="H178" s="1">
        <f t="shared" si="31"/>
        <v>-5</v>
      </c>
      <c r="I178">
        <f t="shared" si="34"/>
        <v>-79</v>
      </c>
      <c r="J178">
        <f t="shared" si="32"/>
        <v>-1</v>
      </c>
      <c r="K178">
        <f t="shared" si="35"/>
        <v>-39.5</v>
      </c>
      <c r="L178">
        <f t="shared" si="36"/>
        <v>-1</v>
      </c>
      <c r="M178">
        <f t="shared" si="28"/>
        <v>-12</v>
      </c>
      <c r="N178">
        <f t="shared" si="37"/>
        <v>6</v>
      </c>
      <c r="O178">
        <f t="shared" si="38"/>
        <v>-52.5</v>
      </c>
      <c r="P178">
        <f t="shared" si="39"/>
        <v>-8</v>
      </c>
      <c r="Q178">
        <f t="shared" si="29"/>
        <v>0</v>
      </c>
      <c r="R178">
        <f t="shared" si="30"/>
        <v>45</v>
      </c>
    </row>
    <row r="179" spans="5:18">
      <c r="E179">
        <f t="shared" si="40"/>
        <v>-1</v>
      </c>
      <c r="F179">
        <f t="shared" si="41"/>
        <v>0</v>
      </c>
      <c r="G179">
        <f t="shared" si="33"/>
        <v>43</v>
      </c>
      <c r="H179" s="1">
        <f t="shared" si="31"/>
        <v>-3</v>
      </c>
      <c r="I179">
        <f t="shared" si="34"/>
        <v>-76</v>
      </c>
      <c r="J179">
        <f t="shared" si="32"/>
        <v>-2</v>
      </c>
      <c r="K179">
        <f t="shared" si="35"/>
        <v>-38</v>
      </c>
      <c r="L179">
        <f t="shared" si="36"/>
        <v>-2</v>
      </c>
      <c r="M179">
        <f t="shared" si="28"/>
        <v>-10</v>
      </c>
      <c r="N179">
        <f t="shared" si="37"/>
        <v>-6</v>
      </c>
      <c r="O179">
        <f t="shared" si="38"/>
        <v>-50</v>
      </c>
      <c r="P179">
        <f t="shared" si="39"/>
        <v>0</v>
      </c>
      <c r="Q179">
        <f t="shared" si="29"/>
        <v>0</v>
      </c>
      <c r="R179">
        <f t="shared" si="30"/>
        <v>43</v>
      </c>
    </row>
    <row r="180" spans="5:18">
      <c r="E180">
        <f t="shared" si="40"/>
        <v>-1</v>
      </c>
      <c r="F180">
        <f t="shared" si="41"/>
        <v>0</v>
      </c>
      <c r="G180">
        <f t="shared" si="33"/>
        <v>41</v>
      </c>
      <c r="H180" s="1">
        <f t="shared" si="31"/>
        <v>-1</v>
      </c>
      <c r="I180">
        <f t="shared" si="34"/>
        <v>-62</v>
      </c>
      <c r="J180">
        <f t="shared" si="32"/>
        <v>-2</v>
      </c>
      <c r="K180">
        <f t="shared" si="35"/>
        <v>-31</v>
      </c>
      <c r="L180">
        <f t="shared" si="36"/>
        <v>-2</v>
      </c>
      <c r="M180">
        <f t="shared" si="28"/>
        <v>-6</v>
      </c>
      <c r="N180">
        <f t="shared" si="37"/>
        <v>-15</v>
      </c>
      <c r="O180">
        <f t="shared" si="38"/>
        <v>-39</v>
      </c>
      <c r="P180">
        <f t="shared" si="39"/>
        <v>8</v>
      </c>
      <c r="Q180">
        <f t="shared" si="29"/>
        <v>0</v>
      </c>
      <c r="R180">
        <f t="shared" si="30"/>
        <v>41</v>
      </c>
    </row>
    <row r="181" spans="5:18">
      <c r="E181">
        <f t="shared" si="40"/>
        <v>-1</v>
      </c>
      <c r="F181">
        <f t="shared" si="41"/>
        <v>0</v>
      </c>
      <c r="G181">
        <f t="shared" si="33"/>
        <v>39</v>
      </c>
      <c r="H181" s="1">
        <f t="shared" si="31"/>
        <v>1</v>
      </c>
      <c r="I181">
        <f t="shared" si="34"/>
        <v>-40</v>
      </c>
      <c r="J181">
        <f t="shared" si="32"/>
        <v>-2</v>
      </c>
      <c r="K181">
        <f t="shared" si="35"/>
        <v>-20</v>
      </c>
      <c r="L181">
        <f t="shared" si="36"/>
        <v>-2</v>
      </c>
      <c r="M181">
        <f t="shared" si="28"/>
        <v>-2</v>
      </c>
      <c r="N181">
        <f t="shared" si="37"/>
        <v>-21</v>
      </c>
      <c r="O181">
        <f t="shared" si="38"/>
        <v>-24</v>
      </c>
      <c r="P181">
        <f t="shared" si="39"/>
        <v>15</v>
      </c>
      <c r="Q181">
        <f t="shared" si="29"/>
        <v>0</v>
      </c>
      <c r="R181">
        <f t="shared" si="30"/>
        <v>39</v>
      </c>
    </row>
    <row r="182" spans="5:18">
      <c r="E182">
        <f t="shared" si="40"/>
        <v>-1</v>
      </c>
      <c r="F182">
        <f t="shared" si="41"/>
        <v>0</v>
      </c>
      <c r="G182">
        <f t="shared" si="33"/>
        <v>37</v>
      </c>
      <c r="H182" s="1">
        <f t="shared" si="31"/>
        <v>3</v>
      </c>
      <c r="I182">
        <f t="shared" si="34"/>
        <v>-13</v>
      </c>
      <c r="J182">
        <f t="shared" si="32"/>
        <v>-2</v>
      </c>
      <c r="K182">
        <f t="shared" si="35"/>
        <v>-6.5</v>
      </c>
      <c r="L182">
        <f t="shared" si="36"/>
        <v>-2</v>
      </c>
      <c r="M182">
        <f t="shared" si="28"/>
        <v>2</v>
      </c>
      <c r="N182">
        <f t="shared" si="37"/>
        <v>-24</v>
      </c>
      <c r="O182">
        <f t="shared" si="38"/>
        <v>-6.5</v>
      </c>
      <c r="P182">
        <f t="shared" si="39"/>
        <v>20</v>
      </c>
      <c r="Q182">
        <f t="shared" si="29"/>
        <v>0</v>
      </c>
      <c r="R182">
        <f t="shared" si="30"/>
        <v>37</v>
      </c>
    </row>
    <row r="183" spans="5:18">
      <c r="E183">
        <f t="shared" si="40"/>
        <v>-1</v>
      </c>
      <c r="F183">
        <f t="shared" si="41"/>
        <v>0</v>
      </c>
      <c r="G183">
        <f t="shared" si="33"/>
        <v>35</v>
      </c>
      <c r="H183" s="1">
        <f t="shared" si="31"/>
        <v>5</v>
      </c>
      <c r="I183">
        <f t="shared" si="34"/>
        <v>16</v>
      </c>
      <c r="J183">
        <f t="shared" si="32"/>
        <v>-2</v>
      </c>
      <c r="K183">
        <f t="shared" si="35"/>
        <v>8</v>
      </c>
      <c r="L183">
        <f t="shared" si="36"/>
        <v>-2</v>
      </c>
      <c r="M183">
        <f t="shared" si="28"/>
        <v>6</v>
      </c>
      <c r="N183">
        <f t="shared" si="37"/>
        <v>-24</v>
      </c>
      <c r="O183">
        <f t="shared" si="38"/>
        <v>12</v>
      </c>
      <c r="P183">
        <f t="shared" si="39"/>
        <v>22</v>
      </c>
      <c r="Q183">
        <f t="shared" si="29"/>
        <v>0</v>
      </c>
      <c r="R183">
        <f t="shared" si="30"/>
        <v>35</v>
      </c>
    </row>
    <row r="184" spans="5:18">
      <c r="E184">
        <f t="shared" si="40"/>
        <v>1</v>
      </c>
      <c r="F184">
        <f t="shared" si="41"/>
        <v>1</v>
      </c>
      <c r="G184">
        <f t="shared" si="33"/>
        <v>34</v>
      </c>
      <c r="H184" s="1">
        <f t="shared" si="31"/>
        <v>6</v>
      </c>
      <c r="I184">
        <f t="shared" si="34"/>
        <v>43</v>
      </c>
      <c r="J184">
        <f t="shared" si="32"/>
        <v>-1</v>
      </c>
      <c r="K184">
        <f t="shared" si="35"/>
        <v>21.5</v>
      </c>
      <c r="L184">
        <f t="shared" si="36"/>
        <v>-1</v>
      </c>
      <c r="M184">
        <f t="shared" si="28"/>
        <v>10</v>
      </c>
      <c r="N184">
        <f t="shared" si="37"/>
        <v>-21</v>
      </c>
      <c r="O184">
        <f t="shared" si="38"/>
        <v>30.5</v>
      </c>
      <c r="P184">
        <f t="shared" si="39"/>
        <v>20</v>
      </c>
      <c r="Q184">
        <f t="shared" si="29"/>
        <v>10</v>
      </c>
      <c r="R184">
        <f t="shared" si="30"/>
        <v>34</v>
      </c>
    </row>
    <row r="185" spans="5:18">
      <c r="E185">
        <f t="shared" si="40"/>
        <v>1</v>
      </c>
      <c r="F185">
        <f t="shared" si="41"/>
        <v>1</v>
      </c>
      <c r="G185">
        <f t="shared" si="33"/>
        <v>34</v>
      </c>
      <c r="H185" s="1">
        <f t="shared" si="31"/>
        <v>6</v>
      </c>
      <c r="I185">
        <f t="shared" si="34"/>
        <v>64</v>
      </c>
      <c r="J185">
        <f t="shared" si="32"/>
        <v>0</v>
      </c>
      <c r="K185">
        <f t="shared" si="35"/>
        <v>32</v>
      </c>
      <c r="L185">
        <f t="shared" si="36"/>
        <v>0</v>
      </c>
      <c r="M185">
        <f t="shared" si="28"/>
        <v>12</v>
      </c>
      <c r="N185">
        <f t="shared" si="37"/>
        <v>-15</v>
      </c>
      <c r="O185">
        <f t="shared" si="38"/>
        <v>44</v>
      </c>
      <c r="P185">
        <f t="shared" si="39"/>
        <v>15</v>
      </c>
      <c r="Q185">
        <f t="shared" si="29"/>
        <v>10</v>
      </c>
      <c r="R185">
        <f t="shared" si="30"/>
        <v>34</v>
      </c>
    </row>
    <row r="186" spans="5:18">
      <c r="E186">
        <f t="shared" si="40"/>
        <v>1</v>
      </c>
      <c r="F186">
        <f t="shared" si="41"/>
        <v>1</v>
      </c>
      <c r="G186">
        <f t="shared" si="33"/>
        <v>35</v>
      </c>
      <c r="H186" s="1">
        <f t="shared" si="31"/>
        <v>5</v>
      </c>
      <c r="I186">
        <f t="shared" si="34"/>
        <v>75</v>
      </c>
      <c r="J186">
        <f t="shared" si="32"/>
        <v>1</v>
      </c>
      <c r="K186">
        <f t="shared" si="35"/>
        <v>37.5</v>
      </c>
      <c r="L186">
        <f t="shared" si="36"/>
        <v>1</v>
      </c>
      <c r="M186">
        <f t="shared" si="28"/>
        <v>12</v>
      </c>
      <c r="N186">
        <f t="shared" si="37"/>
        <v>-6</v>
      </c>
      <c r="O186">
        <f t="shared" si="38"/>
        <v>50.5</v>
      </c>
      <c r="P186">
        <f t="shared" si="39"/>
        <v>8</v>
      </c>
      <c r="Q186">
        <f t="shared" si="29"/>
        <v>10</v>
      </c>
      <c r="R186">
        <f t="shared" si="30"/>
        <v>35</v>
      </c>
    </row>
    <row r="187" spans="5:18">
      <c r="E187">
        <f t="shared" si="40"/>
        <v>1</v>
      </c>
      <c r="F187">
        <f t="shared" si="41"/>
        <v>1</v>
      </c>
      <c r="G187">
        <f t="shared" si="33"/>
        <v>37</v>
      </c>
      <c r="H187" s="1">
        <f t="shared" si="31"/>
        <v>3</v>
      </c>
      <c r="I187">
        <f t="shared" si="34"/>
        <v>72</v>
      </c>
      <c r="J187">
        <f t="shared" si="32"/>
        <v>2</v>
      </c>
      <c r="K187">
        <f t="shared" si="35"/>
        <v>36</v>
      </c>
      <c r="L187">
        <f t="shared" si="36"/>
        <v>2</v>
      </c>
      <c r="M187">
        <f t="shared" si="28"/>
        <v>10</v>
      </c>
      <c r="N187">
        <f t="shared" si="37"/>
        <v>6</v>
      </c>
      <c r="O187">
        <f t="shared" si="38"/>
        <v>48</v>
      </c>
      <c r="P187">
        <f t="shared" si="39"/>
        <v>0</v>
      </c>
      <c r="Q187">
        <f t="shared" si="29"/>
        <v>10</v>
      </c>
      <c r="R187">
        <f t="shared" si="30"/>
        <v>37</v>
      </c>
    </row>
    <row r="188" spans="5:18">
      <c r="E188">
        <f t="shared" si="40"/>
        <v>1</v>
      </c>
      <c r="F188">
        <f t="shared" si="41"/>
        <v>1</v>
      </c>
      <c r="G188">
        <f t="shared" si="33"/>
        <v>39</v>
      </c>
      <c r="H188" s="1">
        <f t="shared" si="31"/>
        <v>1</v>
      </c>
      <c r="I188">
        <f t="shared" si="34"/>
        <v>58</v>
      </c>
      <c r="J188">
        <f t="shared" si="32"/>
        <v>2</v>
      </c>
      <c r="K188">
        <f t="shared" si="35"/>
        <v>29</v>
      </c>
      <c r="L188">
        <f t="shared" si="36"/>
        <v>2</v>
      </c>
      <c r="M188">
        <f t="shared" si="28"/>
        <v>6</v>
      </c>
      <c r="N188">
        <f t="shared" si="37"/>
        <v>15</v>
      </c>
      <c r="O188">
        <f t="shared" si="38"/>
        <v>37</v>
      </c>
      <c r="P188">
        <f t="shared" si="39"/>
        <v>-8</v>
      </c>
      <c r="Q188">
        <f t="shared" si="29"/>
        <v>10</v>
      </c>
      <c r="R188">
        <f t="shared" si="30"/>
        <v>39</v>
      </c>
    </row>
    <row r="189" spans="5:18">
      <c r="E189">
        <f t="shared" si="40"/>
        <v>1</v>
      </c>
      <c r="F189">
        <f t="shared" si="41"/>
        <v>1</v>
      </c>
      <c r="G189">
        <f t="shared" si="33"/>
        <v>41</v>
      </c>
      <c r="H189" s="1">
        <f t="shared" si="31"/>
        <v>-1</v>
      </c>
      <c r="I189">
        <f t="shared" si="34"/>
        <v>36</v>
      </c>
      <c r="J189">
        <f t="shared" si="32"/>
        <v>2</v>
      </c>
      <c r="K189">
        <f t="shared" si="35"/>
        <v>18</v>
      </c>
      <c r="L189">
        <f t="shared" si="36"/>
        <v>2</v>
      </c>
      <c r="M189">
        <f t="shared" si="28"/>
        <v>2</v>
      </c>
      <c r="N189">
        <f t="shared" si="37"/>
        <v>21</v>
      </c>
      <c r="O189">
        <f t="shared" si="38"/>
        <v>22</v>
      </c>
      <c r="P189">
        <f t="shared" si="39"/>
        <v>-15</v>
      </c>
      <c r="Q189">
        <f t="shared" si="29"/>
        <v>10</v>
      </c>
      <c r="R189">
        <f t="shared" si="30"/>
        <v>41</v>
      </c>
    </row>
    <row r="190" spans="5:18">
      <c r="E190">
        <f t="shared" si="40"/>
        <v>1</v>
      </c>
      <c r="F190">
        <f t="shared" si="41"/>
        <v>1</v>
      </c>
      <c r="G190">
        <f t="shared" si="33"/>
        <v>43</v>
      </c>
      <c r="H190" s="1">
        <f t="shared" si="31"/>
        <v>-3</v>
      </c>
      <c r="I190">
        <f t="shared" si="34"/>
        <v>9</v>
      </c>
      <c r="J190">
        <f t="shared" si="32"/>
        <v>2</v>
      </c>
      <c r="K190">
        <f t="shared" si="35"/>
        <v>4.5</v>
      </c>
      <c r="L190">
        <f t="shared" si="36"/>
        <v>2</v>
      </c>
      <c r="M190">
        <f t="shared" si="28"/>
        <v>-2</v>
      </c>
      <c r="N190">
        <f t="shared" si="37"/>
        <v>24</v>
      </c>
      <c r="O190">
        <f t="shared" si="38"/>
        <v>4.5</v>
      </c>
      <c r="P190">
        <f t="shared" si="39"/>
        <v>-20</v>
      </c>
      <c r="Q190">
        <f t="shared" si="29"/>
        <v>10</v>
      </c>
      <c r="R190">
        <f t="shared" si="30"/>
        <v>43</v>
      </c>
    </row>
    <row r="191" spans="5:18">
      <c r="E191">
        <f t="shared" si="40"/>
        <v>1</v>
      </c>
      <c r="F191">
        <f t="shared" si="41"/>
        <v>1</v>
      </c>
      <c r="G191">
        <f t="shared" si="33"/>
        <v>45</v>
      </c>
      <c r="H191" s="1">
        <f t="shared" si="31"/>
        <v>-5</v>
      </c>
      <c r="I191">
        <f t="shared" si="34"/>
        <v>-20</v>
      </c>
      <c r="J191">
        <f t="shared" si="32"/>
        <v>2</v>
      </c>
      <c r="K191">
        <f t="shared" si="35"/>
        <v>-10</v>
      </c>
      <c r="L191">
        <f t="shared" si="36"/>
        <v>2</v>
      </c>
      <c r="M191">
        <f t="shared" si="28"/>
        <v>-6</v>
      </c>
      <c r="N191">
        <f t="shared" si="37"/>
        <v>24</v>
      </c>
      <c r="O191">
        <f t="shared" si="38"/>
        <v>-14</v>
      </c>
      <c r="P191">
        <f t="shared" si="39"/>
        <v>-22</v>
      </c>
      <c r="Q191">
        <f t="shared" si="29"/>
        <v>10</v>
      </c>
      <c r="R191">
        <f t="shared" si="30"/>
        <v>45</v>
      </c>
    </row>
    <row r="192" spans="5:18">
      <c r="E192">
        <f t="shared" si="40"/>
        <v>-1</v>
      </c>
      <c r="F192">
        <f t="shared" si="41"/>
        <v>0</v>
      </c>
      <c r="G192">
        <f t="shared" si="33"/>
        <v>46</v>
      </c>
      <c r="H192" s="1">
        <f t="shared" si="31"/>
        <v>-6</v>
      </c>
      <c r="I192">
        <f t="shared" si="34"/>
        <v>-47</v>
      </c>
      <c r="J192">
        <f t="shared" si="32"/>
        <v>1</v>
      </c>
      <c r="K192">
        <f t="shared" si="35"/>
        <v>-23.5</v>
      </c>
      <c r="L192">
        <f t="shared" si="36"/>
        <v>1</v>
      </c>
      <c r="M192">
        <f t="shared" si="28"/>
        <v>-10</v>
      </c>
      <c r="N192">
        <f t="shared" si="37"/>
        <v>21</v>
      </c>
      <c r="O192">
        <f t="shared" si="38"/>
        <v>-32.5</v>
      </c>
      <c r="P192">
        <f t="shared" si="39"/>
        <v>-20</v>
      </c>
      <c r="Q192">
        <f t="shared" si="29"/>
        <v>0</v>
      </c>
      <c r="R192">
        <f t="shared" si="30"/>
        <v>46</v>
      </c>
    </row>
    <row r="193" spans="5:18">
      <c r="E193">
        <f t="shared" si="40"/>
        <v>-1</v>
      </c>
      <c r="F193">
        <f t="shared" si="41"/>
        <v>0</v>
      </c>
      <c r="G193">
        <f t="shared" si="33"/>
        <v>46</v>
      </c>
      <c r="H193" s="1">
        <f t="shared" si="31"/>
        <v>-6</v>
      </c>
      <c r="I193">
        <f t="shared" si="34"/>
        <v>-68</v>
      </c>
      <c r="J193">
        <f t="shared" si="32"/>
        <v>0</v>
      </c>
      <c r="K193">
        <f t="shared" si="35"/>
        <v>-34</v>
      </c>
      <c r="L193">
        <f t="shared" si="36"/>
        <v>0</v>
      </c>
      <c r="M193">
        <f t="shared" si="28"/>
        <v>-12</v>
      </c>
      <c r="N193">
        <f t="shared" si="37"/>
        <v>15</v>
      </c>
      <c r="O193">
        <f t="shared" si="38"/>
        <v>-46</v>
      </c>
      <c r="P193">
        <f t="shared" si="39"/>
        <v>-15</v>
      </c>
      <c r="Q193">
        <f t="shared" si="29"/>
        <v>0</v>
      </c>
      <c r="R193">
        <f t="shared" si="30"/>
        <v>46</v>
      </c>
    </row>
    <row r="194" spans="5:18">
      <c r="E194">
        <f t="shared" si="40"/>
        <v>-1</v>
      </c>
      <c r="F194">
        <f t="shared" si="41"/>
        <v>0</v>
      </c>
      <c r="G194">
        <f t="shared" si="33"/>
        <v>45</v>
      </c>
      <c r="H194" s="1">
        <f t="shared" si="31"/>
        <v>-5</v>
      </c>
      <c r="I194">
        <f t="shared" si="34"/>
        <v>-79</v>
      </c>
      <c r="J194">
        <f t="shared" si="32"/>
        <v>-1</v>
      </c>
      <c r="K194">
        <f t="shared" si="35"/>
        <v>-39.5</v>
      </c>
      <c r="L194">
        <f t="shared" si="36"/>
        <v>-1</v>
      </c>
      <c r="M194">
        <f t="shared" si="28"/>
        <v>-12</v>
      </c>
      <c r="N194">
        <f t="shared" si="37"/>
        <v>6</v>
      </c>
      <c r="O194">
        <f t="shared" si="38"/>
        <v>-52.5</v>
      </c>
      <c r="P194">
        <f t="shared" si="39"/>
        <v>-8</v>
      </c>
      <c r="Q194">
        <f t="shared" si="29"/>
        <v>0</v>
      </c>
      <c r="R194">
        <f t="shared" si="30"/>
        <v>45</v>
      </c>
    </row>
    <row r="195" spans="5:18">
      <c r="E195">
        <f t="shared" si="40"/>
        <v>-1</v>
      </c>
      <c r="F195">
        <f t="shared" si="41"/>
        <v>0</v>
      </c>
      <c r="G195">
        <f t="shared" si="33"/>
        <v>43</v>
      </c>
      <c r="H195" s="1">
        <f t="shared" si="31"/>
        <v>-3</v>
      </c>
      <c r="I195">
        <f t="shared" si="34"/>
        <v>-76</v>
      </c>
      <c r="J195">
        <f t="shared" si="32"/>
        <v>-2</v>
      </c>
      <c r="K195">
        <f t="shared" si="35"/>
        <v>-38</v>
      </c>
      <c r="L195">
        <f t="shared" si="36"/>
        <v>-2</v>
      </c>
      <c r="M195">
        <f t="shared" si="28"/>
        <v>-10</v>
      </c>
      <c r="N195">
        <f t="shared" si="37"/>
        <v>-6</v>
      </c>
      <c r="O195">
        <f t="shared" si="38"/>
        <v>-50</v>
      </c>
      <c r="P195">
        <f t="shared" si="39"/>
        <v>0</v>
      </c>
      <c r="Q195">
        <f t="shared" si="29"/>
        <v>0</v>
      </c>
      <c r="R195">
        <f t="shared" si="30"/>
        <v>43</v>
      </c>
    </row>
    <row r="196" spans="5:18">
      <c r="E196">
        <f t="shared" si="40"/>
        <v>-1</v>
      </c>
      <c r="F196">
        <f t="shared" si="41"/>
        <v>0</v>
      </c>
      <c r="G196">
        <f t="shared" si="33"/>
        <v>41</v>
      </c>
      <c r="H196" s="1">
        <f t="shared" si="31"/>
        <v>-1</v>
      </c>
      <c r="I196">
        <f t="shared" si="34"/>
        <v>-62</v>
      </c>
      <c r="J196">
        <f t="shared" si="32"/>
        <v>-2</v>
      </c>
      <c r="K196">
        <f t="shared" si="35"/>
        <v>-31</v>
      </c>
      <c r="L196">
        <f t="shared" si="36"/>
        <v>-2</v>
      </c>
      <c r="M196">
        <f t="shared" si="28"/>
        <v>-6</v>
      </c>
      <c r="N196">
        <f t="shared" si="37"/>
        <v>-15</v>
      </c>
      <c r="O196">
        <f t="shared" si="38"/>
        <v>-39</v>
      </c>
      <c r="P196">
        <f t="shared" si="39"/>
        <v>8</v>
      </c>
      <c r="Q196">
        <f t="shared" si="29"/>
        <v>0</v>
      </c>
      <c r="R196">
        <f t="shared" si="30"/>
        <v>41</v>
      </c>
    </row>
    <row r="197" spans="5:18">
      <c r="E197">
        <f t="shared" si="40"/>
        <v>-1</v>
      </c>
      <c r="F197">
        <f t="shared" si="41"/>
        <v>0</v>
      </c>
      <c r="G197">
        <f t="shared" si="33"/>
        <v>39</v>
      </c>
      <c r="H197" s="1">
        <f t="shared" si="31"/>
        <v>1</v>
      </c>
      <c r="I197">
        <f t="shared" si="34"/>
        <v>-40</v>
      </c>
      <c r="J197">
        <f t="shared" si="32"/>
        <v>-2</v>
      </c>
      <c r="K197">
        <f t="shared" si="35"/>
        <v>-20</v>
      </c>
      <c r="L197">
        <f t="shared" si="36"/>
        <v>-2</v>
      </c>
      <c r="M197">
        <f t="shared" si="28"/>
        <v>-2</v>
      </c>
      <c r="N197">
        <f t="shared" si="37"/>
        <v>-21</v>
      </c>
      <c r="O197">
        <f t="shared" si="38"/>
        <v>-24</v>
      </c>
      <c r="P197">
        <f t="shared" si="39"/>
        <v>15</v>
      </c>
      <c r="Q197">
        <f t="shared" si="29"/>
        <v>0</v>
      </c>
      <c r="R197">
        <f t="shared" si="30"/>
        <v>39</v>
      </c>
    </row>
    <row r="198" spans="5:18">
      <c r="E198">
        <f t="shared" si="40"/>
        <v>-1</v>
      </c>
      <c r="F198">
        <f t="shared" si="41"/>
        <v>0</v>
      </c>
      <c r="G198">
        <f t="shared" si="33"/>
        <v>37</v>
      </c>
      <c r="H198" s="1">
        <f t="shared" si="31"/>
        <v>3</v>
      </c>
      <c r="I198">
        <f t="shared" si="34"/>
        <v>-13</v>
      </c>
      <c r="J198">
        <f t="shared" si="32"/>
        <v>-2</v>
      </c>
      <c r="K198">
        <f t="shared" si="35"/>
        <v>-6.5</v>
      </c>
      <c r="L198">
        <f t="shared" si="36"/>
        <v>-2</v>
      </c>
      <c r="M198">
        <f t="shared" si="28"/>
        <v>2</v>
      </c>
      <c r="N198">
        <f t="shared" si="37"/>
        <v>-24</v>
      </c>
      <c r="O198">
        <f t="shared" si="38"/>
        <v>-6.5</v>
      </c>
      <c r="P198">
        <f t="shared" si="39"/>
        <v>20</v>
      </c>
      <c r="Q198">
        <f t="shared" si="29"/>
        <v>0</v>
      </c>
      <c r="R198">
        <f t="shared" si="30"/>
        <v>37</v>
      </c>
    </row>
    <row r="199" spans="5:18">
      <c r="E199">
        <f t="shared" si="40"/>
        <v>-1</v>
      </c>
      <c r="F199">
        <f t="shared" si="41"/>
        <v>0</v>
      </c>
      <c r="G199">
        <f t="shared" si="33"/>
        <v>35</v>
      </c>
      <c r="H199" s="1">
        <f t="shared" si="31"/>
        <v>5</v>
      </c>
      <c r="I199">
        <f t="shared" si="34"/>
        <v>16</v>
      </c>
      <c r="J199">
        <f t="shared" si="32"/>
        <v>-2</v>
      </c>
      <c r="K199">
        <f t="shared" si="35"/>
        <v>8</v>
      </c>
      <c r="L199">
        <f t="shared" si="36"/>
        <v>-2</v>
      </c>
      <c r="M199">
        <f t="shared" si="28"/>
        <v>6</v>
      </c>
      <c r="N199">
        <f t="shared" si="37"/>
        <v>-24</v>
      </c>
      <c r="O199">
        <f t="shared" si="38"/>
        <v>12</v>
      </c>
      <c r="P199">
        <f t="shared" si="39"/>
        <v>22</v>
      </c>
      <c r="Q199">
        <f t="shared" si="29"/>
        <v>0</v>
      </c>
      <c r="R199">
        <f t="shared" si="30"/>
        <v>35</v>
      </c>
    </row>
    <row r="200" spans="5:18">
      <c r="E200">
        <f t="shared" si="40"/>
        <v>1</v>
      </c>
      <c r="F200">
        <f t="shared" si="41"/>
        <v>1</v>
      </c>
      <c r="G200">
        <f t="shared" si="33"/>
        <v>34</v>
      </c>
      <c r="H200" s="1">
        <f t="shared" si="31"/>
        <v>6</v>
      </c>
      <c r="I200">
        <f t="shared" si="34"/>
        <v>43</v>
      </c>
      <c r="J200">
        <f t="shared" si="32"/>
        <v>-1</v>
      </c>
      <c r="K200">
        <f t="shared" si="35"/>
        <v>21.5</v>
      </c>
      <c r="L200">
        <f t="shared" si="36"/>
        <v>-1</v>
      </c>
      <c r="M200">
        <f t="shared" si="28"/>
        <v>10</v>
      </c>
      <c r="N200">
        <f t="shared" si="37"/>
        <v>-21</v>
      </c>
      <c r="O200">
        <f t="shared" si="38"/>
        <v>30.5</v>
      </c>
      <c r="P200">
        <f t="shared" si="39"/>
        <v>20</v>
      </c>
      <c r="Q200">
        <f t="shared" si="29"/>
        <v>10</v>
      </c>
      <c r="R200">
        <f t="shared" si="30"/>
        <v>34</v>
      </c>
    </row>
    <row r="201" spans="5:18">
      <c r="E201">
        <f t="shared" si="40"/>
        <v>1</v>
      </c>
      <c r="F201">
        <f t="shared" si="41"/>
        <v>1</v>
      </c>
      <c r="G201">
        <f t="shared" si="33"/>
        <v>34</v>
      </c>
      <c r="H201" s="1">
        <f t="shared" si="31"/>
        <v>6</v>
      </c>
      <c r="I201">
        <f t="shared" si="34"/>
        <v>64</v>
      </c>
      <c r="J201">
        <f t="shared" si="32"/>
        <v>0</v>
      </c>
      <c r="K201">
        <f t="shared" si="35"/>
        <v>32</v>
      </c>
      <c r="L201">
        <f t="shared" si="36"/>
        <v>0</v>
      </c>
      <c r="M201">
        <f t="shared" si="28"/>
        <v>12</v>
      </c>
      <c r="N201">
        <f t="shared" si="37"/>
        <v>-15</v>
      </c>
      <c r="O201">
        <f t="shared" si="38"/>
        <v>44</v>
      </c>
      <c r="P201">
        <f t="shared" si="39"/>
        <v>15</v>
      </c>
      <c r="Q201">
        <f t="shared" si="29"/>
        <v>10</v>
      </c>
      <c r="R201">
        <f t="shared" si="30"/>
        <v>34</v>
      </c>
    </row>
    <row r="202" spans="5:18">
      <c r="E202">
        <f t="shared" si="40"/>
        <v>1</v>
      </c>
      <c r="F202">
        <f t="shared" si="41"/>
        <v>1</v>
      </c>
      <c r="G202">
        <f t="shared" si="33"/>
        <v>35</v>
      </c>
      <c r="H202" s="1">
        <f t="shared" si="31"/>
        <v>5</v>
      </c>
      <c r="I202">
        <f t="shared" si="34"/>
        <v>75</v>
      </c>
      <c r="J202">
        <f t="shared" si="32"/>
        <v>1</v>
      </c>
      <c r="K202">
        <f t="shared" si="35"/>
        <v>37.5</v>
      </c>
      <c r="L202">
        <f t="shared" si="36"/>
        <v>1</v>
      </c>
      <c r="M202">
        <f t="shared" ref="M202:M234" si="42">H201*$A$2</f>
        <v>12</v>
      </c>
      <c r="N202">
        <f t="shared" si="37"/>
        <v>-6</v>
      </c>
      <c r="O202">
        <f t="shared" si="38"/>
        <v>50.5</v>
      </c>
      <c r="P202">
        <f t="shared" si="39"/>
        <v>8</v>
      </c>
      <c r="Q202">
        <f t="shared" ref="Q202:Q234" si="43">F202*10</f>
        <v>10</v>
      </c>
      <c r="R202">
        <f t="shared" ref="R202:R234" si="44">G202</f>
        <v>35</v>
      </c>
    </row>
    <row r="203" spans="5:18">
      <c r="E203">
        <f t="shared" si="40"/>
        <v>1</v>
      </c>
      <c r="F203">
        <f t="shared" si="41"/>
        <v>1</v>
      </c>
      <c r="G203">
        <f t="shared" si="33"/>
        <v>37</v>
      </c>
      <c r="H203" s="1">
        <f t="shared" ref="H203:H234" si="45">$A$1-G203</f>
        <v>3</v>
      </c>
      <c r="I203">
        <f t="shared" si="34"/>
        <v>72</v>
      </c>
      <c r="J203">
        <f t="shared" ref="J203:J234" si="46">G203-G202</f>
        <v>2</v>
      </c>
      <c r="K203">
        <f t="shared" si="35"/>
        <v>36</v>
      </c>
      <c r="L203">
        <f t="shared" si="36"/>
        <v>2</v>
      </c>
      <c r="M203">
        <f t="shared" si="42"/>
        <v>10</v>
      </c>
      <c r="N203">
        <f t="shared" si="37"/>
        <v>6</v>
      </c>
      <c r="O203">
        <f t="shared" si="38"/>
        <v>48</v>
      </c>
      <c r="P203">
        <f t="shared" si="39"/>
        <v>0</v>
      </c>
      <c r="Q203">
        <f t="shared" si="43"/>
        <v>10</v>
      </c>
      <c r="R203">
        <f t="shared" si="44"/>
        <v>37</v>
      </c>
    </row>
    <row r="204" spans="5:18">
      <c r="E204">
        <f t="shared" si="40"/>
        <v>1</v>
      </c>
      <c r="F204">
        <f t="shared" si="41"/>
        <v>1</v>
      </c>
      <c r="G204">
        <f t="shared" ref="G204:G234" si="47">G203+(E201+E202+E203+E204)*0.5</f>
        <v>39</v>
      </c>
      <c r="H204" s="1">
        <f t="shared" si="45"/>
        <v>1</v>
      </c>
      <c r="I204">
        <f t="shared" ref="I204:I234" si="48">I203+H204-N204</f>
        <v>58</v>
      </c>
      <c r="J204">
        <f t="shared" si="46"/>
        <v>2</v>
      </c>
      <c r="K204">
        <f t="shared" ref="K204:K234" si="49">I204*$A$3</f>
        <v>29</v>
      </c>
      <c r="L204">
        <f t="shared" ref="L204:L234" si="50">J204*$A$4</f>
        <v>2</v>
      </c>
      <c r="M204">
        <f t="shared" si="42"/>
        <v>6</v>
      </c>
      <c r="N204">
        <f t="shared" ref="N204:N234" si="51">(L201+L202+L203+L204)*3</f>
        <v>15</v>
      </c>
      <c r="O204">
        <f t="shared" ref="O204:O234" si="52">SUM(K204:M204)</f>
        <v>37</v>
      </c>
      <c r="P204">
        <f t="shared" ref="P204:P234" si="53">SUM(H204:H207)</f>
        <v>-8</v>
      </c>
      <c r="Q204">
        <f t="shared" si="43"/>
        <v>10</v>
      </c>
      <c r="R204">
        <f t="shared" si="44"/>
        <v>39</v>
      </c>
    </row>
    <row r="205" spans="5:18">
      <c r="E205">
        <f t="shared" ref="E205:E234" si="54">IF(F205&gt;0,1,-1)</f>
        <v>1</v>
      </c>
      <c r="F205">
        <f t="shared" ref="F205:F234" si="55">IF(O204&gt;0,1,0)</f>
        <v>1</v>
      </c>
      <c r="G205">
        <f t="shared" si="47"/>
        <v>41</v>
      </c>
      <c r="H205" s="1">
        <f t="shared" si="45"/>
        <v>-1</v>
      </c>
      <c r="I205">
        <f t="shared" si="48"/>
        <v>36</v>
      </c>
      <c r="J205">
        <f t="shared" si="46"/>
        <v>2</v>
      </c>
      <c r="K205">
        <f t="shared" si="49"/>
        <v>18</v>
      </c>
      <c r="L205">
        <f t="shared" si="50"/>
        <v>2</v>
      </c>
      <c r="M205">
        <f t="shared" si="42"/>
        <v>2</v>
      </c>
      <c r="N205">
        <f t="shared" si="51"/>
        <v>21</v>
      </c>
      <c r="O205">
        <f t="shared" si="52"/>
        <v>22</v>
      </c>
      <c r="P205">
        <f t="shared" si="53"/>
        <v>-15</v>
      </c>
      <c r="Q205">
        <f t="shared" si="43"/>
        <v>10</v>
      </c>
      <c r="R205">
        <f t="shared" si="44"/>
        <v>41</v>
      </c>
    </row>
    <row r="206" spans="5:18">
      <c r="E206">
        <f t="shared" si="54"/>
        <v>1</v>
      </c>
      <c r="F206">
        <f t="shared" si="55"/>
        <v>1</v>
      </c>
      <c r="G206">
        <f t="shared" si="47"/>
        <v>43</v>
      </c>
      <c r="H206" s="1">
        <f t="shared" si="45"/>
        <v>-3</v>
      </c>
      <c r="I206">
        <f t="shared" si="48"/>
        <v>9</v>
      </c>
      <c r="J206">
        <f t="shared" si="46"/>
        <v>2</v>
      </c>
      <c r="K206">
        <f t="shared" si="49"/>
        <v>4.5</v>
      </c>
      <c r="L206">
        <f t="shared" si="50"/>
        <v>2</v>
      </c>
      <c r="M206">
        <f t="shared" si="42"/>
        <v>-2</v>
      </c>
      <c r="N206">
        <f t="shared" si="51"/>
        <v>24</v>
      </c>
      <c r="O206">
        <f t="shared" si="52"/>
        <v>4.5</v>
      </c>
      <c r="P206">
        <f t="shared" si="53"/>
        <v>-20</v>
      </c>
      <c r="Q206">
        <f t="shared" si="43"/>
        <v>10</v>
      </c>
      <c r="R206">
        <f t="shared" si="44"/>
        <v>43</v>
      </c>
    </row>
    <row r="207" spans="5:18">
      <c r="E207">
        <f t="shared" si="54"/>
        <v>1</v>
      </c>
      <c r="F207">
        <f t="shared" si="55"/>
        <v>1</v>
      </c>
      <c r="G207">
        <f t="shared" si="47"/>
        <v>45</v>
      </c>
      <c r="H207" s="1">
        <f t="shared" si="45"/>
        <v>-5</v>
      </c>
      <c r="I207">
        <f t="shared" si="48"/>
        <v>-20</v>
      </c>
      <c r="J207">
        <f t="shared" si="46"/>
        <v>2</v>
      </c>
      <c r="K207">
        <f t="shared" si="49"/>
        <v>-10</v>
      </c>
      <c r="L207">
        <f t="shared" si="50"/>
        <v>2</v>
      </c>
      <c r="M207">
        <f t="shared" si="42"/>
        <v>-6</v>
      </c>
      <c r="N207">
        <f t="shared" si="51"/>
        <v>24</v>
      </c>
      <c r="O207">
        <f t="shared" si="52"/>
        <v>-14</v>
      </c>
      <c r="P207">
        <f t="shared" si="53"/>
        <v>-22</v>
      </c>
      <c r="Q207">
        <f t="shared" si="43"/>
        <v>10</v>
      </c>
      <c r="R207">
        <f t="shared" si="44"/>
        <v>45</v>
      </c>
    </row>
    <row r="208" spans="5:18">
      <c r="E208">
        <f t="shared" si="54"/>
        <v>-1</v>
      </c>
      <c r="F208">
        <f t="shared" si="55"/>
        <v>0</v>
      </c>
      <c r="G208">
        <f t="shared" si="47"/>
        <v>46</v>
      </c>
      <c r="H208" s="1">
        <f t="shared" si="45"/>
        <v>-6</v>
      </c>
      <c r="I208">
        <f t="shared" si="48"/>
        <v>-47</v>
      </c>
      <c r="J208">
        <f t="shared" si="46"/>
        <v>1</v>
      </c>
      <c r="K208">
        <f t="shared" si="49"/>
        <v>-23.5</v>
      </c>
      <c r="L208">
        <f t="shared" si="50"/>
        <v>1</v>
      </c>
      <c r="M208">
        <f t="shared" si="42"/>
        <v>-10</v>
      </c>
      <c r="N208">
        <f t="shared" si="51"/>
        <v>21</v>
      </c>
      <c r="O208">
        <f t="shared" si="52"/>
        <v>-32.5</v>
      </c>
      <c r="P208">
        <f t="shared" si="53"/>
        <v>-20</v>
      </c>
      <c r="Q208">
        <f t="shared" si="43"/>
        <v>0</v>
      </c>
      <c r="R208">
        <f t="shared" si="44"/>
        <v>46</v>
      </c>
    </row>
    <row r="209" spans="5:18">
      <c r="E209">
        <f t="shared" si="54"/>
        <v>-1</v>
      </c>
      <c r="F209">
        <f t="shared" si="55"/>
        <v>0</v>
      </c>
      <c r="G209">
        <f t="shared" si="47"/>
        <v>46</v>
      </c>
      <c r="H209" s="1">
        <f t="shared" si="45"/>
        <v>-6</v>
      </c>
      <c r="I209">
        <f t="shared" si="48"/>
        <v>-68</v>
      </c>
      <c r="J209">
        <f t="shared" si="46"/>
        <v>0</v>
      </c>
      <c r="K209">
        <f t="shared" si="49"/>
        <v>-34</v>
      </c>
      <c r="L209">
        <f t="shared" si="50"/>
        <v>0</v>
      </c>
      <c r="M209">
        <f t="shared" si="42"/>
        <v>-12</v>
      </c>
      <c r="N209">
        <f t="shared" si="51"/>
        <v>15</v>
      </c>
      <c r="O209">
        <f t="shared" si="52"/>
        <v>-46</v>
      </c>
      <c r="P209">
        <f t="shared" si="53"/>
        <v>-15</v>
      </c>
      <c r="Q209">
        <f t="shared" si="43"/>
        <v>0</v>
      </c>
      <c r="R209">
        <f t="shared" si="44"/>
        <v>46</v>
      </c>
    </row>
    <row r="210" spans="5:18">
      <c r="E210">
        <f t="shared" si="54"/>
        <v>-1</v>
      </c>
      <c r="F210">
        <f t="shared" si="55"/>
        <v>0</v>
      </c>
      <c r="G210">
        <f t="shared" si="47"/>
        <v>45</v>
      </c>
      <c r="H210" s="1">
        <f t="shared" si="45"/>
        <v>-5</v>
      </c>
      <c r="I210">
        <f t="shared" si="48"/>
        <v>-79</v>
      </c>
      <c r="J210">
        <f t="shared" si="46"/>
        <v>-1</v>
      </c>
      <c r="K210">
        <f t="shared" si="49"/>
        <v>-39.5</v>
      </c>
      <c r="L210">
        <f t="shared" si="50"/>
        <v>-1</v>
      </c>
      <c r="M210">
        <f t="shared" si="42"/>
        <v>-12</v>
      </c>
      <c r="N210">
        <f t="shared" si="51"/>
        <v>6</v>
      </c>
      <c r="O210">
        <f t="shared" si="52"/>
        <v>-52.5</v>
      </c>
      <c r="P210">
        <f t="shared" si="53"/>
        <v>-8</v>
      </c>
      <c r="Q210">
        <f t="shared" si="43"/>
        <v>0</v>
      </c>
      <c r="R210">
        <f t="shared" si="44"/>
        <v>45</v>
      </c>
    </row>
    <row r="211" spans="5:18">
      <c r="E211">
        <f t="shared" si="54"/>
        <v>-1</v>
      </c>
      <c r="F211">
        <f t="shared" si="55"/>
        <v>0</v>
      </c>
      <c r="G211">
        <f t="shared" si="47"/>
        <v>43</v>
      </c>
      <c r="H211" s="1">
        <f t="shared" si="45"/>
        <v>-3</v>
      </c>
      <c r="I211">
        <f t="shared" si="48"/>
        <v>-76</v>
      </c>
      <c r="J211">
        <f t="shared" si="46"/>
        <v>-2</v>
      </c>
      <c r="K211">
        <f t="shared" si="49"/>
        <v>-38</v>
      </c>
      <c r="L211">
        <f t="shared" si="50"/>
        <v>-2</v>
      </c>
      <c r="M211">
        <f t="shared" si="42"/>
        <v>-10</v>
      </c>
      <c r="N211">
        <f t="shared" si="51"/>
        <v>-6</v>
      </c>
      <c r="O211">
        <f t="shared" si="52"/>
        <v>-50</v>
      </c>
      <c r="P211">
        <f t="shared" si="53"/>
        <v>0</v>
      </c>
      <c r="Q211">
        <f t="shared" si="43"/>
        <v>0</v>
      </c>
      <c r="R211">
        <f t="shared" si="44"/>
        <v>43</v>
      </c>
    </row>
    <row r="212" spans="5:18">
      <c r="E212">
        <f t="shared" si="54"/>
        <v>-1</v>
      </c>
      <c r="F212">
        <f t="shared" si="55"/>
        <v>0</v>
      </c>
      <c r="G212">
        <f t="shared" si="47"/>
        <v>41</v>
      </c>
      <c r="H212" s="1">
        <f t="shared" si="45"/>
        <v>-1</v>
      </c>
      <c r="I212">
        <f t="shared" si="48"/>
        <v>-62</v>
      </c>
      <c r="J212">
        <f t="shared" si="46"/>
        <v>-2</v>
      </c>
      <c r="K212">
        <f t="shared" si="49"/>
        <v>-31</v>
      </c>
      <c r="L212">
        <f t="shared" si="50"/>
        <v>-2</v>
      </c>
      <c r="M212">
        <f t="shared" si="42"/>
        <v>-6</v>
      </c>
      <c r="N212">
        <f t="shared" si="51"/>
        <v>-15</v>
      </c>
      <c r="O212">
        <f t="shared" si="52"/>
        <v>-39</v>
      </c>
      <c r="P212">
        <f t="shared" si="53"/>
        <v>8</v>
      </c>
      <c r="Q212">
        <f t="shared" si="43"/>
        <v>0</v>
      </c>
      <c r="R212">
        <f t="shared" si="44"/>
        <v>41</v>
      </c>
    </row>
    <row r="213" spans="5:18">
      <c r="E213">
        <f t="shared" si="54"/>
        <v>-1</v>
      </c>
      <c r="F213">
        <f t="shared" si="55"/>
        <v>0</v>
      </c>
      <c r="G213">
        <f t="shared" si="47"/>
        <v>39</v>
      </c>
      <c r="H213" s="1">
        <f t="shared" si="45"/>
        <v>1</v>
      </c>
      <c r="I213">
        <f t="shared" si="48"/>
        <v>-40</v>
      </c>
      <c r="J213">
        <f t="shared" si="46"/>
        <v>-2</v>
      </c>
      <c r="K213">
        <f t="shared" si="49"/>
        <v>-20</v>
      </c>
      <c r="L213">
        <f t="shared" si="50"/>
        <v>-2</v>
      </c>
      <c r="M213">
        <f t="shared" si="42"/>
        <v>-2</v>
      </c>
      <c r="N213">
        <f t="shared" si="51"/>
        <v>-21</v>
      </c>
      <c r="O213">
        <f t="shared" si="52"/>
        <v>-24</v>
      </c>
      <c r="P213">
        <f t="shared" si="53"/>
        <v>15</v>
      </c>
      <c r="Q213">
        <f t="shared" si="43"/>
        <v>0</v>
      </c>
      <c r="R213">
        <f t="shared" si="44"/>
        <v>39</v>
      </c>
    </row>
    <row r="214" spans="5:18">
      <c r="E214">
        <f t="shared" si="54"/>
        <v>-1</v>
      </c>
      <c r="F214">
        <f t="shared" si="55"/>
        <v>0</v>
      </c>
      <c r="G214">
        <f t="shared" si="47"/>
        <v>37</v>
      </c>
      <c r="H214" s="1">
        <f t="shared" si="45"/>
        <v>3</v>
      </c>
      <c r="I214">
        <f t="shared" si="48"/>
        <v>-13</v>
      </c>
      <c r="J214">
        <f t="shared" si="46"/>
        <v>-2</v>
      </c>
      <c r="K214">
        <f t="shared" si="49"/>
        <v>-6.5</v>
      </c>
      <c r="L214">
        <f t="shared" si="50"/>
        <v>-2</v>
      </c>
      <c r="M214">
        <f t="shared" si="42"/>
        <v>2</v>
      </c>
      <c r="N214">
        <f t="shared" si="51"/>
        <v>-24</v>
      </c>
      <c r="O214">
        <f t="shared" si="52"/>
        <v>-6.5</v>
      </c>
      <c r="P214">
        <f t="shared" si="53"/>
        <v>20</v>
      </c>
      <c r="Q214">
        <f t="shared" si="43"/>
        <v>0</v>
      </c>
      <c r="R214">
        <f t="shared" si="44"/>
        <v>37</v>
      </c>
    </row>
    <row r="215" spans="5:18">
      <c r="E215">
        <f t="shared" si="54"/>
        <v>-1</v>
      </c>
      <c r="F215">
        <f t="shared" si="55"/>
        <v>0</v>
      </c>
      <c r="G215">
        <f t="shared" si="47"/>
        <v>35</v>
      </c>
      <c r="H215" s="1">
        <f t="shared" si="45"/>
        <v>5</v>
      </c>
      <c r="I215">
        <f t="shared" si="48"/>
        <v>16</v>
      </c>
      <c r="J215">
        <f t="shared" si="46"/>
        <v>-2</v>
      </c>
      <c r="K215">
        <f t="shared" si="49"/>
        <v>8</v>
      </c>
      <c r="L215">
        <f t="shared" si="50"/>
        <v>-2</v>
      </c>
      <c r="M215">
        <f t="shared" si="42"/>
        <v>6</v>
      </c>
      <c r="N215">
        <f t="shared" si="51"/>
        <v>-24</v>
      </c>
      <c r="O215">
        <f t="shared" si="52"/>
        <v>12</v>
      </c>
      <c r="P215">
        <f t="shared" si="53"/>
        <v>22</v>
      </c>
      <c r="Q215">
        <f t="shared" si="43"/>
        <v>0</v>
      </c>
      <c r="R215">
        <f t="shared" si="44"/>
        <v>35</v>
      </c>
    </row>
    <row r="216" spans="5:18">
      <c r="E216">
        <f t="shared" si="54"/>
        <v>1</v>
      </c>
      <c r="F216">
        <f t="shared" si="55"/>
        <v>1</v>
      </c>
      <c r="G216">
        <f t="shared" si="47"/>
        <v>34</v>
      </c>
      <c r="H216" s="1">
        <f t="shared" si="45"/>
        <v>6</v>
      </c>
      <c r="I216">
        <f t="shared" si="48"/>
        <v>43</v>
      </c>
      <c r="J216">
        <f t="shared" si="46"/>
        <v>-1</v>
      </c>
      <c r="K216">
        <f t="shared" si="49"/>
        <v>21.5</v>
      </c>
      <c r="L216">
        <f t="shared" si="50"/>
        <v>-1</v>
      </c>
      <c r="M216">
        <f t="shared" si="42"/>
        <v>10</v>
      </c>
      <c r="N216">
        <f t="shared" si="51"/>
        <v>-21</v>
      </c>
      <c r="O216">
        <f t="shared" si="52"/>
        <v>30.5</v>
      </c>
      <c r="P216">
        <f t="shared" si="53"/>
        <v>20</v>
      </c>
      <c r="Q216">
        <f t="shared" si="43"/>
        <v>10</v>
      </c>
      <c r="R216">
        <f t="shared" si="44"/>
        <v>34</v>
      </c>
    </row>
    <row r="217" spans="5:18">
      <c r="E217">
        <f t="shared" si="54"/>
        <v>1</v>
      </c>
      <c r="F217">
        <f t="shared" si="55"/>
        <v>1</v>
      </c>
      <c r="G217">
        <f t="shared" si="47"/>
        <v>34</v>
      </c>
      <c r="H217" s="1">
        <f t="shared" si="45"/>
        <v>6</v>
      </c>
      <c r="I217">
        <f t="shared" si="48"/>
        <v>64</v>
      </c>
      <c r="J217">
        <f t="shared" si="46"/>
        <v>0</v>
      </c>
      <c r="K217">
        <f t="shared" si="49"/>
        <v>32</v>
      </c>
      <c r="L217">
        <f t="shared" si="50"/>
        <v>0</v>
      </c>
      <c r="M217">
        <f t="shared" si="42"/>
        <v>12</v>
      </c>
      <c r="N217">
        <f t="shared" si="51"/>
        <v>-15</v>
      </c>
      <c r="O217">
        <f t="shared" si="52"/>
        <v>44</v>
      </c>
      <c r="P217">
        <f t="shared" si="53"/>
        <v>15</v>
      </c>
      <c r="Q217">
        <f t="shared" si="43"/>
        <v>10</v>
      </c>
      <c r="R217">
        <f t="shared" si="44"/>
        <v>34</v>
      </c>
    </row>
    <row r="218" spans="5:18">
      <c r="E218">
        <f t="shared" si="54"/>
        <v>1</v>
      </c>
      <c r="F218">
        <f t="shared" si="55"/>
        <v>1</v>
      </c>
      <c r="G218">
        <f t="shared" si="47"/>
        <v>35</v>
      </c>
      <c r="H218" s="1">
        <f t="shared" si="45"/>
        <v>5</v>
      </c>
      <c r="I218">
        <f t="shared" si="48"/>
        <v>75</v>
      </c>
      <c r="J218">
        <f t="shared" si="46"/>
        <v>1</v>
      </c>
      <c r="K218">
        <f t="shared" si="49"/>
        <v>37.5</v>
      </c>
      <c r="L218">
        <f t="shared" si="50"/>
        <v>1</v>
      </c>
      <c r="M218">
        <f t="shared" si="42"/>
        <v>12</v>
      </c>
      <c r="N218">
        <f t="shared" si="51"/>
        <v>-6</v>
      </c>
      <c r="O218">
        <f t="shared" si="52"/>
        <v>50.5</v>
      </c>
      <c r="P218">
        <f t="shared" si="53"/>
        <v>8</v>
      </c>
      <c r="Q218">
        <f t="shared" si="43"/>
        <v>10</v>
      </c>
      <c r="R218">
        <f t="shared" si="44"/>
        <v>35</v>
      </c>
    </row>
    <row r="219" spans="5:18">
      <c r="E219">
        <f t="shared" si="54"/>
        <v>1</v>
      </c>
      <c r="F219">
        <f t="shared" si="55"/>
        <v>1</v>
      </c>
      <c r="G219">
        <f t="shared" si="47"/>
        <v>37</v>
      </c>
      <c r="H219" s="1">
        <f t="shared" si="45"/>
        <v>3</v>
      </c>
      <c r="I219">
        <f t="shared" si="48"/>
        <v>72</v>
      </c>
      <c r="J219">
        <f t="shared" si="46"/>
        <v>2</v>
      </c>
      <c r="K219">
        <f t="shared" si="49"/>
        <v>36</v>
      </c>
      <c r="L219">
        <f t="shared" si="50"/>
        <v>2</v>
      </c>
      <c r="M219">
        <f t="shared" si="42"/>
        <v>10</v>
      </c>
      <c r="N219">
        <f t="shared" si="51"/>
        <v>6</v>
      </c>
      <c r="O219">
        <f t="shared" si="52"/>
        <v>48</v>
      </c>
      <c r="P219">
        <f t="shared" si="53"/>
        <v>0</v>
      </c>
      <c r="Q219">
        <f t="shared" si="43"/>
        <v>10</v>
      </c>
      <c r="R219">
        <f t="shared" si="44"/>
        <v>37</v>
      </c>
    </row>
    <row r="220" spans="5:18">
      <c r="E220">
        <f t="shared" si="54"/>
        <v>1</v>
      </c>
      <c r="F220">
        <f t="shared" si="55"/>
        <v>1</v>
      </c>
      <c r="G220">
        <f t="shared" si="47"/>
        <v>39</v>
      </c>
      <c r="H220" s="1">
        <f t="shared" si="45"/>
        <v>1</v>
      </c>
      <c r="I220">
        <f t="shared" si="48"/>
        <v>58</v>
      </c>
      <c r="J220">
        <f t="shared" si="46"/>
        <v>2</v>
      </c>
      <c r="K220">
        <f t="shared" si="49"/>
        <v>29</v>
      </c>
      <c r="L220">
        <f t="shared" si="50"/>
        <v>2</v>
      </c>
      <c r="M220">
        <f t="shared" si="42"/>
        <v>6</v>
      </c>
      <c r="N220">
        <f t="shared" si="51"/>
        <v>15</v>
      </c>
      <c r="O220">
        <f t="shared" si="52"/>
        <v>37</v>
      </c>
      <c r="P220">
        <f t="shared" si="53"/>
        <v>-8</v>
      </c>
      <c r="Q220">
        <f t="shared" si="43"/>
        <v>10</v>
      </c>
      <c r="R220">
        <f t="shared" si="44"/>
        <v>39</v>
      </c>
    </row>
    <row r="221" spans="5:18">
      <c r="E221">
        <f t="shared" si="54"/>
        <v>1</v>
      </c>
      <c r="F221">
        <f t="shared" si="55"/>
        <v>1</v>
      </c>
      <c r="G221">
        <f t="shared" si="47"/>
        <v>41</v>
      </c>
      <c r="H221" s="1">
        <f t="shared" si="45"/>
        <v>-1</v>
      </c>
      <c r="I221">
        <f t="shared" si="48"/>
        <v>36</v>
      </c>
      <c r="J221">
        <f t="shared" si="46"/>
        <v>2</v>
      </c>
      <c r="K221">
        <f t="shared" si="49"/>
        <v>18</v>
      </c>
      <c r="L221">
        <f t="shared" si="50"/>
        <v>2</v>
      </c>
      <c r="M221">
        <f t="shared" si="42"/>
        <v>2</v>
      </c>
      <c r="N221">
        <f t="shared" si="51"/>
        <v>21</v>
      </c>
      <c r="O221">
        <f t="shared" si="52"/>
        <v>22</v>
      </c>
      <c r="P221">
        <f t="shared" si="53"/>
        <v>-15</v>
      </c>
      <c r="Q221">
        <f t="shared" si="43"/>
        <v>10</v>
      </c>
      <c r="R221">
        <f t="shared" si="44"/>
        <v>41</v>
      </c>
    </row>
    <row r="222" spans="5:18">
      <c r="E222">
        <f t="shared" si="54"/>
        <v>1</v>
      </c>
      <c r="F222">
        <f t="shared" si="55"/>
        <v>1</v>
      </c>
      <c r="G222">
        <f t="shared" si="47"/>
        <v>43</v>
      </c>
      <c r="H222" s="1">
        <f t="shared" si="45"/>
        <v>-3</v>
      </c>
      <c r="I222">
        <f t="shared" si="48"/>
        <v>9</v>
      </c>
      <c r="J222">
        <f t="shared" si="46"/>
        <v>2</v>
      </c>
      <c r="K222">
        <f t="shared" si="49"/>
        <v>4.5</v>
      </c>
      <c r="L222">
        <f t="shared" si="50"/>
        <v>2</v>
      </c>
      <c r="M222">
        <f t="shared" si="42"/>
        <v>-2</v>
      </c>
      <c r="N222">
        <f t="shared" si="51"/>
        <v>24</v>
      </c>
      <c r="O222">
        <f t="shared" si="52"/>
        <v>4.5</v>
      </c>
      <c r="P222">
        <f t="shared" si="53"/>
        <v>-20</v>
      </c>
      <c r="Q222">
        <f t="shared" si="43"/>
        <v>10</v>
      </c>
      <c r="R222">
        <f t="shared" si="44"/>
        <v>43</v>
      </c>
    </row>
    <row r="223" spans="5:18">
      <c r="E223">
        <f t="shared" si="54"/>
        <v>1</v>
      </c>
      <c r="F223">
        <f t="shared" si="55"/>
        <v>1</v>
      </c>
      <c r="G223">
        <f t="shared" si="47"/>
        <v>45</v>
      </c>
      <c r="H223" s="1">
        <f t="shared" si="45"/>
        <v>-5</v>
      </c>
      <c r="I223">
        <f t="shared" si="48"/>
        <v>-20</v>
      </c>
      <c r="J223">
        <f t="shared" si="46"/>
        <v>2</v>
      </c>
      <c r="K223">
        <f t="shared" si="49"/>
        <v>-10</v>
      </c>
      <c r="L223">
        <f t="shared" si="50"/>
        <v>2</v>
      </c>
      <c r="M223">
        <f t="shared" si="42"/>
        <v>-6</v>
      </c>
      <c r="N223">
        <f t="shared" si="51"/>
        <v>24</v>
      </c>
      <c r="O223">
        <f t="shared" si="52"/>
        <v>-14</v>
      </c>
      <c r="P223">
        <f t="shared" si="53"/>
        <v>-22</v>
      </c>
      <c r="Q223">
        <f t="shared" si="43"/>
        <v>10</v>
      </c>
      <c r="R223">
        <f t="shared" si="44"/>
        <v>45</v>
      </c>
    </row>
    <row r="224" spans="5:18">
      <c r="E224">
        <f t="shared" si="54"/>
        <v>-1</v>
      </c>
      <c r="F224">
        <f t="shared" si="55"/>
        <v>0</v>
      </c>
      <c r="G224">
        <f t="shared" si="47"/>
        <v>46</v>
      </c>
      <c r="H224" s="1">
        <f t="shared" si="45"/>
        <v>-6</v>
      </c>
      <c r="I224">
        <f t="shared" si="48"/>
        <v>-47</v>
      </c>
      <c r="J224">
        <f t="shared" si="46"/>
        <v>1</v>
      </c>
      <c r="K224">
        <f t="shared" si="49"/>
        <v>-23.5</v>
      </c>
      <c r="L224">
        <f t="shared" si="50"/>
        <v>1</v>
      </c>
      <c r="M224">
        <f t="shared" si="42"/>
        <v>-10</v>
      </c>
      <c r="N224">
        <f t="shared" si="51"/>
        <v>21</v>
      </c>
      <c r="O224">
        <f t="shared" si="52"/>
        <v>-32.5</v>
      </c>
      <c r="P224">
        <f t="shared" si="53"/>
        <v>-20</v>
      </c>
      <c r="Q224">
        <f t="shared" si="43"/>
        <v>0</v>
      </c>
      <c r="R224">
        <f t="shared" si="44"/>
        <v>46</v>
      </c>
    </row>
    <row r="225" spans="5:18">
      <c r="E225">
        <f t="shared" si="54"/>
        <v>-1</v>
      </c>
      <c r="F225">
        <f t="shared" si="55"/>
        <v>0</v>
      </c>
      <c r="G225">
        <f t="shared" si="47"/>
        <v>46</v>
      </c>
      <c r="H225" s="1">
        <f t="shared" si="45"/>
        <v>-6</v>
      </c>
      <c r="I225">
        <f t="shared" si="48"/>
        <v>-68</v>
      </c>
      <c r="J225">
        <f t="shared" si="46"/>
        <v>0</v>
      </c>
      <c r="K225">
        <f t="shared" si="49"/>
        <v>-34</v>
      </c>
      <c r="L225">
        <f t="shared" si="50"/>
        <v>0</v>
      </c>
      <c r="M225">
        <f t="shared" si="42"/>
        <v>-12</v>
      </c>
      <c r="N225">
        <f t="shared" si="51"/>
        <v>15</v>
      </c>
      <c r="O225">
        <f t="shared" si="52"/>
        <v>-46</v>
      </c>
      <c r="P225">
        <f t="shared" si="53"/>
        <v>-15</v>
      </c>
      <c r="Q225">
        <f t="shared" si="43"/>
        <v>0</v>
      </c>
      <c r="R225">
        <f t="shared" si="44"/>
        <v>46</v>
      </c>
    </row>
    <row r="226" spans="5:18">
      <c r="E226">
        <f t="shared" si="54"/>
        <v>-1</v>
      </c>
      <c r="F226">
        <f t="shared" si="55"/>
        <v>0</v>
      </c>
      <c r="G226">
        <f t="shared" si="47"/>
        <v>45</v>
      </c>
      <c r="H226" s="1">
        <f t="shared" si="45"/>
        <v>-5</v>
      </c>
      <c r="I226">
        <f t="shared" si="48"/>
        <v>-79</v>
      </c>
      <c r="J226">
        <f t="shared" si="46"/>
        <v>-1</v>
      </c>
      <c r="K226">
        <f t="shared" si="49"/>
        <v>-39.5</v>
      </c>
      <c r="L226">
        <f t="shared" si="50"/>
        <v>-1</v>
      </c>
      <c r="M226">
        <f t="shared" si="42"/>
        <v>-12</v>
      </c>
      <c r="N226">
        <f t="shared" si="51"/>
        <v>6</v>
      </c>
      <c r="O226">
        <f t="shared" si="52"/>
        <v>-52.5</v>
      </c>
      <c r="P226">
        <f t="shared" si="53"/>
        <v>-8</v>
      </c>
      <c r="Q226">
        <f t="shared" si="43"/>
        <v>0</v>
      </c>
      <c r="R226">
        <f t="shared" si="44"/>
        <v>45</v>
      </c>
    </row>
    <row r="227" spans="5:18">
      <c r="E227">
        <f t="shared" si="54"/>
        <v>-1</v>
      </c>
      <c r="F227">
        <f t="shared" si="55"/>
        <v>0</v>
      </c>
      <c r="G227">
        <f t="shared" si="47"/>
        <v>43</v>
      </c>
      <c r="H227" s="1">
        <f t="shared" si="45"/>
        <v>-3</v>
      </c>
      <c r="I227">
        <f t="shared" si="48"/>
        <v>-76</v>
      </c>
      <c r="J227">
        <f t="shared" si="46"/>
        <v>-2</v>
      </c>
      <c r="K227">
        <f t="shared" si="49"/>
        <v>-38</v>
      </c>
      <c r="L227">
        <f t="shared" si="50"/>
        <v>-2</v>
      </c>
      <c r="M227">
        <f t="shared" si="42"/>
        <v>-10</v>
      </c>
      <c r="N227">
        <f t="shared" si="51"/>
        <v>-6</v>
      </c>
      <c r="O227">
        <f t="shared" si="52"/>
        <v>-50</v>
      </c>
      <c r="P227">
        <f t="shared" si="53"/>
        <v>0</v>
      </c>
      <c r="Q227">
        <f t="shared" si="43"/>
        <v>0</v>
      </c>
      <c r="R227">
        <f t="shared" si="44"/>
        <v>43</v>
      </c>
    </row>
    <row r="228" spans="5:18">
      <c r="E228">
        <f t="shared" si="54"/>
        <v>-1</v>
      </c>
      <c r="F228">
        <f t="shared" si="55"/>
        <v>0</v>
      </c>
      <c r="G228">
        <f t="shared" si="47"/>
        <v>41</v>
      </c>
      <c r="H228" s="1">
        <f t="shared" si="45"/>
        <v>-1</v>
      </c>
      <c r="I228">
        <f t="shared" si="48"/>
        <v>-62</v>
      </c>
      <c r="J228">
        <f t="shared" si="46"/>
        <v>-2</v>
      </c>
      <c r="K228">
        <f t="shared" si="49"/>
        <v>-31</v>
      </c>
      <c r="L228">
        <f t="shared" si="50"/>
        <v>-2</v>
      </c>
      <c r="M228">
        <f t="shared" si="42"/>
        <v>-6</v>
      </c>
      <c r="N228">
        <f t="shared" si="51"/>
        <v>-15</v>
      </c>
      <c r="O228">
        <f t="shared" si="52"/>
        <v>-39</v>
      </c>
      <c r="P228">
        <f t="shared" si="53"/>
        <v>8</v>
      </c>
      <c r="Q228">
        <f t="shared" si="43"/>
        <v>0</v>
      </c>
      <c r="R228">
        <f t="shared" si="44"/>
        <v>41</v>
      </c>
    </row>
    <row r="229" spans="5:18">
      <c r="E229">
        <f t="shared" si="54"/>
        <v>-1</v>
      </c>
      <c r="F229">
        <f t="shared" si="55"/>
        <v>0</v>
      </c>
      <c r="G229">
        <f t="shared" si="47"/>
        <v>39</v>
      </c>
      <c r="H229" s="1">
        <f t="shared" si="45"/>
        <v>1</v>
      </c>
      <c r="I229">
        <f t="shared" si="48"/>
        <v>-40</v>
      </c>
      <c r="J229">
        <f t="shared" si="46"/>
        <v>-2</v>
      </c>
      <c r="K229">
        <f t="shared" si="49"/>
        <v>-20</v>
      </c>
      <c r="L229">
        <f t="shared" si="50"/>
        <v>-2</v>
      </c>
      <c r="M229">
        <f t="shared" si="42"/>
        <v>-2</v>
      </c>
      <c r="N229">
        <f t="shared" si="51"/>
        <v>-21</v>
      </c>
      <c r="O229">
        <f t="shared" si="52"/>
        <v>-24</v>
      </c>
      <c r="P229">
        <f t="shared" si="53"/>
        <v>15</v>
      </c>
      <c r="Q229">
        <f t="shared" si="43"/>
        <v>0</v>
      </c>
      <c r="R229">
        <f t="shared" si="44"/>
        <v>39</v>
      </c>
    </row>
    <row r="230" spans="5:18">
      <c r="E230">
        <f t="shared" si="54"/>
        <v>-1</v>
      </c>
      <c r="F230">
        <f t="shared" si="55"/>
        <v>0</v>
      </c>
      <c r="G230">
        <f t="shared" si="47"/>
        <v>37</v>
      </c>
      <c r="H230" s="1">
        <f t="shared" si="45"/>
        <v>3</v>
      </c>
      <c r="I230">
        <f t="shared" si="48"/>
        <v>-13</v>
      </c>
      <c r="J230">
        <f t="shared" si="46"/>
        <v>-2</v>
      </c>
      <c r="K230">
        <f t="shared" si="49"/>
        <v>-6.5</v>
      </c>
      <c r="L230">
        <f t="shared" si="50"/>
        <v>-2</v>
      </c>
      <c r="M230">
        <f t="shared" si="42"/>
        <v>2</v>
      </c>
      <c r="N230">
        <f t="shared" si="51"/>
        <v>-24</v>
      </c>
      <c r="O230">
        <f t="shared" si="52"/>
        <v>-6.5</v>
      </c>
      <c r="P230">
        <f t="shared" si="53"/>
        <v>20</v>
      </c>
      <c r="Q230">
        <f t="shared" si="43"/>
        <v>0</v>
      </c>
      <c r="R230">
        <f t="shared" si="44"/>
        <v>37</v>
      </c>
    </row>
    <row r="231" spans="5:18">
      <c r="E231">
        <f t="shared" si="54"/>
        <v>-1</v>
      </c>
      <c r="F231">
        <f t="shared" si="55"/>
        <v>0</v>
      </c>
      <c r="G231">
        <f t="shared" si="47"/>
        <v>35</v>
      </c>
      <c r="H231" s="1">
        <f t="shared" si="45"/>
        <v>5</v>
      </c>
      <c r="I231">
        <f t="shared" si="48"/>
        <v>16</v>
      </c>
      <c r="J231">
        <f t="shared" si="46"/>
        <v>-2</v>
      </c>
      <c r="K231">
        <f t="shared" si="49"/>
        <v>8</v>
      </c>
      <c r="L231">
        <f t="shared" si="50"/>
        <v>-2</v>
      </c>
      <c r="M231">
        <f t="shared" si="42"/>
        <v>6</v>
      </c>
      <c r="N231">
        <f t="shared" si="51"/>
        <v>-24</v>
      </c>
      <c r="O231">
        <f t="shared" si="52"/>
        <v>12</v>
      </c>
      <c r="P231">
        <f t="shared" si="53"/>
        <v>22</v>
      </c>
      <c r="Q231">
        <f t="shared" si="43"/>
        <v>0</v>
      </c>
      <c r="R231">
        <f t="shared" si="44"/>
        <v>35</v>
      </c>
    </row>
    <row r="232" spans="5:18">
      <c r="E232">
        <f t="shared" si="54"/>
        <v>1</v>
      </c>
      <c r="F232">
        <f t="shared" si="55"/>
        <v>1</v>
      </c>
      <c r="G232">
        <f t="shared" si="47"/>
        <v>34</v>
      </c>
      <c r="H232" s="1">
        <f t="shared" si="45"/>
        <v>6</v>
      </c>
      <c r="I232">
        <f t="shared" si="48"/>
        <v>43</v>
      </c>
      <c r="J232">
        <f t="shared" si="46"/>
        <v>-1</v>
      </c>
      <c r="K232">
        <f t="shared" si="49"/>
        <v>21.5</v>
      </c>
      <c r="L232">
        <f t="shared" si="50"/>
        <v>-1</v>
      </c>
      <c r="M232">
        <f t="shared" si="42"/>
        <v>10</v>
      </c>
      <c r="N232">
        <f t="shared" si="51"/>
        <v>-21</v>
      </c>
      <c r="O232">
        <f t="shared" si="52"/>
        <v>30.5</v>
      </c>
      <c r="P232">
        <f t="shared" si="53"/>
        <v>17</v>
      </c>
      <c r="Q232">
        <f t="shared" si="43"/>
        <v>10</v>
      </c>
      <c r="R232">
        <f t="shared" si="44"/>
        <v>34</v>
      </c>
    </row>
    <row r="233" spans="5:18">
      <c r="E233">
        <f t="shared" si="54"/>
        <v>1</v>
      </c>
      <c r="F233">
        <f t="shared" si="55"/>
        <v>1</v>
      </c>
      <c r="G233">
        <f t="shared" si="47"/>
        <v>34</v>
      </c>
      <c r="H233" s="1">
        <f t="shared" si="45"/>
        <v>6</v>
      </c>
      <c r="I233">
        <f t="shared" si="48"/>
        <v>64</v>
      </c>
      <c r="J233">
        <f t="shared" si="46"/>
        <v>0</v>
      </c>
      <c r="K233">
        <f t="shared" si="49"/>
        <v>32</v>
      </c>
      <c r="L233">
        <f t="shared" si="50"/>
        <v>0</v>
      </c>
      <c r="M233">
        <f t="shared" si="42"/>
        <v>12</v>
      </c>
      <c r="N233">
        <f t="shared" si="51"/>
        <v>-15</v>
      </c>
      <c r="O233">
        <f t="shared" si="52"/>
        <v>44</v>
      </c>
      <c r="P233">
        <f t="shared" si="53"/>
        <v>11</v>
      </c>
      <c r="Q233">
        <f t="shared" si="43"/>
        <v>10</v>
      </c>
      <c r="R233">
        <f t="shared" si="44"/>
        <v>34</v>
      </c>
    </row>
    <row r="234" spans="5:18">
      <c r="E234">
        <f t="shared" si="54"/>
        <v>1</v>
      </c>
      <c r="F234">
        <f t="shared" si="55"/>
        <v>1</v>
      </c>
      <c r="G234">
        <f t="shared" si="47"/>
        <v>35</v>
      </c>
      <c r="H234" s="1">
        <f t="shared" si="45"/>
        <v>5</v>
      </c>
      <c r="I234">
        <f t="shared" si="48"/>
        <v>75</v>
      </c>
      <c r="J234">
        <f t="shared" si="46"/>
        <v>1</v>
      </c>
      <c r="K234">
        <f t="shared" si="49"/>
        <v>37.5</v>
      </c>
      <c r="L234">
        <f t="shared" si="50"/>
        <v>1</v>
      </c>
      <c r="M234">
        <f t="shared" si="42"/>
        <v>12</v>
      </c>
      <c r="N234">
        <f t="shared" si="51"/>
        <v>-6</v>
      </c>
      <c r="O234">
        <f t="shared" si="52"/>
        <v>50.5</v>
      </c>
      <c r="P234">
        <f t="shared" si="53"/>
        <v>5</v>
      </c>
      <c r="Q234">
        <f t="shared" si="43"/>
        <v>10</v>
      </c>
      <c r="R234">
        <f t="shared" si="44"/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이득제어기</vt:lpstr>
      <vt:lpstr>적분추가</vt:lpstr>
      <vt:lpstr>미적분추가</vt:lpstr>
      <vt:lpstr>일반 케이스</vt:lpstr>
      <vt:lpstr>PWM케이스</vt:lpstr>
      <vt:lpstr>PWM보정2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2024-04-11T07:56:20Z</dcterms:created>
  <dcterms:modified xsi:type="dcterms:W3CDTF">2024-04-17T03:47:34Z</dcterms:modified>
</cp:coreProperties>
</file>