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数值规划" sheetId="1" r:id="rId1"/>
    <sheet name="视频广告需求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M16" i="1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E6" l="1"/>
  <c r="E9"/>
  <c r="E8"/>
  <c r="F8"/>
  <c r="E7"/>
</calcChain>
</file>

<file path=xl/sharedStrings.xml><?xml version="1.0" encoding="utf-8"?>
<sst xmlns="http://schemas.openxmlformats.org/spreadsheetml/2006/main" count="37" uniqueCount="36">
  <si>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</si>
  <si>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</si>
  <si>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</si>
  <si>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</si>
  <si>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</si>
  <si>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</si>
  <si>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</si>
  <si>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</si>
  <si>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</si>
  <si>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</si>
  <si>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</si>
  <si>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</si>
  <si>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</si>
  <si>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</si>
  <si>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</si>
  <si>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</si>
  <si>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</si>
  <si>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</si>
  <si>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</si>
  <si>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</si>
  <si>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</si>
  <si>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</si>
  <si>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</si>
  <si>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</si>
  <si>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</si>
  <si>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</si>
  <si>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</si>
  <si>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</si>
  <si>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</si>
  <si>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</si>
  <si>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</si>
  <si>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popgardenpurchase01</t>
    <phoneticPr fontId="5" type="noConversion"/>
  </si>
  <si>
    <t>popgardenpurchase02</t>
  </si>
  <si>
    <t>popgardenpurchase03</t>
  </si>
  <si>
    <t>popgardenpurchase04</t>
  </si>
  <si>
    <t>最大值购买数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</si>
</sst>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9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Tahoma"/>
      <family val="2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6" fillId="3" borderId="0" xfId="0" applyFont="1" applyFill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7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177" fontId="9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179" fontId="3" fillId="2" borderId="0" xfId="0" applyNumberFormat="1" applyFon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topLeftCell="B1" workbookViewId="0">
      <selection activeCell="M15" sqref="M15"/>
    </sheetView>
  </sheetViews>
  <sheetFormatPr defaultRowHeight="21.95" customHeight="1"/>
  <cols>
    <col min="1" max="16384" width="9" style="1"/>
  </cols>
  <sheetData>
    <row r="1" spans="1:13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3" s="5" customFormat="1" ht="21.95" customHeight="1"/>
    <row r="3" spans="1:13" s="5" customFormat="1" ht="21.95" customHeight="1">
      <c r="B3" s="4" t="s">
        <v>3</v>
      </c>
      <c r="C3" s="4"/>
      <c r="D3" s="4"/>
      <c r="E3" s="4"/>
      <c r="F3" s="4"/>
      <c r="G3" s="4"/>
    </row>
    <row r="4" spans="1:13" s="5" customFormat="1" ht="21.95" customHeight="1"/>
    <row r="5" spans="1:13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3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31</v>
      </c>
    </row>
    <row r="7" spans="1:13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32</v>
      </c>
    </row>
    <row r="8" spans="1:13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33</v>
      </c>
    </row>
    <row r="9" spans="1:13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34</v>
      </c>
    </row>
    <row r="10" spans="1:13" s="5" customFormat="1" ht="21.95" customHeight="1"/>
    <row r="12" spans="1:13" s="5" customFormat="1" ht="21.95" customHeight="1">
      <c r="B12" s="4" t="s">
        <v>8</v>
      </c>
      <c r="C12" s="4"/>
      <c r="D12" s="4"/>
      <c r="E12" s="4"/>
      <c r="F12" s="4"/>
      <c r="G12" s="4"/>
    </row>
    <row r="14" spans="1:13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35</v>
      </c>
    </row>
    <row r="15" spans="1:13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3" ht="21.95" customHeight="1">
      <c r="B16" s="12" t="s">
        <v>22</v>
      </c>
      <c r="C16" s="14">
        <v>100</v>
      </c>
      <c r="D16" s="13">
        <f t="shared" ref="D16:D21" si="3">G16</f>
        <v>300</v>
      </c>
      <c r="E16" s="13">
        <f t="shared" ref="E16:E21" si="4">INT(H16*0.95)</f>
        <v>475</v>
      </c>
      <c r="F16" s="13">
        <f t="shared" ref="F16:F21" si="5">INT(I16*0.9)</f>
        <v>900</v>
      </c>
      <c r="G16" s="14">
        <f t="shared" ref="G16:G21" si="6">C16*3</f>
        <v>300</v>
      </c>
      <c r="H16" s="14">
        <f t="shared" ref="H16:H21" si="7">C16*5</f>
        <v>500</v>
      </c>
      <c r="I16" s="14">
        <f t="shared" ref="I16:I21" si="8">C16*10</f>
        <v>1000</v>
      </c>
      <c r="J16" s="14">
        <f t="shared" ref="J16:J21" si="9">F16/10</f>
        <v>90</v>
      </c>
      <c r="K16" s="17">
        <f t="shared" ref="K16:K23" si="10">J16/100*$F$9</f>
        <v>0.30082241240973523</v>
      </c>
      <c r="L16" s="18">
        <f t="shared" ref="L16:L23" si="11">K16*$L$14</f>
        <v>1.9252634394223056</v>
      </c>
      <c r="M16" s="23">
        <f t="shared" ref="M16:M23" si="12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1"/>
        <v>3.4654741909601507</v>
      </c>
      <c r="M17" s="23">
        <f t="shared" si="12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3"/>
        <v>900</v>
      </c>
      <c r="E18" s="13">
        <f t="shared" si="4"/>
        <v>1425</v>
      </c>
      <c r="F18" s="13">
        <f t="shared" si="5"/>
        <v>2700</v>
      </c>
      <c r="G18" s="14">
        <f t="shared" si="6"/>
        <v>900</v>
      </c>
      <c r="H18" s="14">
        <f t="shared" si="7"/>
        <v>1500</v>
      </c>
      <c r="I18" s="14">
        <f t="shared" si="8"/>
        <v>3000</v>
      </c>
      <c r="J18" s="14">
        <f t="shared" si="9"/>
        <v>270</v>
      </c>
      <c r="K18" s="17">
        <f t="shared" si="10"/>
        <v>0.90246723722920574</v>
      </c>
      <c r="L18" s="18">
        <f t="shared" si="11"/>
        <v>5.7757903182669175</v>
      </c>
      <c r="M18" s="23">
        <f t="shared" si="12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3"/>
        <v>600</v>
      </c>
      <c r="E19" s="13">
        <f t="shared" si="4"/>
        <v>950</v>
      </c>
      <c r="F19" s="13">
        <f t="shared" si="5"/>
        <v>1800</v>
      </c>
      <c r="G19" s="14">
        <f t="shared" si="6"/>
        <v>600</v>
      </c>
      <c r="H19" s="14">
        <f t="shared" si="7"/>
        <v>1000</v>
      </c>
      <c r="I19" s="14">
        <f t="shared" si="8"/>
        <v>2000</v>
      </c>
      <c r="J19" s="14">
        <f t="shared" si="9"/>
        <v>180</v>
      </c>
      <c r="K19" s="17">
        <f t="shared" si="10"/>
        <v>0.60164482481947046</v>
      </c>
      <c r="L19" s="18">
        <f t="shared" si="11"/>
        <v>3.8505268788446112</v>
      </c>
      <c r="M19" s="23">
        <f t="shared" si="12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3"/>
        <v>360</v>
      </c>
      <c r="E20" s="13">
        <f t="shared" si="4"/>
        <v>570</v>
      </c>
      <c r="F20" s="13">
        <f t="shared" si="5"/>
        <v>1080</v>
      </c>
      <c r="G20" s="14">
        <f t="shared" si="6"/>
        <v>360</v>
      </c>
      <c r="H20" s="14">
        <f t="shared" si="7"/>
        <v>600</v>
      </c>
      <c r="I20" s="14">
        <f t="shared" si="8"/>
        <v>1200</v>
      </c>
      <c r="J20" s="14">
        <f t="shared" si="9"/>
        <v>108</v>
      </c>
      <c r="K20" s="17">
        <f t="shared" si="10"/>
        <v>0.36098689489168229</v>
      </c>
      <c r="L20" s="18">
        <f t="shared" si="11"/>
        <v>2.3103161273067667</v>
      </c>
      <c r="M20" s="23">
        <f t="shared" si="12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3"/>
        <v>750</v>
      </c>
      <c r="E21" s="13">
        <f t="shared" si="4"/>
        <v>1187</v>
      </c>
      <c r="F21" s="13">
        <f t="shared" si="5"/>
        <v>2250</v>
      </c>
      <c r="G21" s="14">
        <f t="shared" si="6"/>
        <v>750</v>
      </c>
      <c r="H21" s="14">
        <f t="shared" si="7"/>
        <v>1250</v>
      </c>
      <c r="I21" s="14">
        <f t="shared" si="8"/>
        <v>2500</v>
      </c>
      <c r="J21" s="14">
        <f t="shared" si="9"/>
        <v>225</v>
      </c>
      <c r="K21" s="17">
        <f t="shared" si="10"/>
        <v>0.75205603102433805</v>
      </c>
      <c r="L21" s="18">
        <f t="shared" si="11"/>
        <v>4.8131585985557637</v>
      </c>
      <c r="M21" s="23">
        <f t="shared" si="12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0"/>
        <v>0.83561781224926457</v>
      </c>
      <c r="L23" s="18">
        <f t="shared" si="11"/>
        <v>5.347953998395294</v>
      </c>
      <c r="M23" s="23">
        <f t="shared" si="12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2017-10-08T10:02:26Z</dcterms:modified>
</cp:coreProperties>
</file>