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18192" windowHeight="120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9" i="1" l="1"/>
  <c r="H139" i="1" s="1"/>
  <c r="F13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H223" i="1" l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G2" i="1" l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" i="1"/>
  <c r="F2" i="1"/>
</calcChain>
</file>

<file path=xl/sharedStrings.xml><?xml version="1.0" encoding="utf-8"?>
<sst xmlns="http://schemas.openxmlformats.org/spreadsheetml/2006/main" count="1271" uniqueCount="513">
  <si>
    <t>Manufacturer</t>
  </si>
  <si>
    <t>MFR Part #</t>
  </si>
  <si>
    <t>Product Description</t>
  </si>
  <si>
    <t>Retail / MSRP</t>
  </si>
  <si>
    <t>Dealer Actual Cost</t>
  </si>
  <si>
    <t>Dealers Discount from list</t>
  </si>
  <si>
    <t>GSA Discount % from List</t>
  </si>
  <si>
    <t>Proposed GSA Price (with IFF of .75%)</t>
  </si>
  <si>
    <t>Country of Origin</t>
  </si>
  <si>
    <t>Warranty</t>
  </si>
  <si>
    <t>Leviton</t>
  </si>
  <si>
    <t xml:space="preserve"> 49990-SST</t>
  </si>
  <si>
    <t xml:space="preserve"> CONN FCURE ST 2BT SM   </t>
  </si>
  <si>
    <t xml:space="preserve"> 49886-SMP</t>
  </si>
  <si>
    <t xml:space="preserve"> PEN MARKING            </t>
  </si>
  <si>
    <t xml:space="preserve"> 49886-SLG</t>
  </si>
  <si>
    <t xml:space="preserve"> GAUGE STRIP LENGTH     </t>
  </si>
  <si>
    <t xml:space="preserve"> 49886-DLM</t>
  </si>
  <si>
    <t xml:space="preserve"> CLIP LC DPLX FCURE 25PK</t>
  </si>
  <si>
    <t xml:space="preserve"> 49886-DLS</t>
  </si>
  <si>
    <t xml:space="preserve"> 49886-DSC</t>
  </si>
  <si>
    <t xml:space="preserve"> CLIP SC DPLX FCURE 25PK</t>
  </si>
  <si>
    <t xml:space="preserve"> 49990-MST</t>
  </si>
  <si>
    <t xml:space="preserve"> CONN FCURE ST 2BT MM   </t>
  </si>
  <si>
    <t xml:space="preserve"> FSHHS-P08</t>
  </si>
  <si>
    <t xml:space="preserve"> SPLICE HLDR HS PLAST 8 </t>
  </si>
  <si>
    <t xml:space="preserve"> 5F100-3CE</t>
  </si>
  <si>
    <t xml:space="preserve"> PLATE 12F 3PK SC 6PK LC</t>
  </si>
  <si>
    <t xml:space="preserve"> 49882-MST</t>
  </si>
  <si>
    <t xml:space="preserve"> CONN THREAD LOCK ST MM </t>
  </si>
  <si>
    <t xml:space="preserve"> 49884-DPC</t>
  </si>
  <si>
    <t xml:space="preserve"> CLIP SC DPLX TLOCK 25PK</t>
  </si>
  <si>
    <t xml:space="preserve"> 49884-BAD</t>
  </si>
  <si>
    <t xml:space="preserve"> ADPT SC DPLX PHOS BEIGE</t>
  </si>
  <si>
    <t xml:space="preserve"> 49882-SST</t>
  </si>
  <si>
    <t xml:space="preserve"> CONN THREAD LOCK ST SM </t>
  </si>
  <si>
    <t xml:space="preserve"> 49884-MSC</t>
  </si>
  <si>
    <t xml:space="preserve"> CONN THREAD LOCK SC MM </t>
  </si>
  <si>
    <t xml:space="preserve"> 49887-12S</t>
  </si>
  <si>
    <t xml:space="preserve"> FAN OUT KIT 12F 24"    </t>
  </si>
  <si>
    <t xml:space="preserve"> 5F100-1CA</t>
  </si>
  <si>
    <t xml:space="preserve"> PLATE 6F SPLX SC-AP 6PK</t>
  </si>
  <si>
    <t xml:space="preserve"> APLW6-SCS</t>
  </si>
  <si>
    <t xml:space="preserve"> PLT LGX WH SC-SM 6F    </t>
  </si>
  <si>
    <t xml:space="preserve"> 5F100-DLA</t>
  </si>
  <si>
    <t xml:space="preserve"> ADPT LC DPLX ZIRC AQUA </t>
  </si>
  <si>
    <t xml:space="preserve"> 5F100-DLV</t>
  </si>
  <si>
    <t xml:space="preserve"> ADPT LC DPLX ZIRC GREEN</t>
  </si>
  <si>
    <t xml:space="preserve"> 5F100-DLZ</t>
  </si>
  <si>
    <t xml:space="preserve"> ADPT LC DPLX BLUE      </t>
  </si>
  <si>
    <t xml:space="preserve"> 49887-12L</t>
  </si>
  <si>
    <t xml:space="preserve"> FAN OUT KIT 12F 36"    </t>
  </si>
  <si>
    <t xml:space="preserve"> T5LHS-P06</t>
  </si>
  <si>
    <t xml:space="preserve"> SPL TRAY 5X11 HS-P 12F </t>
  </si>
  <si>
    <t xml:space="preserve"> FSHBF-P12</t>
  </si>
  <si>
    <t xml:space="preserve"> SPLICE HLDR FSH-BF-12  </t>
  </si>
  <si>
    <t xml:space="preserve"> N502H-STD</t>
  </si>
  <si>
    <t xml:space="preserve"> ENCL WALL NID 502H     </t>
  </si>
  <si>
    <t xml:space="preserve"> T5LHS-B12</t>
  </si>
  <si>
    <t xml:space="preserve"> SPL TRAY 5X11 HS-P 24F </t>
  </si>
  <si>
    <t xml:space="preserve"> CPGRD-KIT</t>
  </si>
  <si>
    <t xml:space="preserve"> KIT GROUND CP          </t>
  </si>
  <si>
    <t xml:space="preserve"> CPCSR-001</t>
  </si>
  <si>
    <t xml:space="preserve"> KIT CBL CLAMP SML CP   </t>
  </si>
  <si>
    <t xml:space="preserve"> 5F100-QLA</t>
  </si>
  <si>
    <t xml:space="preserve"> ADPT LC QUAD ZIRC AQUA </t>
  </si>
  <si>
    <t xml:space="preserve"> 5F100-QLZ</t>
  </si>
  <si>
    <t xml:space="preserve"> ADPT LC QUAD BLUE      </t>
  </si>
  <si>
    <t xml:space="preserve"> SPLMT-HKT</t>
  </si>
  <si>
    <t xml:space="preserve"> KIT MOUNT SPL TRAY     </t>
  </si>
  <si>
    <t xml:space="preserve"> APLW6-LDS</t>
  </si>
  <si>
    <t xml:space="preserve"> PLT LGX WH LC-SM 12F   </t>
  </si>
  <si>
    <t xml:space="preserve"> APLW8-SCA</t>
  </si>
  <si>
    <t xml:space="preserve"> PLT LGX WH SC-APC 8F   </t>
  </si>
  <si>
    <t xml:space="preserve"> CPCSR-002</t>
  </si>
  <si>
    <t xml:space="preserve"> KIT CBL CLAMP LRG CP   </t>
  </si>
  <si>
    <t xml:space="preserve"> APLW8-SCS</t>
  </si>
  <si>
    <t xml:space="preserve"> PLT LGX WH SC-SM 8F    </t>
  </si>
  <si>
    <t xml:space="preserve"> N3500-STD</t>
  </si>
  <si>
    <t xml:space="preserve"> ENCL WALL NID 3500     </t>
  </si>
  <si>
    <t xml:space="preserve"> T5PLS-24F</t>
  </si>
  <si>
    <t xml:space="preserve"> SPL TRAY PLAST+SLV 24F </t>
  </si>
  <si>
    <t xml:space="preserve"> APLW6-STM</t>
  </si>
  <si>
    <t xml:space="preserve"> PLT LGX WH ST-MM 6F    </t>
  </si>
  <si>
    <t xml:space="preserve"> 49885-SLV</t>
  </si>
  <si>
    <t xml:space="preserve"> SLEEVE NYLON RETENTION </t>
  </si>
  <si>
    <t xml:space="preserve"> 5F100-12M</t>
  </si>
  <si>
    <t xml:space="preserve"> PLATE MTRJ LOAD DUAL 12</t>
  </si>
  <si>
    <t xml:space="preserve"> 5RCMP-KIT</t>
  </si>
  <si>
    <t xml:space="preserve"> KIT CBL CLAMP OPT-X RM </t>
  </si>
  <si>
    <t xml:space="preserve"> 49800-NDL</t>
  </si>
  <si>
    <t xml:space="preserve"> NEEDLE REPL 1.2MM      </t>
  </si>
  <si>
    <t xml:space="preserve"> APLW6-LDM</t>
  </si>
  <si>
    <t xml:space="preserve"> PLT LGX WH LC-MM 12F   </t>
  </si>
  <si>
    <t xml:space="preserve"> 49884-MAS</t>
  </si>
  <si>
    <t xml:space="preserve"> ADPT SC SPLX PHOS BEIGE</t>
  </si>
  <si>
    <t xml:space="preserve"> APLW8-SCM</t>
  </si>
  <si>
    <t xml:space="preserve"> PLT LGX WH SC-MM 8F    </t>
  </si>
  <si>
    <t xml:space="preserve"> 49887-06S</t>
  </si>
  <si>
    <t xml:space="preserve"> FAN OUT KIT 6F 24"     </t>
  </si>
  <si>
    <t xml:space="preserve"> T5LBF-P06</t>
  </si>
  <si>
    <t xml:space="preserve"> SPL TRAY 5X11 BF 12F   </t>
  </si>
  <si>
    <t xml:space="preserve"> T5LHS-F12</t>
  </si>
  <si>
    <t xml:space="preserve"> SPL TRAY 5X11 HS-F 24F </t>
  </si>
  <si>
    <t xml:space="preserve"> N5300-STD</t>
  </si>
  <si>
    <t xml:space="preserve"> ENCL WALL NID 530      </t>
  </si>
  <si>
    <t xml:space="preserve"> APLW6-SCM</t>
  </si>
  <si>
    <t xml:space="preserve"> PLT LGX WH SC-MM 6F    </t>
  </si>
  <si>
    <t xml:space="preserve"> APLW8-LDS</t>
  </si>
  <si>
    <t xml:space="preserve"> PLT LGX WH LC-SM 16F   </t>
  </si>
  <si>
    <t xml:space="preserve"> APLW6-SDM</t>
  </si>
  <si>
    <t xml:space="preserve"> PLT LGX WH SC-MM 12F   </t>
  </si>
  <si>
    <t xml:space="preserve"> 49883-MFC</t>
  </si>
  <si>
    <t xml:space="preserve"> CONN THREAD LOCK FC MM </t>
  </si>
  <si>
    <t xml:space="preserve"> APLW6-SDS</t>
  </si>
  <si>
    <t xml:space="preserve"> PLT LGX WH SC-SM 12F   </t>
  </si>
  <si>
    <t xml:space="preserve"> 49886-FCT</t>
  </si>
  <si>
    <t xml:space="preserve"> TOOL CRIMP 128.151.178 </t>
  </si>
  <si>
    <t xml:space="preserve"> APLW6-SCA</t>
  </si>
  <si>
    <t xml:space="preserve"> PLT LGX WH SC-APC 6F   </t>
  </si>
  <si>
    <t xml:space="preserve"> APLW6-STS</t>
  </si>
  <si>
    <t xml:space="preserve"> PLT LGX WH ST-SM 6F    </t>
  </si>
  <si>
    <t xml:space="preserve"> 5T000-00T</t>
  </si>
  <si>
    <t xml:space="preserve"> SPL TRAY D 4X7 HS-P 12F</t>
  </si>
  <si>
    <t xml:space="preserve"> APLW8-STS</t>
  </si>
  <si>
    <t xml:space="preserve"> PLT LGX WH ST-SM 8F    </t>
  </si>
  <si>
    <t xml:space="preserve"> 5F100-DLC</t>
  </si>
  <si>
    <t xml:space="preserve"> ADPT LC DPLX BEIGE     </t>
  </si>
  <si>
    <t xml:space="preserve"> T47HS-P06</t>
  </si>
  <si>
    <t xml:space="preserve"> SPL TRAY 4X7 HS-P 12F  </t>
  </si>
  <si>
    <t xml:space="preserve"> 49887-06L</t>
  </si>
  <si>
    <t xml:space="preserve"> FAN OUT KIT 6F 36"     </t>
  </si>
  <si>
    <t xml:space="preserve"> T5PLS-12F</t>
  </si>
  <si>
    <t xml:space="preserve"> SPL TRAY PLAST+SLV 12F </t>
  </si>
  <si>
    <t xml:space="preserve"> 41084-SEZ</t>
  </si>
  <si>
    <t xml:space="preserve"> ADPT QP ST-SM BK       </t>
  </si>
  <si>
    <t xml:space="preserve"> 41084-SGZ</t>
  </si>
  <si>
    <t xml:space="preserve"> ADPT QP ST-SM GY       </t>
  </si>
  <si>
    <t xml:space="preserve"> 41084-SIZ</t>
  </si>
  <si>
    <t xml:space="preserve"> ADPT QP ST-SM IV       </t>
  </si>
  <si>
    <t xml:space="preserve"> 41084-SWZ</t>
  </si>
  <si>
    <t xml:space="preserve"> ADPT QP ST-SM WH       </t>
  </si>
  <si>
    <t xml:space="preserve"> 5F100-QLC</t>
  </si>
  <si>
    <t xml:space="preserve"> ADPT LC QUAD BEIGE     </t>
  </si>
  <si>
    <t xml:space="preserve"> APLW8-STM</t>
  </si>
  <si>
    <t xml:space="preserve"> PLT LGX WH ST-MM 8F    </t>
  </si>
  <si>
    <t xml:space="preserve"> 49883-SAD</t>
  </si>
  <si>
    <t xml:space="preserve"> ADPT FC ZIRC           </t>
  </si>
  <si>
    <t xml:space="preserve"> 41084-SBF</t>
  </si>
  <si>
    <t xml:space="preserve"> ADPT QP ST-MM BN       </t>
  </si>
  <si>
    <t xml:space="preserve"> 41084-SEF</t>
  </si>
  <si>
    <t xml:space="preserve"> ADPT QP ST-MM BK       </t>
  </si>
  <si>
    <t xml:space="preserve"> 41084-SGF</t>
  </si>
  <si>
    <t xml:space="preserve"> ADPT QP ST-MM GY       </t>
  </si>
  <si>
    <t xml:space="preserve"> 41084-SIF</t>
  </si>
  <si>
    <t xml:space="preserve"> ADPT QP ST-MM IV       </t>
  </si>
  <si>
    <t xml:space="preserve"> 41084-SWF</t>
  </si>
  <si>
    <t xml:space="preserve"> ADPT QP ST-MM WH       </t>
  </si>
  <si>
    <t xml:space="preserve"> T47SL-F06</t>
  </si>
  <si>
    <t xml:space="preserve"> SPL TRAY 4X7 HS-S 12F  </t>
  </si>
  <si>
    <t xml:space="preserve"> 49884-SSC</t>
  </si>
  <si>
    <t xml:space="preserve"> CONN THREAD LOCK SC SM </t>
  </si>
  <si>
    <t xml:space="preserve"> FSHRB-F06</t>
  </si>
  <si>
    <t xml:space="preserve"> SPLICE HLDR LGX 6P BLK </t>
  </si>
  <si>
    <t xml:space="preserve"> 5R100-0FR</t>
  </si>
  <si>
    <t xml:space="preserve"> CABLE MGMT RINGS 2PK   </t>
  </si>
  <si>
    <t xml:space="preserve"> D6701-00E</t>
  </si>
  <si>
    <t xml:space="preserve"> CAP DUST IND           </t>
  </si>
  <si>
    <t xml:space="preserve"> 49883-MAD</t>
  </si>
  <si>
    <t xml:space="preserve"> ADPT FC PHOS           </t>
  </si>
  <si>
    <t xml:space="preserve"> 5R100-14R</t>
  </si>
  <si>
    <t xml:space="preserve"> RINGS 1/4 CBL MGMT 4PCS</t>
  </si>
  <si>
    <t xml:space="preserve"> 49884-AAD</t>
  </si>
  <si>
    <t xml:space="preserve"> ADPT SC DPLX ZIRC AQUA </t>
  </si>
  <si>
    <t xml:space="preserve"> 49884-SAD</t>
  </si>
  <si>
    <t xml:space="preserve"> ADPT SC DPLX ZIRC BLUE </t>
  </si>
  <si>
    <t xml:space="preserve"> 49882-ZAD</t>
  </si>
  <si>
    <t xml:space="preserve"> ADPT ST ZIRC 1F SM     </t>
  </si>
  <si>
    <t xml:space="preserve"> 49889-QFE</t>
  </si>
  <si>
    <t xml:space="preserve"> ADPT SPECTLINK MTRJ BK </t>
  </si>
  <si>
    <t xml:space="preserve"> 49889-QFG</t>
  </si>
  <si>
    <t xml:space="preserve"> ADPT SPECTLINK MTRJ GY </t>
  </si>
  <si>
    <t xml:space="preserve"> 49889-QFI</t>
  </si>
  <si>
    <t xml:space="preserve"> ADPT SPECTLINK MTRJ IV </t>
  </si>
  <si>
    <t xml:space="preserve"> 49889-QFW</t>
  </si>
  <si>
    <t xml:space="preserve"> ADPT SPECTLINK MTRJ WH </t>
  </si>
  <si>
    <t xml:space="preserve"> 49884-SAS</t>
  </si>
  <si>
    <t xml:space="preserve"> ADPT SC SPLX ZIRC BLUE </t>
  </si>
  <si>
    <t xml:space="preserve"> 49884-VAS</t>
  </si>
  <si>
    <t xml:space="preserve"> ADPT SC SPLX ZIRC GREEN</t>
  </si>
  <si>
    <t xml:space="preserve"> 5R4UH-S12</t>
  </si>
  <si>
    <t xml:space="preserve"> ENCL 4U ULTRA EMPTY+TRY</t>
  </si>
  <si>
    <t xml:space="preserve"> FSHHS-P06</t>
  </si>
  <si>
    <t xml:space="preserve"> SPLICE HLDR HS PLAST 6 </t>
  </si>
  <si>
    <t xml:space="preserve"> 41291-2TE</t>
  </si>
  <si>
    <t xml:space="preserve"> ADPT 1DPLX ST PHOS BK  </t>
  </si>
  <si>
    <t xml:space="preserve"> 41291-2TG</t>
  </si>
  <si>
    <t xml:space="preserve"> ADPT 1DPLX ST PHOS GY  </t>
  </si>
  <si>
    <t xml:space="preserve"> 41291-2TI</t>
  </si>
  <si>
    <t xml:space="preserve"> ADPT 1DPLX ST PHOS IV  </t>
  </si>
  <si>
    <t xml:space="preserve"> 41291-2TW</t>
  </si>
  <si>
    <t xml:space="preserve"> ADPT 1DPLX ST PHOS WH  </t>
  </si>
  <si>
    <t xml:space="preserve"> 41291-2CE</t>
  </si>
  <si>
    <t xml:space="preserve"> ADPT 1DPLX SC ZIRC BK  </t>
  </si>
  <si>
    <t xml:space="preserve"> 41291-2CG</t>
  </si>
  <si>
    <t xml:space="preserve"> ADPT 1DPLX SC ZIRC GY  </t>
  </si>
  <si>
    <t xml:space="preserve"> 41291-2CI</t>
  </si>
  <si>
    <t xml:space="preserve"> ADPT 1DPLX SC ZIRC IV  </t>
  </si>
  <si>
    <t xml:space="preserve"> 41291-2CW</t>
  </si>
  <si>
    <t xml:space="preserve"> ADPT 1DPLX SC ZIRC WH  </t>
  </si>
  <si>
    <t xml:space="preserve"> 49400-FHB</t>
  </si>
  <si>
    <t xml:space="preserve"> BRACKET FRONT HINGE 3RU</t>
  </si>
  <si>
    <t xml:space="preserve"> 4925C-6CM</t>
  </si>
  <si>
    <t xml:space="preserve"> CABLE MGR HORZ 4RU 7"RG</t>
  </si>
  <si>
    <t xml:space="preserve"> 49253-6CM</t>
  </si>
  <si>
    <t xml:space="preserve"> CABLE MGR HORZ 4RU 6"RG</t>
  </si>
  <si>
    <t xml:space="preserve"> 41293-4CE</t>
  </si>
  <si>
    <t xml:space="preserve"> ADPT DPLX SC 3U ANG BK </t>
  </si>
  <si>
    <t xml:space="preserve"> 41293-4CG</t>
  </si>
  <si>
    <t xml:space="preserve"> ADPT DPLX SC 3U ANG GY </t>
  </si>
  <si>
    <t xml:space="preserve"> 41293-4CI</t>
  </si>
  <si>
    <t xml:space="preserve"> ADPT DPLX SC 3U ANG IV </t>
  </si>
  <si>
    <t xml:space="preserve"> 41293-4CW</t>
  </si>
  <si>
    <t xml:space="preserve"> ADPT DPLX SC 3U ANG WH </t>
  </si>
  <si>
    <t xml:space="preserve"> 41188-SM2</t>
  </si>
  <si>
    <t xml:space="preserve"> CABLE MGR HORIZ 19"    </t>
  </si>
  <si>
    <t xml:space="preserve"> VCCFK-0SM</t>
  </si>
  <si>
    <t xml:space="preserve"> KIT CBL CLAMP SML VCC  </t>
  </si>
  <si>
    <t xml:space="preserve"> VCCFK-0LG</t>
  </si>
  <si>
    <t xml:space="preserve"> KIT CBL CLAMP LRG VCC  </t>
  </si>
  <si>
    <t xml:space="preserve"> VSCGB-KIT</t>
  </si>
  <si>
    <t xml:space="preserve"> KIT GROUND VSC         </t>
  </si>
  <si>
    <t xml:space="preserve"> DPC12-066</t>
  </si>
  <si>
    <t xml:space="preserve"> ENCL 12U DPC 12PLTS    </t>
  </si>
  <si>
    <t xml:space="preserve"> DP06U-STD</t>
  </si>
  <si>
    <t xml:space="preserve"> ENCL 6U DP 12PLTS      </t>
  </si>
  <si>
    <t xml:space="preserve"> DPCMP-UNV</t>
  </si>
  <si>
    <t xml:space="preserve"> KIT CBL CLAMP DP       </t>
  </si>
  <si>
    <t xml:space="preserve"> DPGRD-KIT</t>
  </si>
  <si>
    <t xml:space="preserve"> KIT GROUND DP          </t>
  </si>
  <si>
    <t xml:space="preserve"> 49252-PO2</t>
  </si>
  <si>
    <t xml:space="preserve"> PANEL ORG 2 POSITION   </t>
  </si>
  <si>
    <t xml:space="preserve"> 49883-FCT</t>
  </si>
  <si>
    <t xml:space="preserve"> TOOL FC TIGHTENING     </t>
  </si>
  <si>
    <t xml:space="preserve"> 49252-PCM</t>
  </si>
  <si>
    <t xml:space="preserve"> CABLE MGR FRONT/REAR   </t>
  </si>
  <si>
    <t xml:space="preserve"> APLW6-BLK</t>
  </si>
  <si>
    <t xml:space="preserve"> PLT LGX WH BLANK       </t>
  </si>
  <si>
    <t xml:space="preserve"> 49260-MR6</t>
  </si>
  <si>
    <t xml:space="preserve"> CABLE RING VERT R/M 6" </t>
  </si>
  <si>
    <t xml:space="preserve"> CPS24-STD</t>
  </si>
  <si>
    <t xml:space="preserve"> ENCL WALL CPS24 4TRY   </t>
  </si>
  <si>
    <t xml:space="preserve"> CPC24-STD</t>
  </si>
  <si>
    <t xml:space="preserve"> ENCL WALL CPC24 4PLTS  </t>
  </si>
  <si>
    <t xml:space="preserve"> CPC48-STD</t>
  </si>
  <si>
    <t xml:space="preserve"> ENCL WALL CPC48 8PLTS  </t>
  </si>
  <si>
    <t xml:space="preserve"> 5W720-00N</t>
  </si>
  <si>
    <t xml:space="preserve"> ENCL LG EMPTY SPL MT DR</t>
  </si>
  <si>
    <t xml:space="preserve"> 5W320-00N</t>
  </si>
  <si>
    <t xml:space="preserve"> ENCL MD EMPTY SPL MT DR</t>
  </si>
  <si>
    <t xml:space="preserve"> 5W310-00N</t>
  </si>
  <si>
    <t xml:space="preserve"> ENCL MD EMPTY SOL MT DR</t>
  </si>
  <si>
    <t xml:space="preserve"> 5W770-00N</t>
  </si>
  <si>
    <t xml:space="preserve"> ENCL LG EM SLD M DR+L+K</t>
  </si>
  <si>
    <t xml:space="preserve"> 5W110-00N</t>
  </si>
  <si>
    <t xml:space="preserve"> ENCL SML SOLID DR NO   </t>
  </si>
  <si>
    <t xml:space="preserve"> CPS48-STD</t>
  </si>
  <si>
    <t xml:space="preserve"> ENCL WALL CPS48 6TRY   </t>
  </si>
  <si>
    <t xml:space="preserve"> 5W710-00N</t>
  </si>
  <si>
    <t xml:space="preserve"> ENCL LG EMPTY SOL MT DR</t>
  </si>
  <si>
    <t xml:space="preserve"> 5W370-00N</t>
  </si>
  <si>
    <t xml:space="preserve"> ENCL MD EM SLD M DR+L+K</t>
  </si>
  <si>
    <t xml:space="preserve"> 5F100-6MC</t>
  </si>
  <si>
    <t xml:space="preserve"> PLATE MTRJ LOAD DUAL 6P</t>
  </si>
  <si>
    <t xml:space="preserve"> 5W170-00N</t>
  </si>
  <si>
    <t xml:space="preserve"> ENCL SML SOL DR+LK+KY  </t>
  </si>
  <si>
    <t xml:space="preserve"> 49253-RCM</t>
  </si>
  <si>
    <t xml:space="preserve"> CABLE MGR REC HRZ1RU 2"</t>
  </si>
  <si>
    <t xml:space="preserve"> 49253-4CM</t>
  </si>
  <si>
    <t xml:space="preserve"> CABLE MGR HORZ 4RU 4"RG</t>
  </si>
  <si>
    <t xml:space="preserve"> 51084-CLB</t>
  </si>
  <si>
    <t xml:space="preserve"> LABEL KIT COLORED      </t>
  </si>
  <si>
    <t xml:space="preserve"> 41080-LEB</t>
  </si>
  <si>
    <t xml:space="preserve"> LABELS JACK ID BLK LTRS</t>
  </si>
  <si>
    <t xml:space="preserve"> VSC12-STD</t>
  </si>
  <si>
    <t xml:space="preserve"> ENCL WALL VSC 12TRY    </t>
  </si>
  <si>
    <t xml:space="preserve"> 41292-2BE</t>
  </si>
  <si>
    <t xml:space="preserve"> MOS 2U BLANK BK        </t>
  </si>
  <si>
    <t xml:space="preserve"> 41292-2BG</t>
  </si>
  <si>
    <t xml:space="preserve"> MOS 2U BLANK GY        </t>
  </si>
  <si>
    <t xml:space="preserve"> 41292-2BI</t>
  </si>
  <si>
    <t xml:space="preserve"> MOS 2U BLANK IV        </t>
  </si>
  <si>
    <t xml:space="preserve"> 41292-2BT</t>
  </si>
  <si>
    <t xml:space="preserve"> MOS 2U BLANK LA        </t>
  </si>
  <si>
    <t xml:space="preserve"> 41292-2BW</t>
  </si>
  <si>
    <t xml:space="preserve"> MOS 2U BLANK WH        </t>
  </si>
  <si>
    <t xml:space="preserve"> DPS6U-STD</t>
  </si>
  <si>
    <t xml:space="preserve"> ENCL 6U DPS 12TRY      </t>
  </si>
  <si>
    <t xml:space="preserve"> 49886-SCR</t>
  </si>
  <si>
    <t xml:space="preserve"> SCRIBE SAPPHIRE        </t>
  </si>
  <si>
    <t xml:space="preserve"> 49260-MR3</t>
  </si>
  <si>
    <t xml:space="preserve"> CABLE RING VERT R/M 3" </t>
  </si>
  <si>
    <t xml:space="preserve"> 49014-J24</t>
  </si>
  <si>
    <t xml:space="preserve"> PNL VG 24PT 8P4C       </t>
  </si>
  <si>
    <t xml:space="preserve"> 40859-00I</t>
  </si>
  <si>
    <t xml:space="preserve"> INS BLANK IV           </t>
  </si>
  <si>
    <t xml:space="preserve"> 40859-00W</t>
  </si>
  <si>
    <t xml:space="preserve"> INS BLANK WH           </t>
  </si>
  <si>
    <t xml:space="preserve"> 5W120-00N</t>
  </si>
  <si>
    <t xml:space="preserve"> ENCL SMALL SPL MT DR+LK</t>
  </si>
  <si>
    <t xml:space="preserve"> 49886-CTT</t>
  </si>
  <si>
    <t xml:space="preserve"> TOOL ST/SC TIGHTENING  </t>
  </si>
  <si>
    <t xml:space="preserve"> FSHSL-F06</t>
  </si>
  <si>
    <t xml:space="preserve"> SPLICE HLDR FSH-SL-06  </t>
  </si>
  <si>
    <t xml:space="preserve"> FSHAT-F06</t>
  </si>
  <si>
    <t xml:space="preserve"> SPLICE HLDR FUSN HS LGX</t>
  </si>
  <si>
    <t xml:space="preserve"> T5XHS-P12</t>
  </si>
  <si>
    <t xml:space="preserve"> SPL TRAY 5X10 HS-P 24F </t>
  </si>
  <si>
    <t xml:space="preserve"> 49889-MAD</t>
  </si>
  <si>
    <t xml:space="preserve"> ADPT MTRJ BEIGE        </t>
  </si>
  <si>
    <t xml:space="preserve"> DPC8U-STD</t>
  </si>
  <si>
    <t xml:space="preserve"> ENCL 4U DPC 12PLTS     </t>
  </si>
  <si>
    <t xml:space="preserve"> DPC7U-043</t>
  </si>
  <si>
    <t xml:space="preserve"> ENCL 7U DPC 12PLTS     </t>
  </si>
  <si>
    <t xml:space="preserve"> 41DB1-5FT</t>
  </si>
  <si>
    <t xml:space="preserve"> BLK 110 89D KIT 50PR   </t>
  </si>
  <si>
    <t xml:space="preserve"> 49257-QID</t>
  </si>
  <si>
    <t xml:space="preserve"> LABEL KIT 32 24 PORT   </t>
  </si>
  <si>
    <t xml:space="preserve"> T4LHS-P06</t>
  </si>
  <si>
    <t xml:space="preserve"> SPL TRAY 4X11 HS-P 12F </t>
  </si>
  <si>
    <t xml:space="preserve"> T5MHS-P06</t>
  </si>
  <si>
    <t xml:space="preserve"> SPL TRAY 5X7 HS-P 12F  </t>
  </si>
  <si>
    <t xml:space="preserve"> 41291-1BE</t>
  </si>
  <si>
    <t xml:space="preserve"> MOS 1U BLANK BK        </t>
  </si>
  <si>
    <t xml:space="preserve"> 41291-1BG</t>
  </si>
  <si>
    <t xml:space="preserve"> MOS 1U BLANK GY        </t>
  </si>
  <si>
    <t xml:space="preserve"> 41291-1BI</t>
  </si>
  <si>
    <t xml:space="preserve"> MOS 1U BLANK IV        </t>
  </si>
  <si>
    <t xml:space="preserve"> 41291-1BT</t>
  </si>
  <si>
    <t xml:space="preserve"> MOS 1U BLANK LA        </t>
  </si>
  <si>
    <t xml:space="preserve"> 41291-1BW</t>
  </si>
  <si>
    <t xml:space="preserve"> MOS 1U BLANK WH        </t>
  </si>
  <si>
    <t xml:space="preserve"> 61COS-B13</t>
  </si>
  <si>
    <t xml:space="preserve"> JACK C6A COS 13PK      </t>
  </si>
  <si>
    <t xml:space="preserve"> 41294-2BE</t>
  </si>
  <si>
    <t xml:space="preserve"> MOS 1.5U BLANK BK      </t>
  </si>
  <si>
    <t xml:space="preserve"> 41294-2BG</t>
  </si>
  <si>
    <t xml:space="preserve"> MOS 1.5U BLANK GY      </t>
  </si>
  <si>
    <t xml:space="preserve"> 41294-2BI</t>
  </si>
  <si>
    <t xml:space="preserve"> MOS 1.5U BLANK IV      </t>
  </si>
  <si>
    <t xml:space="preserve"> 41294-2BT</t>
  </si>
  <si>
    <t xml:space="preserve"> MOS 1.5U BLANK LA      </t>
  </si>
  <si>
    <t xml:space="preserve"> 41294-2BW</t>
  </si>
  <si>
    <t xml:space="preserve"> MOS 1.5U BLANK WH      </t>
  </si>
  <si>
    <t xml:space="preserve"> CPS12-STD</t>
  </si>
  <si>
    <t xml:space="preserve"> ENCL WALL CPS12 4TRY   </t>
  </si>
  <si>
    <t xml:space="preserve"> DP04U-STD</t>
  </si>
  <si>
    <t xml:space="preserve"> ENCL 4U DP 12PLTS      </t>
  </si>
  <si>
    <t xml:space="preserve"> 4W254-BA1</t>
  </si>
  <si>
    <t xml:space="preserve"> PANEL BLANK 1RU W      </t>
  </si>
  <si>
    <t xml:space="preserve"> DPS4U-STD</t>
  </si>
  <si>
    <t xml:space="preserve"> ENCL 4U DPS 6TRY       </t>
  </si>
  <si>
    <t xml:space="preserve"> T58HS-P06</t>
  </si>
  <si>
    <t xml:space="preserve"> SPL TRAY 5X8 HS-P 12F  </t>
  </si>
  <si>
    <t xml:space="preserve"> 40066-0MW</t>
  </si>
  <si>
    <t xml:space="preserve"> BLK 66 SPLIT F 50PR    </t>
  </si>
  <si>
    <t xml:space="preserve"> DPC6U-033</t>
  </si>
  <si>
    <t xml:space="preserve"> ENCL 6U DPC 6PLTS      </t>
  </si>
  <si>
    <t xml:space="preserve"> CPC12-STD</t>
  </si>
  <si>
    <t xml:space="preserve"> ENCL WALL CPC12 2PLTS  </t>
  </si>
  <si>
    <t xml:space="preserve"> OCS18-STD</t>
  </si>
  <si>
    <t xml:space="preserve"> ENCL WALL OCS 18TRY    </t>
  </si>
  <si>
    <t xml:space="preserve"> 49885-SBS</t>
  </si>
  <si>
    <t xml:space="preserve"> SILICONE BUS KIT       </t>
  </si>
  <si>
    <t xml:space="preserve"> DP03U-STD</t>
  </si>
  <si>
    <t xml:space="preserve"> ENCL 3U DP 6PLTS       </t>
  </si>
  <si>
    <t xml:space="preserve"> 40056-DSM</t>
  </si>
  <si>
    <t xml:space="preserve"> DESIG STRIP BLK 66     </t>
  </si>
  <si>
    <t xml:space="preserve"> DPS3U-STD</t>
  </si>
  <si>
    <t xml:space="preserve"> ENCL 3U DPS 4TRY       </t>
  </si>
  <si>
    <t xml:space="preserve"> 49018-J48</t>
  </si>
  <si>
    <t xml:space="preserve"> PNL VG 48PT 8P8C       </t>
  </si>
  <si>
    <t xml:space="preserve"> 49222-ESP</t>
  </si>
  <si>
    <t xml:space="preserve"> BRKT FRN HM SC         </t>
  </si>
  <si>
    <t xml:space="preserve"> 49222-HAO</t>
  </si>
  <si>
    <t xml:space="preserve"> BRKT FRN HM AO         </t>
  </si>
  <si>
    <t xml:space="preserve"> 41291-2QE</t>
  </si>
  <si>
    <t xml:space="preserve"> ADPT 2PORT 1UNIT BK    </t>
  </si>
  <si>
    <t xml:space="preserve"> 41291-2QG</t>
  </si>
  <si>
    <t xml:space="preserve"> ADPT 2PORT 1UNIT GY    </t>
  </si>
  <si>
    <t xml:space="preserve"> 41291-2QI</t>
  </si>
  <si>
    <t xml:space="preserve"> ADPT 2PORT 1UNIT IV    </t>
  </si>
  <si>
    <t xml:space="preserve"> 41291-2QT</t>
  </si>
  <si>
    <t xml:space="preserve"> ADPT 2PORT 1UNIT LA    </t>
  </si>
  <si>
    <t xml:space="preserve"> 41291-2QW</t>
  </si>
  <si>
    <t xml:space="preserve"> ADPT 2PORT 1UNIT WH    </t>
  </si>
  <si>
    <t xml:space="preserve"> 41294-2QE</t>
  </si>
  <si>
    <t xml:space="preserve"> MOS 2 PORT 1.5U ANG BK </t>
  </si>
  <si>
    <t xml:space="preserve"> 41294-2QG</t>
  </si>
  <si>
    <t xml:space="preserve"> MOS 2 PORT 1.5U ANG GY </t>
  </si>
  <si>
    <t xml:space="preserve"> 41294-2QI</t>
  </si>
  <si>
    <t xml:space="preserve"> MOS 2 PORT 1.5U ANG IV </t>
  </si>
  <si>
    <t xml:space="preserve"> 41294-2QT</t>
  </si>
  <si>
    <t xml:space="preserve"> MOS 2 PORT 1.5U ANG LA </t>
  </si>
  <si>
    <t xml:space="preserve"> 41294-2QW</t>
  </si>
  <si>
    <t xml:space="preserve"> MOS 2 PORT 1.5U ANG WH </t>
  </si>
  <si>
    <t xml:space="preserve"> OCS12-STD</t>
  </si>
  <si>
    <t xml:space="preserve"> ENCL WALL OCS 12TRY    </t>
  </si>
  <si>
    <t xml:space="preserve"> 49018-J24</t>
  </si>
  <si>
    <t xml:space="preserve"> PNL VG 24PT 8P8C       </t>
  </si>
  <si>
    <t xml:space="preserve"> 4W254-BCM</t>
  </si>
  <si>
    <t xml:space="preserve"> CABLE MGR HORIZ 2RU W  </t>
  </si>
  <si>
    <t xml:space="preserve"> 49265-WR1</t>
  </si>
  <si>
    <t xml:space="preserve"> DUCT CBL RETAIN 5" 10PK</t>
  </si>
  <si>
    <t xml:space="preserve"> 4W254-BA2</t>
  </si>
  <si>
    <t xml:space="preserve"> PANEL BLANK 2RU W      </t>
  </si>
  <si>
    <t xml:space="preserve"> 41291-1ME</t>
  </si>
  <si>
    <t xml:space="preserve"> ADPT 1PORT 1UNIT BK    </t>
  </si>
  <si>
    <t xml:space="preserve"> 41291-1MG</t>
  </si>
  <si>
    <t xml:space="preserve"> ADPT 1PORT 1UNIT GY    </t>
  </si>
  <si>
    <t xml:space="preserve"> 41291-1MI</t>
  </si>
  <si>
    <t xml:space="preserve"> ADPT 1PORT 1UNIT IV    </t>
  </si>
  <si>
    <t xml:space="preserve"> 41291-1MT</t>
  </si>
  <si>
    <t xml:space="preserve"> ADPT 1PORT 1UNIT LA    </t>
  </si>
  <si>
    <t xml:space="preserve"> 41291-1MW</t>
  </si>
  <si>
    <t xml:space="preserve"> ADPT 1PORT 1UNIT WH    </t>
  </si>
  <si>
    <t xml:space="preserve"> 49261-BKT</t>
  </si>
  <si>
    <t xml:space="preserve"> BRKT TIE VERT MGR RING </t>
  </si>
  <si>
    <t xml:space="preserve"> 49886-APD</t>
  </si>
  <si>
    <t xml:space="preserve"> ALCOHOL PADS 100 PACK  </t>
  </si>
  <si>
    <t xml:space="preserve"> 49257-QHD</t>
  </si>
  <si>
    <t xml:space="preserve"> LABEL KIT 24 PORT      </t>
  </si>
  <si>
    <t xml:space="preserve"> 4W254-LPM</t>
  </si>
  <si>
    <t xml:space="preserve"> CABLE MGR HORIZ 1RU W  </t>
  </si>
  <si>
    <t xml:space="preserve"> FSHMR-F06</t>
  </si>
  <si>
    <t xml:space="preserve"> SPLICE HLDR MICRO      </t>
  </si>
  <si>
    <t xml:space="preserve"> FSHMI-F06</t>
  </si>
  <si>
    <t xml:space="preserve"> SPLICE HLDR FOAM 6P BLK</t>
  </si>
  <si>
    <t xml:space="preserve"> 41295-5BE</t>
  </si>
  <si>
    <t xml:space="preserve"> MOS .5U BLANK BK       </t>
  </si>
  <si>
    <t xml:space="preserve"> 41295-5BG</t>
  </si>
  <si>
    <t xml:space="preserve"> MOS .5U BLANK GY       </t>
  </si>
  <si>
    <t xml:space="preserve"> 41295-5BI</t>
  </si>
  <si>
    <t xml:space="preserve"> MOS .5U BLANK IV       </t>
  </si>
  <si>
    <t xml:space="preserve"> 41295-5BT</t>
  </si>
  <si>
    <t xml:space="preserve"> MOS .5U BLANK LA       </t>
  </si>
  <si>
    <t xml:space="preserve"> 41295-5BW</t>
  </si>
  <si>
    <t xml:space="preserve"> MOS .5U BLANK WH       </t>
  </si>
  <si>
    <t xml:space="preserve"> 49200-00M</t>
  </si>
  <si>
    <t xml:space="preserve"> MAGNETS MOUNTING       </t>
  </si>
  <si>
    <t>US</t>
  </si>
  <si>
    <t>Proposed GSA Price (without IFF fee)</t>
  </si>
  <si>
    <t>LRG TECH</t>
  </si>
  <si>
    <t xml:space="preserve"> MPS-3400-GS14-1</t>
  </si>
  <si>
    <t xml:space="preserve"> MPS-3400-GS14-2</t>
  </si>
  <si>
    <t xml:space="preserve"> MPS-3400-GS14-3</t>
  </si>
  <si>
    <t xml:space="preserve"> MPS-3400-GS14-4</t>
  </si>
  <si>
    <t xml:space="preserve"> MPS-3400-GS14-5</t>
  </si>
  <si>
    <t xml:space="preserve"> MPS-2800-GS14-1</t>
  </si>
  <si>
    <t xml:space="preserve"> MPS-2800-GS14-2</t>
  </si>
  <si>
    <t xml:space="preserve"> MPS-2800-GS14-3</t>
  </si>
  <si>
    <t xml:space="preserve"> PS-14-01</t>
  </si>
  <si>
    <t xml:space="preserve"> PS-14-02</t>
  </si>
  <si>
    <t xml:space="preserve"> PS-14-03</t>
  </si>
  <si>
    <t xml:space="preserve"> PS-14-04</t>
  </si>
  <si>
    <t xml:space="preserve"> PS-14-05</t>
  </si>
  <si>
    <t xml:space="preserve"> PS-14-06</t>
  </si>
  <si>
    <t xml:space="preserve"> PS-14-07</t>
  </si>
  <si>
    <t xml:space="preserve"> PS-14-08</t>
  </si>
  <si>
    <t xml:space="preserve"> PS-14-09</t>
  </si>
  <si>
    <t xml:space="preserve"> PS-14-10</t>
  </si>
  <si>
    <t xml:space="preserve"> PS-14-11</t>
  </si>
  <si>
    <t xml:space="preserve"> PS-14-12</t>
  </si>
  <si>
    <t xml:space="preserve"> PS-14-13</t>
  </si>
  <si>
    <t xml:space="preserve"> PS-14-14</t>
  </si>
  <si>
    <t xml:space="preserve"> PS-14-15</t>
  </si>
  <si>
    <t xml:space="preserve"> PS-14-16</t>
  </si>
  <si>
    <t xml:space="preserve"> PS-14-17</t>
  </si>
  <si>
    <t xml:space="preserve"> PS-14-18</t>
  </si>
  <si>
    <t xml:space="preserve"> PS-14-19</t>
  </si>
  <si>
    <t xml:space="preserve"> PS-14-20</t>
  </si>
  <si>
    <t xml:space="preserve"> PS-14-21</t>
  </si>
  <si>
    <t xml:space="preserve"> PS-14-22</t>
  </si>
  <si>
    <t xml:space="preserve"> PS-14-23</t>
  </si>
  <si>
    <t xml:space="preserve"> Commander 3400 Series Mobile Pro Systems Trailer.ï¿½ Flexible mobile energy for security network or communication technologies. Fast setup and rugged design. Put your technology right where You need it. Configuration Includes?</t>
  </si>
  <si>
    <t xml:space="preserve"> Commander 3400 Series Mobile Pro Systems Trailer.ï¿½ Flexible mobile energy for security network or communication technologies. Fast setup and rugged design. Put your technology right where You need it.</t>
  </si>
  <si>
    <t xml:space="preserve"> Commander 2800 Series Mobile Pro Systems Trailer. Flexible mobile energy for security network or communication technologies. Fast setup and rugged design.</t>
  </si>
  <si>
    <t xml:space="preserve"> PowerSentry Control System with: Sgl Battery Section: 45ah Battery Pack: Fixed 5 MP Camera: Edge Camera Recording License: On-board Cellular WiFi Ethernet</t>
  </si>
  <si>
    <t xml:space="preserve"> PowerSentry Control System with: Sgl Battery Section: 45ah Battery Pack: Fixed 5 MP Camera: Edge Camera Recording License: Optex LX Motion Detection: On-board Cellular WiFi Ethernet: Red and Blue LED Strobes</t>
  </si>
  <si>
    <t xml:space="preserve"> PowerSentry Control System with: LG Battery Section: 90ah Battery Pack: Fixed 5 MP Camera: Edge Camera Recording License: Optex LX Motion Detection: On-board Cellular WiFi Ethernet: Red and Blue LED Strobes: Side Mt Light Kit</t>
  </si>
  <si>
    <t xml:space="preserve"> PowerSentry Control System with: LG Battery Section: 90ah Battery Pack: Fixed 5 MP Camera: Edge Camera Recording License: On-board Cellular WiFi Ethernet: 130 Watt Solar System</t>
  </si>
  <si>
    <t xml:space="preserve"> PowerSentry Control System with: Sgl Battery Section: 45ah Battery Pack: Fixed Thermal Imaging Camera 640r: Edge Camera Recording License: On-board Cellular WiFi Ethernet</t>
  </si>
  <si>
    <t xml:space="preserve"> PowerSentry Control System with: LG Battery Section: 90ah Battery Pack: Fixed Thermal Imaging Camera 640r: Edge Camera Recording License: On-board Cellular WiFi Ethernet: 130 Watt Solar System</t>
  </si>
  <si>
    <t xml:space="preserve"> PowerSentry Control System with: Sgl Battery Section: 45ah Battery Pack: Hi Res PTZ Camera: Edge Camera Recording License On-board Cellular WiFi Ethernet</t>
  </si>
  <si>
    <t xml:space="preserve"> PowerSentry Control System with: LG Battery Section: 90ah Battery Pack: Hi Res PTZ Camera: Edge Camera Recording License: Optex RedWall: On-board Cellular WiFi Ethernet: Side Mt Light Kit</t>
  </si>
  <si>
    <t xml:space="preserve"> PowerSentry Control System with: LG Battery Section: 90ah Battery Pack: Hi Res PTZ Camera: Edge Camera Recording License: Optex LX Motion Detection: On-board Cellular WiFi Ethernet: Red and Blue LED Strobes: Side Mt Light Kit</t>
  </si>
  <si>
    <t xml:space="preserve"> PowerSentry Control System with: LG Battery Section: 90ah Battery Pack: Hi Res PTZ Camera: Edge Camera Recording License: Optex RedWall: On-board Cellular WiFi Ethernet: HO Access Point &amp; Antennas: RAYTECH VARIO i8-2</t>
  </si>
  <si>
    <t xml:space="preserve"> PowerSentry Control System with: LG Battery Section: 90ah Battery Pack: Fixed 5 MP Camera: Hi Res PTZ Camera: 2 Edge Camera Recording Licenses: On-board Cellular WiFi Ethernet</t>
  </si>
  <si>
    <t xml:space="preserve"> PowerSentry Control System with: LG Battery Section: 90ah Battery Pack: Fixed 5 MP Camera: Hi Res PTZ Camera: 2 Edge Camera Recording Licenses: On-board Cellular WiFi Ethernet: Red and Blue LED Strobes</t>
  </si>
  <si>
    <t xml:space="preserve"> PowerSentry Control System with: LG Battery Section: 135ah Battery Pack: Fixed 5 MP Camera: Hi Res PTZ Camera: 2 Edge Camera Recording Licenses: Optex LX Motion Detection: On-board Cellular WiFi Ethernet: Red and Blue LED Strobes: Side Mt Light Kit</t>
  </si>
  <si>
    <t xml:space="preserve"> PowerSentry Control System with: LG Battery Section: 135ah Battery Pack: Fixed 5 MP Camera: Hi Res PTZ Camera: 2 Edge Camera Recording Licenses: On-board Cellular WiFi Ethernet: Red and Blue LED Strobes: Side Mt Light Kit: RAYTECH VARIO i8-2</t>
  </si>
  <si>
    <t xml:space="preserve"> PowerSentry Control System with: LG Battery Section: 45ah Battery Pack: Fixed 5 MP Camera: Fixed Thermal Imaging Camera 640r: 2 Edge Camera Recording Licenses: Optex Redwall: On-board Cellular WiFi Ethernet: Side Mt Light Kit</t>
  </si>
  <si>
    <t xml:space="preserve"> PowerSentry Control System with: LG Battery Section: 45ah Battery Pack: Fixed 5 MP Camera: PTZ Thermal Imaging Camera 640r: 2 Edge Camera Recording Licenses: On-board Cellular WiFi Ethernet</t>
  </si>
  <si>
    <t xml:space="preserve"> PowerSentry Control System with: LG Battery Section: 90ah Battery Pack: PTZ Thermal Imaging Camera 640r: 2 Edge Camera Recording Licenses: Optex RedWall: On-board Cellular WiFi Ethernet</t>
  </si>
  <si>
    <t xml:space="preserve"> PowerSentry Control System with: LG Battery Section: 90ah Battery Pack: 2 Fixed Thermal Imaging Cameras 640r: PTZ Thermal Imaging Camera 640r: 2 Edge Camera Recording Licenses: Optex RedWall: On-board Cellular WiFi Ethernet</t>
  </si>
  <si>
    <t xml:space="preserve"> PowerSentry Control System with: LG Battery Section: 135ah Battery Pack: 2 Fixed 3 MP Cameras: </t>
  </si>
  <si>
    <t xml:space="preserve"> PowerSentry Control System with: LG Battery Section: 135ah Battery Pack: Fixed 5 MP Camera: Edge Camera Recording License: On-board Cellular WiFi Ethernet</t>
  </si>
  <si>
    <t xml:space="preserve"> PowerSentry Control System with: LG Battery Section: 135ah Battery Pack: PTZ Camera: Edge Camera Recording License: On-board Cellular WiFi Ethernet</t>
  </si>
  <si>
    <t xml:space="preserve"> PowerSentry Control System with: LG Battery Section: 135ah Battery Pack: Fixed 5 MP Camera: PTZ Camera: 2 Edge Camera Recording Licenses: On-board Cellular WiFi Ethernet</t>
  </si>
  <si>
    <t xml:space="preserve"> PowerSentry Control System with: LG Battery Section: 135ah Battery Pack: Fixed 5 MP Camera: PTZ Camera: Edge Camera Recording License: On-board Cellular WiFi Ethernet</t>
  </si>
  <si>
    <t>5G210-01S</t>
  </si>
  <si>
    <t>PCORD 110 1PR 1' GY</t>
  </si>
  <si>
    <t>1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</si>
</sst>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4" fillId="0" borderId="0"/>
    <xf numFmtId="0" fontId="2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9" fontId="1" fillId="0" borderId="1" xfId="1" applyFont="1" applyFill="1" applyBorder="1" applyAlignment="1">
      <alignment horizontal="center" wrapText="1"/>
    </xf>
    <xf numFmtId="165" fontId="1" fillId="0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0" xfId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6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43"/>
    <cellStyle name="Currency 2 2" xfId="44"/>
    <cellStyle name="Excel Built-in Normal" xfId="45"/>
    <cellStyle name="Excel Built-in Normal 2" xfId="46"/>
    <cellStyle name="Excel Built-in Normal 2 2" xfId="4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/>
    <cellStyle name="Normal 2 2" xfId="49"/>
    <cellStyle name="Normal 2 3" xfId="50"/>
    <cellStyle name="Normal 2 4" xfId="51"/>
    <cellStyle name="Normal 2 5" xfId="52"/>
    <cellStyle name="Normal 2 6" xfId="53"/>
    <cellStyle name="Normal 2 7" xfId="54"/>
    <cellStyle name="Normal 3" xfId="55"/>
    <cellStyle name="Normal 3 2" xfId="56"/>
    <cellStyle name="Normal 3 2 2" xfId="57"/>
    <cellStyle name="Normal 3 2 3" xfId="58"/>
    <cellStyle name="Normal 3 3" xfId="59"/>
    <cellStyle name="Normal 3 3 2" xfId="60"/>
    <cellStyle name="Normal 3 3 3" xfId="61"/>
    <cellStyle name="Normal 3 3 4" xfId="62"/>
    <cellStyle name="Normal 3 4" xfId="63"/>
    <cellStyle name="Normal 4" xfId="6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workbookViewId="0"/>
  </sheetViews>
  <sheetFormatPr defaultRowHeight="14.4" x14ac:dyDescent="0.3"/>
  <cols>
    <col min="1" max="1" width="9" style="1" bestFit="1" customWidth="1"/>
    <col min="2" max="2" width="16.21875" style="1" bestFit="1" customWidth="1"/>
    <col min="3" max="3" width="11.5546875" style="12" customWidth="1"/>
    <col min="4" max="4" width="11.5546875" style="1" bestFit="1" customWidth="1"/>
    <col min="5" max="5" width="10.5546875" style="1" bestFit="1" customWidth="1"/>
    <col min="6" max="6" width="8.88671875" style="1" customWidth="1"/>
    <col min="7" max="7" width="10.5546875" style="1" bestFit="1" customWidth="1"/>
    <col min="8" max="8" width="9.109375" style="8" customWidth="1"/>
    <col min="9" max="9" width="10.5546875" style="1" bestFit="1" customWidth="1"/>
    <col min="10" max="10" width="8.21875" style="1" customWidth="1"/>
    <col min="11" max="11" width="9.88671875" style="1" customWidth="1"/>
    <col min="12" max="16384" width="8.88671875" style="1"/>
  </cols>
  <sheetData>
    <row r="1" spans="1:11" ht="105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3" t="s">
        <v>451</v>
      </c>
      <c r="H1" s="4" t="s">
        <v>6</v>
      </c>
      <c r="I1" s="3" t="s">
        <v>7</v>
      </c>
      <c r="J1" s="2" t="s">
        <v>8</v>
      </c>
      <c r="K1" s="2" t="s">
        <v>9</v>
      </c>
    </row>
    <row r="2" spans="1:11" ht="14.4" customHeight="1" x14ac:dyDescent="0.3">
      <c r="A2" s="6" t="s">
        <v>10</v>
      </c>
      <c r="B2" s="6" t="s">
        <v>376</v>
      </c>
      <c r="C2" s="7" t="s">
        <v>377</v>
      </c>
      <c r="D2" s="11">
        <v>1.85</v>
      </c>
      <c r="E2" s="11">
        <v>0.89</v>
      </c>
      <c r="F2" s="10">
        <f>1-(E2/D2)</f>
        <v>0.51891891891891895</v>
      </c>
      <c r="G2" s="11">
        <f>I2/0.9925</f>
        <v>1.0935676107390797</v>
      </c>
      <c r="H2" s="10">
        <f>1-(I2/D2)</f>
        <v>0.41331575477916938</v>
      </c>
      <c r="I2" s="11">
        <f>E2/0.82</f>
        <v>1.0853658536585367</v>
      </c>
      <c r="J2" s="9" t="s">
        <v>450</v>
      </c>
      <c r="K2" s="6" t="s">
        <v>512</v>
      </c>
    </row>
    <row r="3" spans="1:11" ht="14.4" customHeight="1" x14ac:dyDescent="0.3">
      <c r="A3" s="6" t="s">
        <v>10</v>
      </c>
      <c r="B3" s="6" t="s">
        <v>364</v>
      </c>
      <c r="C3" s="7" t="s">
        <v>365</v>
      </c>
      <c r="D3" s="11">
        <v>56.81</v>
      </c>
      <c r="E3" s="11">
        <v>0.89</v>
      </c>
      <c r="F3" s="10">
        <f t="shared" ref="F3:F66" si="0">1-(E3/D3)</f>
        <v>0.98433374405914453</v>
      </c>
      <c r="G3" s="11">
        <f>I3/0.9925</f>
        <v>1.0935676107390797</v>
      </c>
      <c r="H3" s="10">
        <f>1-(I3/D3)</f>
        <v>0.98089480982822497</v>
      </c>
      <c r="I3" s="11">
        <f>E3/0.82</f>
        <v>1.0853658536585367</v>
      </c>
      <c r="J3" s="9" t="s">
        <v>450</v>
      </c>
      <c r="K3" s="6" t="s">
        <v>512</v>
      </c>
    </row>
    <row r="4" spans="1:11" ht="14.4" customHeight="1" x14ac:dyDescent="0.3">
      <c r="A4" s="6" t="s">
        <v>10</v>
      </c>
      <c r="B4" s="6" t="s">
        <v>304</v>
      </c>
      <c r="C4" s="7" t="s">
        <v>305</v>
      </c>
      <c r="D4" s="11">
        <v>2.2599999999999998</v>
      </c>
      <c r="E4" s="11">
        <v>0.89</v>
      </c>
      <c r="F4" s="10">
        <f t="shared" si="0"/>
        <v>0.60619469026548667</v>
      </c>
      <c r="G4" s="11">
        <f>I4/0.9925</f>
        <v>1.0935676107390797</v>
      </c>
      <c r="H4" s="10">
        <f>1-(I4/D4)</f>
        <v>0.51974962227498378</v>
      </c>
      <c r="I4" s="11">
        <f>E4/0.82</f>
        <v>1.0853658536585367</v>
      </c>
      <c r="J4" s="9" t="s">
        <v>450</v>
      </c>
      <c r="K4" s="6" t="s">
        <v>512</v>
      </c>
    </row>
    <row r="5" spans="1:11" ht="14.4" customHeight="1" x14ac:dyDescent="0.3">
      <c r="A5" s="6" t="s">
        <v>10</v>
      </c>
      <c r="B5" s="6" t="s">
        <v>306</v>
      </c>
      <c r="C5" s="7" t="s">
        <v>307</v>
      </c>
      <c r="D5" s="11">
        <v>2.2599999999999998</v>
      </c>
      <c r="E5" s="11">
        <v>0.89</v>
      </c>
      <c r="F5" s="10">
        <f t="shared" si="0"/>
        <v>0.60619469026548667</v>
      </c>
      <c r="G5" s="11">
        <f>I5/0.9925</f>
        <v>1.0935676107390797</v>
      </c>
      <c r="H5" s="10">
        <f>1-(I5/D5)</f>
        <v>0.51974962227498378</v>
      </c>
      <c r="I5" s="11">
        <f>E5/0.82</f>
        <v>1.0853658536585367</v>
      </c>
      <c r="J5" s="9" t="s">
        <v>450</v>
      </c>
      <c r="K5" s="6" t="s">
        <v>512</v>
      </c>
    </row>
    <row r="6" spans="1:11" ht="14.4" customHeight="1" x14ac:dyDescent="0.3">
      <c r="A6" s="6" t="s">
        <v>10</v>
      </c>
      <c r="B6" s="6" t="s">
        <v>282</v>
      </c>
      <c r="C6" s="7" t="s">
        <v>283</v>
      </c>
      <c r="D6" s="11">
        <v>5.8</v>
      </c>
      <c r="E6" s="11">
        <v>0.89</v>
      </c>
      <c r="F6" s="10">
        <f t="shared" si="0"/>
        <v>0.84655172413793101</v>
      </c>
      <c r="G6" s="11">
        <f>I6/0.9925</f>
        <v>1.0935676107390797</v>
      </c>
      <c r="H6" s="10">
        <f>1-(I6/D6)</f>
        <v>0.81286795626576958</v>
      </c>
      <c r="I6" s="11">
        <f>E6/0.82</f>
        <v>1.0853658536585367</v>
      </c>
      <c r="J6" s="9" t="s">
        <v>450</v>
      </c>
      <c r="K6" s="6" t="s">
        <v>512</v>
      </c>
    </row>
    <row r="7" spans="1:11" ht="14.4" customHeight="1" x14ac:dyDescent="0.3">
      <c r="A7" s="6" t="s">
        <v>10</v>
      </c>
      <c r="B7" s="6" t="s">
        <v>148</v>
      </c>
      <c r="C7" s="7" t="s">
        <v>149</v>
      </c>
      <c r="D7" s="11">
        <v>11.39</v>
      </c>
      <c r="E7" s="11">
        <v>0.89</v>
      </c>
      <c r="F7" s="10">
        <f t="shared" si="0"/>
        <v>0.92186128182616334</v>
      </c>
      <c r="G7" s="11">
        <f>I7/0.9925</f>
        <v>1.0935676107390797</v>
      </c>
      <c r="H7" s="10">
        <f>1-(I7/D7)</f>
        <v>0.90470888027580887</v>
      </c>
      <c r="I7" s="11">
        <f>E7/0.82</f>
        <v>1.0853658536585367</v>
      </c>
      <c r="J7" s="9" t="s">
        <v>450</v>
      </c>
      <c r="K7" s="6" t="s">
        <v>512</v>
      </c>
    </row>
    <row r="8" spans="1:11" ht="14.4" customHeight="1" x14ac:dyDescent="0.3">
      <c r="A8" s="6" t="s">
        <v>10</v>
      </c>
      <c r="B8" s="6" t="s">
        <v>150</v>
      </c>
      <c r="C8" s="7" t="s">
        <v>151</v>
      </c>
      <c r="D8" s="11">
        <v>11.39</v>
      </c>
      <c r="E8" s="11">
        <v>0.89</v>
      </c>
      <c r="F8" s="10">
        <f t="shared" si="0"/>
        <v>0.92186128182616334</v>
      </c>
      <c r="G8" s="11">
        <f>I8/0.9925</f>
        <v>1.0935676107390797</v>
      </c>
      <c r="H8" s="10">
        <f>1-(I8/D8)</f>
        <v>0.90470888027580887</v>
      </c>
      <c r="I8" s="11">
        <f>E8/0.82</f>
        <v>1.0853658536585367</v>
      </c>
      <c r="J8" s="9" t="s">
        <v>450</v>
      </c>
      <c r="K8" s="6" t="s">
        <v>512</v>
      </c>
    </row>
    <row r="9" spans="1:11" ht="14.4" customHeight="1" x14ac:dyDescent="0.3">
      <c r="A9" s="6" t="s">
        <v>10</v>
      </c>
      <c r="B9" s="6" t="s">
        <v>134</v>
      </c>
      <c r="C9" s="7" t="s">
        <v>135</v>
      </c>
      <c r="D9" s="11">
        <v>18.89</v>
      </c>
      <c r="E9" s="11">
        <v>0.89</v>
      </c>
      <c r="F9" s="10">
        <f t="shared" si="0"/>
        <v>0.95288512440444684</v>
      </c>
      <c r="G9" s="11">
        <f>I9/0.9925</f>
        <v>1.0935676107390797</v>
      </c>
      <c r="H9" s="10">
        <f>1-(I9/D9)</f>
        <v>0.94254283463956923</v>
      </c>
      <c r="I9" s="11">
        <f>E9/0.82</f>
        <v>1.0853658536585367</v>
      </c>
      <c r="J9" s="9" t="s">
        <v>450</v>
      </c>
      <c r="K9" s="6" t="s">
        <v>512</v>
      </c>
    </row>
    <row r="10" spans="1:11" ht="14.4" customHeight="1" x14ac:dyDescent="0.3">
      <c r="A10" s="6" t="s">
        <v>10</v>
      </c>
      <c r="B10" s="6" t="s">
        <v>152</v>
      </c>
      <c r="C10" s="7" t="s">
        <v>153</v>
      </c>
      <c r="D10" s="11">
        <v>11.39</v>
      </c>
      <c r="E10" s="11">
        <v>0.89</v>
      </c>
      <c r="F10" s="10">
        <f t="shared" si="0"/>
        <v>0.92186128182616334</v>
      </c>
      <c r="G10" s="11">
        <f>I10/0.9925</f>
        <v>1.0935676107390797</v>
      </c>
      <c r="H10" s="10">
        <f>1-(I10/D10)</f>
        <v>0.90470888027580887</v>
      </c>
      <c r="I10" s="11">
        <f>E10/0.82</f>
        <v>1.0853658536585367</v>
      </c>
      <c r="J10" s="9" t="s">
        <v>450</v>
      </c>
      <c r="K10" s="6" t="s">
        <v>512</v>
      </c>
    </row>
    <row r="11" spans="1:11" ht="14.4" customHeight="1" x14ac:dyDescent="0.3">
      <c r="A11" s="6" t="s">
        <v>10</v>
      </c>
      <c r="B11" s="6" t="s">
        <v>136</v>
      </c>
      <c r="C11" s="7" t="s">
        <v>137</v>
      </c>
      <c r="D11" s="11">
        <v>18.89</v>
      </c>
      <c r="E11" s="11">
        <v>0.89</v>
      </c>
      <c r="F11" s="10">
        <f t="shared" si="0"/>
        <v>0.95288512440444684</v>
      </c>
      <c r="G11" s="11">
        <f>I11/0.9925</f>
        <v>1.0935676107390797</v>
      </c>
      <c r="H11" s="10">
        <f>1-(I11/D11)</f>
        <v>0.94254283463956923</v>
      </c>
      <c r="I11" s="11">
        <f>E11/0.82</f>
        <v>1.0853658536585367</v>
      </c>
      <c r="J11" s="9" t="s">
        <v>450</v>
      </c>
      <c r="K11" s="6" t="s">
        <v>512</v>
      </c>
    </row>
    <row r="12" spans="1:11" ht="14.4" customHeight="1" x14ac:dyDescent="0.3">
      <c r="A12" s="6" t="s">
        <v>10</v>
      </c>
      <c r="B12" s="6" t="s">
        <v>154</v>
      </c>
      <c r="C12" s="7" t="s">
        <v>155</v>
      </c>
      <c r="D12" s="11">
        <v>11.39</v>
      </c>
      <c r="E12" s="11">
        <v>0.89</v>
      </c>
      <c r="F12" s="10">
        <f t="shared" si="0"/>
        <v>0.92186128182616334</v>
      </c>
      <c r="G12" s="11">
        <f>I12/0.9925</f>
        <v>1.0935676107390797</v>
      </c>
      <c r="H12" s="10">
        <f>1-(I12/D12)</f>
        <v>0.90470888027580887</v>
      </c>
      <c r="I12" s="11">
        <f>E12/0.82</f>
        <v>1.0853658536585367</v>
      </c>
      <c r="J12" s="9" t="s">
        <v>450</v>
      </c>
      <c r="K12" s="6" t="s">
        <v>512</v>
      </c>
    </row>
    <row r="13" spans="1:11" ht="14.4" customHeight="1" x14ac:dyDescent="0.3">
      <c r="A13" s="6" t="s">
        <v>10</v>
      </c>
      <c r="B13" s="6" t="s">
        <v>138</v>
      </c>
      <c r="C13" s="7" t="s">
        <v>139</v>
      </c>
      <c r="D13" s="11">
        <v>18.89</v>
      </c>
      <c r="E13" s="11">
        <v>0.89</v>
      </c>
      <c r="F13" s="10">
        <f t="shared" si="0"/>
        <v>0.95288512440444684</v>
      </c>
      <c r="G13" s="11">
        <f>I13/0.9925</f>
        <v>1.0935676107390797</v>
      </c>
      <c r="H13" s="10">
        <f>1-(I13/D13)</f>
        <v>0.94254283463956923</v>
      </c>
      <c r="I13" s="11">
        <f>E13/0.82</f>
        <v>1.0853658536585367</v>
      </c>
      <c r="J13" s="9" t="s">
        <v>450</v>
      </c>
      <c r="K13" s="6" t="s">
        <v>512</v>
      </c>
    </row>
    <row r="14" spans="1:11" ht="14.4" customHeight="1" x14ac:dyDescent="0.3">
      <c r="A14" s="6" t="s">
        <v>10</v>
      </c>
      <c r="B14" s="6" t="s">
        <v>156</v>
      </c>
      <c r="C14" s="7" t="s">
        <v>157</v>
      </c>
      <c r="D14" s="11">
        <v>11.39</v>
      </c>
      <c r="E14" s="11">
        <v>0.89</v>
      </c>
      <c r="F14" s="10">
        <f t="shared" si="0"/>
        <v>0.92186128182616334</v>
      </c>
      <c r="G14" s="11">
        <f>I14/0.9925</f>
        <v>1.0935676107390797</v>
      </c>
      <c r="H14" s="10">
        <f>1-(I14/D14)</f>
        <v>0.90470888027580887</v>
      </c>
      <c r="I14" s="11">
        <f>E14/0.82</f>
        <v>1.0853658536585367</v>
      </c>
      <c r="J14" s="9" t="s">
        <v>450</v>
      </c>
      <c r="K14" s="6" t="s">
        <v>512</v>
      </c>
    </row>
    <row r="15" spans="1:11" ht="14.4" customHeight="1" x14ac:dyDescent="0.3">
      <c r="A15" s="6" t="s">
        <v>10</v>
      </c>
      <c r="B15" s="6" t="s">
        <v>140</v>
      </c>
      <c r="C15" s="7" t="s">
        <v>141</v>
      </c>
      <c r="D15" s="11">
        <v>18.89</v>
      </c>
      <c r="E15" s="11">
        <v>0.89</v>
      </c>
      <c r="F15" s="10">
        <f t="shared" si="0"/>
        <v>0.95288512440444684</v>
      </c>
      <c r="G15" s="11">
        <f>I15/0.9925</f>
        <v>1.0935676107390797</v>
      </c>
      <c r="H15" s="10">
        <f>1-(I15/D15)</f>
        <v>0.94254283463956923</v>
      </c>
      <c r="I15" s="11">
        <f>E15/0.82</f>
        <v>1.0853658536585367</v>
      </c>
      <c r="J15" s="9" t="s">
        <v>450</v>
      </c>
      <c r="K15" s="6" t="s">
        <v>512</v>
      </c>
    </row>
    <row r="16" spans="1:11" ht="14.4" customHeight="1" x14ac:dyDescent="0.3">
      <c r="A16" s="6" t="s">
        <v>10</v>
      </c>
      <c r="B16" s="6" t="s">
        <v>224</v>
      </c>
      <c r="C16" s="7" t="s">
        <v>225</v>
      </c>
      <c r="D16" s="11">
        <v>67.34</v>
      </c>
      <c r="E16" s="11">
        <v>0.89</v>
      </c>
      <c r="F16" s="10">
        <f t="shared" si="0"/>
        <v>0.98678348678348682</v>
      </c>
      <c r="G16" s="11">
        <f>I16/0.9925</f>
        <v>1.0935676107390797</v>
      </c>
      <c r="H16" s="10">
        <f>1-(I16/D16)</f>
        <v>0.98388230095547169</v>
      </c>
      <c r="I16" s="11">
        <f>E16/0.82</f>
        <v>1.0853658536585367</v>
      </c>
      <c r="J16" s="9" t="s">
        <v>450</v>
      </c>
      <c r="K16" s="6" t="s">
        <v>512</v>
      </c>
    </row>
    <row r="17" spans="1:11" ht="14.4" customHeight="1" x14ac:dyDescent="0.3">
      <c r="A17" s="6" t="s">
        <v>10</v>
      </c>
      <c r="B17" s="6" t="s">
        <v>332</v>
      </c>
      <c r="C17" s="7" t="s">
        <v>333</v>
      </c>
      <c r="D17" s="11">
        <v>1.63</v>
      </c>
      <c r="E17" s="11">
        <v>0.89</v>
      </c>
      <c r="F17" s="10">
        <f t="shared" si="0"/>
        <v>0.45398773006134963</v>
      </c>
      <c r="G17" s="11">
        <f>I17/0.9925</f>
        <v>1.0935676107390797</v>
      </c>
      <c r="H17" s="10">
        <f>1-(I17/D17)</f>
        <v>0.33413137812359706</v>
      </c>
      <c r="I17" s="11">
        <f>E17/0.82</f>
        <v>1.0853658536585367</v>
      </c>
      <c r="J17" s="9" t="s">
        <v>450</v>
      </c>
      <c r="K17" s="6" t="s">
        <v>512</v>
      </c>
    </row>
    <row r="18" spans="1:11" ht="14.4" customHeight="1" x14ac:dyDescent="0.3">
      <c r="A18" s="6" t="s">
        <v>10</v>
      </c>
      <c r="B18" s="6" t="s">
        <v>334</v>
      </c>
      <c r="C18" s="7" t="s">
        <v>335</v>
      </c>
      <c r="D18" s="11">
        <v>1.63</v>
      </c>
      <c r="E18" s="11">
        <v>0.89</v>
      </c>
      <c r="F18" s="10">
        <f t="shared" si="0"/>
        <v>0.45398773006134963</v>
      </c>
      <c r="G18" s="11">
        <f>I18/0.9925</f>
        <v>1.0935676107390797</v>
      </c>
      <c r="H18" s="10">
        <f>1-(I18/D18)</f>
        <v>0.33413137812359706</v>
      </c>
      <c r="I18" s="11">
        <f>E18/0.82</f>
        <v>1.0853658536585367</v>
      </c>
      <c r="J18" s="9" t="s">
        <v>450</v>
      </c>
      <c r="K18" s="6" t="s">
        <v>512</v>
      </c>
    </row>
    <row r="19" spans="1:11" ht="14.4" customHeight="1" x14ac:dyDescent="0.3">
      <c r="A19" s="6" t="s">
        <v>10</v>
      </c>
      <c r="B19" s="6" t="s">
        <v>336</v>
      </c>
      <c r="C19" s="7" t="s">
        <v>337</v>
      </c>
      <c r="D19" s="11">
        <v>1.63</v>
      </c>
      <c r="E19" s="11">
        <v>0.89</v>
      </c>
      <c r="F19" s="10">
        <f t="shared" si="0"/>
        <v>0.45398773006134963</v>
      </c>
      <c r="G19" s="11">
        <f>I19/0.9925</f>
        <v>1.0935676107390797</v>
      </c>
      <c r="H19" s="10">
        <f>1-(I19/D19)</f>
        <v>0.33413137812359706</v>
      </c>
      <c r="I19" s="11">
        <f>E19/0.82</f>
        <v>1.0853658536585367</v>
      </c>
      <c r="J19" s="9" t="s">
        <v>450</v>
      </c>
      <c r="K19" s="6" t="s">
        <v>512</v>
      </c>
    </row>
    <row r="20" spans="1:11" ht="14.4" customHeight="1" x14ac:dyDescent="0.3">
      <c r="A20" s="6" t="s">
        <v>10</v>
      </c>
      <c r="B20" s="6" t="s">
        <v>338</v>
      </c>
      <c r="C20" s="7" t="s">
        <v>339</v>
      </c>
      <c r="D20" s="11">
        <v>1.63</v>
      </c>
      <c r="E20" s="11">
        <v>0.89</v>
      </c>
      <c r="F20" s="10">
        <f t="shared" si="0"/>
        <v>0.45398773006134963</v>
      </c>
      <c r="G20" s="11">
        <f>I20/0.9925</f>
        <v>1.0935676107390797</v>
      </c>
      <c r="H20" s="10">
        <f>1-(I20/D20)</f>
        <v>0.33413137812359706</v>
      </c>
      <c r="I20" s="11">
        <f>E20/0.82</f>
        <v>1.0853658536585367</v>
      </c>
      <c r="J20" s="9" t="s">
        <v>450</v>
      </c>
      <c r="K20" s="6" t="s">
        <v>512</v>
      </c>
    </row>
    <row r="21" spans="1:11" ht="14.4" customHeight="1" x14ac:dyDescent="0.3">
      <c r="A21" s="6" t="s">
        <v>10</v>
      </c>
      <c r="B21" s="6" t="s">
        <v>340</v>
      </c>
      <c r="C21" s="7" t="s">
        <v>341</v>
      </c>
      <c r="D21" s="11">
        <v>1.63</v>
      </c>
      <c r="E21" s="11">
        <v>0.89</v>
      </c>
      <c r="F21" s="10">
        <f t="shared" si="0"/>
        <v>0.45398773006134963</v>
      </c>
      <c r="G21" s="11">
        <f>I21/0.9925</f>
        <v>1.0935676107390797</v>
      </c>
      <c r="H21" s="10">
        <f>1-(I21/D21)</f>
        <v>0.33413137812359706</v>
      </c>
      <c r="I21" s="11">
        <f>E21/0.82</f>
        <v>1.0853658536585367</v>
      </c>
      <c r="J21" s="9" t="s">
        <v>450</v>
      </c>
      <c r="K21" s="6" t="s">
        <v>512</v>
      </c>
    </row>
    <row r="22" spans="1:11" ht="14.4" customHeight="1" x14ac:dyDescent="0.3">
      <c r="A22" s="6" t="s">
        <v>10</v>
      </c>
      <c r="B22" s="6" t="s">
        <v>416</v>
      </c>
      <c r="C22" s="7" t="s">
        <v>417</v>
      </c>
      <c r="D22" s="11">
        <v>2.39</v>
      </c>
      <c r="E22" s="11">
        <v>0.89</v>
      </c>
      <c r="F22" s="10">
        <f t="shared" si="0"/>
        <v>0.62761506276150625</v>
      </c>
      <c r="G22" s="11">
        <f>I22/0.9925</f>
        <v>1.0935676107390797</v>
      </c>
      <c r="H22" s="10">
        <f>1-(I22/D22)</f>
        <v>0.54587202775793453</v>
      </c>
      <c r="I22" s="11">
        <f>E22/0.82</f>
        <v>1.0853658536585367</v>
      </c>
      <c r="J22" s="9" t="s">
        <v>450</v>
      </c>
      <c r="K22" s="6" t="s">
        <v>512</v>
      </c>
    </row>
    <row r="23" spans="1:11" ht="14.4" customHeight="1" x14ac:dyDescent="0.3">
      <c r="A23" s="6" t="s">
        <v>10</v>
      </c>
      <c r="B23" s="6" t="s">
        <v>418</v>
      </c>
      <c r="C23" s="7" t="s">
        <v>419</v>
      </c>
      <c r="D23" s="11">
        <v>2.39</v>
      </c>
      <c r="E23" s="11">
        <v>0.89</v>
      </c>
      <c r="F23" s="10">
        <f t="shared" si="0"/>
        <v>0.62761506276150625</v>
      </c>
      <c r="G23" s="11">
        <f>I23/0.9925</f>
        <v>1.0935676107390797</v>
      </c>
      <c r="H23" s="10">
        <f>1-(I23/D23)</f>
        <v>0.54587202775793453</v>
      </c>
      <c r="I23" s="11">
        <f>E23/0.82</f>
        <v>1.0853658536585367</v>
      </c>
      <c r="J23" s="9" t="s">
        <v>450</v>
      </c>
      <c r="K23" s="6" t="s">
        <v>512</v>
      </c>
    </row>
    <row r="24" spans="1:11" ht="14.4" customHeight="1" x14ac:dyDescent="0.3">
      <c r="A24" s="6" t="s">
        <v>10</v>
      </c>
      <c r="B24" s="6" t="s">
        <v>420</v>
      </c>
      <c r="C24" s="7" t="s">
        <v>421</v>
      </c>
      <c r="D24" s="11">
        <v>2.39</v>
      </c>
      <c r="E24" s="11">
        <v>0.89</v>
      </c>
      <c r="F24" s="10">
        <f t="shared" si="0"/>
        <v>0.62761506276150625</v>
      </c>
      <c r="G24" s="11">
        <f>I24/0.9925</f>
        <v>1.0935676107390797</v>
      </c>
      <c r="H24" s="10">
        <f>1-(I24/D24)</f>
        <v>0.54587202775793453</v>
      </c>
      <c r="I24" s="11">
        <f>E24/0.82</f>
        <v>1.0853658536585367</v>
      </c>
      <c r="J24" s="9" t="s">
        <v>450</v>
      </c>
      <c r="K24" s="6" t="s">
        <v>512</v>
      </c>
    </row>
    <row r="25" spans="1:11" ht="14.4" customHeight="1" x14ac:dyDescent="0.3">
      <c r="A25" s="6" t="s">
        <v>10</v>
      </c>
      <c r="B25" s="6" t="s">
        <v>422</v>
      </c>
      <c r="C25" s="7" t="s">
        <v>423</v>
      </c>
      <c r="D25" s="11">
        <v>2.39</v>
      </c>
      <c r="E25" s="11">
        <v>0.89</v>
      </c>
      <c r="F25" s="10">
        <f t="shared" si="0"/>
        <v>0.62761506276150625</v>
      </c>
      <c r="G25" s="11">
        <f>I25/0.9925</f>
        <v>1.0935676107390797</v>
      </c>
      <c r="H25" s="10">
        <f>1-(I25/D25)</f>
        <v>0.54587202775793453</v>
      </c>
      <c r="I25" s="11">
        <f>E25/0.82</f>
        <v>1.0853658536585367</v>
      </c>
      <c r="J25" s="9" t="s">
        <v>450</v>
      </c>
      <c r="K25" s="6" t="s">
        <v>512</v>
      </c>
    </row>
    <row r="26" spans="1:11" ht="14.4" customHeight="1" x14ac:dyDescent="0.3">
      <c r="A26" s="6" t="s">
        <v>10</v>
      </c>
      <c r="B26" s="6" t="s">
        <v>424</v>
      </c>
      <c r="C26" s="7" t="s">
        <v>425</v>
      </c>
      <c r="D26" s="11">
        <v>2.39</v>
      </c>
      <c r="E26" s="11">
        <v>0.89</v>
      </c>
      <c r="F26" s="10">
        <f t="shared" si="0"/>
        <v>0.62761506276150625</v>
      </c>
      <c r="G26" s="11">
        <f>I26/0.9925</f>
        <v>1.0935676107390797</v>
      </c>
      <c r="H26" s="10">
        <f>1-(I26/D26)</f>
        <v>0.54587202775793453</v>
      </c>
      <c r="I26" s="11">
        <f>E26/0.82</f>
        <v>1.0853658536585367</v>
      </c>
      <c r="J26" s="9" t="s">
        <v>450</v>
      </c>
      <c r="K26" s="6" t="s">
        <v>512</v>
      </c>
    </row>
    <row r="27" spans="1:11" ht="14.4" customHeight="1" x14ac:dyDescent="0.3">
      <c r="A27" s="6" t="s">
        <v>10</v>
      </c>
      <c r="B27" s="6" t="s">
        <v>202</v>
      </c>
      <c r="C27" s="7" t="s">
        <v>203</v>
      </c>
      <c r="D27" s="11">
        <v>15.25</v>
      </c>
      <c r="E27" s="11">
        <v>0.89</v>
      </c>
      <c r="F27" s="10">
        <f t="shared" si="0"/>
        <v>0.94163934426229512</v>
      </c>
      <c r="G27" s="11">
        <f>I27/0.9925</f>
        <v>1.0935676107390797</v>
      </c>
      <c r="H27" s="10">
        <f>1-(I27/D27)</f>
        <v>0.92882846861255497</v>
      </c>
      <c r="I27" s="11">
        <f>E27/0.82</f>
        <v>1.0853658536585367</v>
      </c>
      <c r="J27" s="9" t="s">
        <v>450</v>
      </c>
      <c r="K27" s="6" t="s">
        <v>512</v>
      </c>
    </row>
    <row r="28" spans="1:11" ht="14.4" customHeight="1" x14ac:dyDescent="0.3">
      <c r="A28" s="6" t="s">
        <v>10</v>
      </c>
      <c r="B28" s="6" t="s">
        <v>204</v>
      </c>
      <c r="C28" s="7" t="s">
        <v>205</v>
      </c>
      <c r="D28" s="11">
        <v>15.25</v>
      </c>
      <c r="E28" s="11">
        <v>0.89</v>
      </c>
      <c r="F28" s="10">
        <f t="shared" si="0"/>
        <v>0.94163934426229512</v>
      </c>
      <c r="G28" s="11">
        <f>I28/0.9925</f>
        <v>1.0935676107390797</v>
      </c>
      <c r="H28" s="10">
        <f>1-(I28/D28)</f>
        <v>0.92882846861255497</v>
      </c>
      <c r="I28" s="11">
        <f>E28/0.82</f>
        <v>1.0853658536585367</v>
      </c>
      <c r="J28" s="9" t="s">
        <v>450</v>
      </c>
      <c r="K28" s="6" t="s">
        <v>512</v>
      </c>
    </row>
    <row r="29" spans="1:11" ht="14.4" customHeight="1" x14ac:dyDescent="0.3">
      <c r="A29" s="6" t="s">
        <v>10</v>
      </c>
      <c r="B29" s="6" t="s">
        <v>206</v>
      </c>
      <c r="C29" s="7" t="s">
        <v>207</v>
      </c>
      <c r="D29" s="11">
        <v>15.25</v>
      </c>
      <c r="E29" s="11">
        <v>0.89</v>
      </c>
      <c r="F29" s="10">
        <f t="shared" si="0"/>
        <v>0.94163934426229512</v>
      </c>
      <c r="G29" s="11">
        <f>I29/0.9925</f>
        <v>1.0935676107390797</v>
      </c>
      <c r="H29" s="10">
        <f>1-(I29/D29)</f>
        <v>0.92882846861255497</v>
      </c>
      <c r="I29" s="11">
        <f>E29/0.82</f>
        <v>1.0853658536585367</v>
      </c>
      <c r="J29" s="9" t="s">
        <v>450</v>
      </c>
      <c r="K29" s="6" t="s">
        <v>512</v>
      </c>
    </row>
    <row r="30" spans="1:11" ht="14.4" customHeight="1" x14ac:dyDescent="0.3">
      <c r="A30" s="6" t="s">
        <v>10</v>
      </c>
      <c r="B30" s="6" t="s">
        <v>208</v>
      </c>
      <c r="C30" s="7" t="s">
        <v>209</v>
      </c>
      <c r="D30" s="11">
        <v>15.25</v>
      </c>
      <c r="E30" s="11">
        <v>0.89</v>
      </c>
      <c r="F30" s="10">
        <f t="shared" si="0"/>
        <v>0.94163934426229512</v>
      </c>
      <c r="G30" s="11">
        <f>I30/0.9925</f>
        <v>1.0935676107390797</v>
      </c>
      <c r="H30" s="10">
        <f>1-(I30/D30)</f>
        <v>0.92882846861255497</v>
      </c>
      <c r="I30" s="11">
        <f>E30/0.82</f>
        <v>1.0853658536585367</v>
      </c>
      <c r="J30" s="9" t="s">
        <v>450</v>
      </c>
      <c r="K30" s="6" t="s">
        <v>512</v>
      </c>
    </row>
    <row r="31" spans="1:11" ht="14.4" customHeight="1" x14ac:dyDescent="0.3">
      <c r="A31" s="6" t="s">
        <v>10</v>
      </c>
      <c r="B31" s="6" t="s">
        <v>386</v>
      </c>
      <c r="C31" s="7" t="s">
        <v>387</v>
      </c>
      <c r="D31" s="11">
        <v>2.39</v>
      </c>
      <c r="E31" s="11">
        <v>0.89</v>
      </c>
      <c r="F31" s="10">
        <f t="shared" si="0"/>
        <v>0.62761506276150625</v>
      </c>
      <c r="G31" s="11">
        <f>I31/0.9925</f>
        <v>1.0935676107390797</v>
      </c>
      <c r="H31" s="10">
        <f>1-(I31/D31)</f>
        <v>0.54587202775793453</v>
      </c>
      <c r="I31" s="11">
        <f>E31/0.82</f>
        <v>1.0853658536585367</v>
      </c>
      <c r="J31" s="9" t="s">
        <v>450</v>
      </c>
      <c r="K31" s="6" t="s">
        <v>512</v>
      </c>
    </row>
    <row r="32" spans="1:11" ht="14.4" customHeight="1" x14ac:dyDescent="0.3">
      <c r="A32" s="6" t="s">
        <v>10</v>
      </c>
      <c r="B32" s="6" t="s">
        <v>388</v>
      </c>
      <c r="C32" s="7" t="s">
        <v>389</v>
      </c>
      <c r="D32" s="11">
        <v>2.39</v>
      </c>
      <c r="E32" s="11">
        <v>0.89</v>
      </c>
      <c r="F32" s="10">
        <f t="shared" si="0"/>
        <v>0.62761506276150625</v>
      </c>
      <c r="G32" s="11">
        <f>I32/0.9925</f>
        <v>1.0935676107390797</v>
      </c>
      <c r="H32" s="10">
        <f>1-(I32/D32)</f>
        <v>0.54587202775793453</v>
      </c>
      <c r="I32" s="11">
        <f>E32/0.82</f>
        <v>1.0853658536585367</v>
      </c>
      <c r="J32" s="9" t="s">
        <v>450</v>
      </c>
      <c r="K32" s="6" t="s">
        <v>512</v>
      </c>
    </row>
    <row r="33" spans="1:11" ht="14.4" customHeight="1" x14ac:dyDescent="0.3">
      <c r="A33" s="6" t="s">
        <v>10</v>
      </c>
      <c r="B33" s="6" t="s">
        <v>390</v>
      </c>
      <c r="C33" s="7" t="s">
        <v>391</v>
      </c>
      <c r="D33" s="11">
        <v>2.39</v>
      </c>
      <c r="E33" s="11">
        <v>0.89</v>
      </c>
      <c r="F33" s="10">
        <f t="shared" si="0"/>
        <v>0.62761506276150625</v>
      </c>
      <c r="G33" s="11">
        <f>I33/0.9925</f>
        <v>1.0935676107390797</v>
      </c>
      <c r="H33" s="10">
        <f>1-(I33/D33)</f>
        <v>0.54587202775793453</v>
      </c>
      <c r="I33" s="11">
        <f>E33/0.82</f>
        <v>1.0853658536585367</v>
      </c>
      <c r="J33" s="9" t="s">
        <v>450</v>
      </c>
      <c r="K33" s="6" t="s">
        <v>512</v>
      </c>
    </row>
    <row r="34" spans="1:11" ht="14.4" customHeight="1" x14ac:dyDescent="0.3">
      <c r="A34" s="6" t="s">
        <v>10</v>
      </c>
      <c r="B34" s="6" t="s">
        <v>392</v>
      </c>
      <c r="C34" s="7" t="s">
        <v>393</v>
      </c>
      <c r="D34" s="11">
        <v>2.39</v>
      </c>
      <c r="E34" s="11">
        <v>0.89</v>
      </c>
      <c r="F34" s="10">
        <f t="shared" si="0"/>
        <v>0.62761506276150625</v>
      </c>
      <c r="G34" s="11">
        <f>I34/0.9925</f>
        <v>1.0935676107390797</v>
      </c>
      <c r="H34" s="10">
        <f>1-(I34/D34)</f>
        <v>0.54587202775793453</v>
      </c>
      <c r="I34" s="11">
        <f>E34/0.82</f>
        <v>1.0853658536585367</v>
      </c>
      <c r="J34" s="9" t="s">
        <v>450</v>
      </c>
      <c r="K34" s="6" t="s">
        <v>512</v>
      </c>
    </row>
    <row r="35" spans="1:11" ht="14.4" customHeight="1" x14ac:dyDescent="0.3">
      <c r="A35" s="6" t="s">
        <v>10</v>
      </c>
      <c r="B35" s="6" t="s">
        <v>394</v>
      </c>
      <c r="C35" s="7" t="s">
        <v>395</v>
      </c>
      <c r="D35" s="11">
        <v>2.39</v>
      </c>
      <c r="E35" s="11">
        <v>0.89</v>
      </c>
      <c r="F35" s="10">
        <f t="shared" si="0"/>
        <v>0.62761506276150625</v>
      </c>
      <c r="G35" s="11">
        <f>I35/0.9925</f>
        <v>1.0935676107390797</v>
      </c>
      <c r="H35" s="10">
        <f>1-(I35/D35)</f>
        <v>0.54587202775793453</v>
      </c>
      <c r="I35" s="11">
        <f>E35/0.82</f>
        <v>1.0853658536585367</v>
      </c>
      <c r="J35" s="9" t="s">
        <v>450</v>
      </c>
      <c r="K35" s="6" t="s">
        <v>512</v>
      </c>
    </row>
    <row r="36" spans="1:11" ht="14.4" customHeight="1" x14ac:dyDescent="0.3">
      <c r="A36" s="6" t="s">
        <v>10</v>
      </c>
      <c r="B36" s="6" t="s">
        <v>194</v>
      </c>
      <c r="C36" s="7" t="s">
        <v>195</v>
      </c>
      <c r="D36" s="11">
        <v>11.01</v>
      </c>
      <c r="E36" s="11">
        <v>0.89</v>
      </c>
      <c r="F36" s="10">
        <f t="shared" si="0"/>
        <v>0.91916439600363309</v>
      </c>
      <c r="G36" s="11">
        <f>I36/0.9925</f>
        <v>1.0935676107390797</v>
      </c>
      <c r="H36" s="10">
        <f>1-(I36/D36)</f>
        <v>0.90141999512638171</v>
      </c>
      <c r="I36" s="11">
        <f>E36/0.82</f>
        <v>1.0853658536585367</v>
      </c>
      <c r="J36" s="9" t="s">
        <v>450</v>
      </c>
      <c r="K36" s="6" t="s">
        <v>512</v>
      </c>
    </row>
    <row r="37" spans="1:11" ht="14.4" customHeight="1" x14ac:dyDescent="0.3">
      <c r="A37" s="6" t="s">
        <v>10</v>
      </c>
      <c r="B37" s="6" t="s">
        <v>196</v>
      </c>
      <c r="C37" s="7" t="s">
        <v>197</v>
      </c>
      <c r="D37" s="11">
        <v>11.01</v>
      </c>
      <c r="E37" s="11">
        <v>0.89</v>
      </c>
      <c r="F37" s="10">
        <f t="shared" si="0"/>
        <v>0.91916439600363309</v>
      </c>
      <c r="G37" s="11">
        <f>I37/0.9925</f>
        <v>1.0935676107390797</v>
      </c>
      <c r="H37" s="10">
        <f>1-(I37/D37)</f>
        <v>0.90141999512638171</v>
      </c>
      <c r="I37" s="11">
        <f>E37/0.82</f>
        <v>1.0853658536585367</v>
      </c>
      <c r="J37" s="9" t="s">
        <v>450</v>
      </c>
      <c r="K37" s="6" t="s">
        <v>512</v>
      </c>
    </row>
    <row r="38" spans="1:11" ht="14.4" customHeight="1" x14ac:dyDescent="0.3">
      <c r="A38" s="6" t="s">
        <v>10</v>
      </c>
      <c r="B38" s="6" t="s">
        <v>198</v>
      </c>
      <c r="C38" s="7" t="s">
        <v>199</v>
      </c>
      <c r="D38" s="11">
        <v>11.01</v>
      </c>
      <c r="E38" s="11">
        <v>0.89</v>
      </c>
      <c r="F38" s="10">
        <f t="shared" si="0"/>
        <v>0.91916439600363309</v>
      </c>
      <c r="G38" s="11">
        <f>I38/0.9925</f>
        <v>1.0935676107390797</v>
      </c>
      <c r="H38" s="10">
        <f>1-(I38/D38)</f>
        <v>0.90141999512638171</v>
      </c>
      <c r="I38" s="11">
        <f>E38/0.82</f>
        <v>1.0853658536585367</v>
      </c>
      <c r="J38" s="9" t="s">
        <v>450</v>
      </c>
      <c r="K38" s="6" t="s">
        <v>512</v>
      </c>
    </row>
    <row r="39" spans="1:11" ht="14.4" customHeight="1" x14ac:dyDescent="0.3">
      <c r="A39" s="6" t="s">
        <v>10</v>
      </c>
      <c r="B39" s="6" t="s">
        <v>200</v>
      </c>
      <c r="C39" s="7" t="s">
        <v>201</v>
      </c>
      <c r="D39" s="11">
        <v>11.01</v>
      </c>
      <c r="E39" s="11">
        <v>0.89</v>
      </c>
      <c r="F39" s="10">
        <f t="shared" si="0"/>
        <v>0.91916439600363309</v>
      </c>
      <c r="G39" s="11">
        <f>I39/0.9925</f>
        <v>1.0935676107390797</v>
      </c>
      <c r="H39" s="10">
        <f>1-(I39/D39)</f>
        <v>0.90141999512638171</v>
      </c>
      <c r="I39" s="11">
        <f>E39/0.82</f>
        <v>1.0853658536585367</v>
      </c>
      <c r="J39" s="9" t="s">
        <v>450</v>
      </c>
      <c r="K39" s="6" t="s">
        <v>512</v>
      </c>
    </row>
    <row r="40" spans="1:11" ht="14.4" customHeight="1" x14ac:dyDescent="0.3">
      <c r="A40" s="6" t="s">
        <v>10</v>
      </c>
      <c r="B40" s="6" t="s">
        <v>286</v>
      </c>
      <c r="C40" s="7" t="s">
        <v>287</v>
      </c>
      <c r="D40" s="11">
        <v>1.63</v>
      </c>
      <c r="E40" s="11">
        <v>0.89</v>
      </c>
      <c r="F40" s="10">
        <f t="shared" si="0"/>
        <v>0.45398773006134963</v>
      </c>
      <c r="G40" s="11">
        <f>I40/0.9925</f>
        <v>1.0935676107390797</v>
      </c>
      <c r="H40" s="10">
        <f>1-(I40/D40)</f>
        <v>0.33413137812359706</v>
      </c>
      <c r="I40" s="11">
        <f>E40/0.82</f>
        <v>1.0853658536585367</v>
      </c>
      <c r="J40" s="9" t="s">
        <v>450</v>
      </c>
      <c r="K40" s="6" t="s">
        <v>512</v>
      </c>
    </row>
    <row r="41" spans="1:11" ht="14.4" customHeight="1" x14ac:dyDescent="0.3">
      <c r="A41" s="6" t="s">
        <v>10</v>
      </c>
      <c r="B41" s="6" t="s">
        <v>288</v>
      </c>
      <c r="C41" s="7" t="s">
        <v>289</v>
      </c>
      <c r="D41" s="11">
        <v>1.63</v>
      </c>
      <c r="E41" s="11">
        <v>0.89</v>
      </c>
      <c r="F41" s="10">
        <f t="shared" si="0"/>
        <v>0.45398773006134963</v>
      </c>
      <c r="G41" s="11">
        <f>I41/0.9925</f>
        <v>1.0935676107390797</v>
      </c>
      <c r="H41" s="10">
        <f>1-(I41/D41)</f>
        <v>0.33413137812359706</v>
      </c>
      <c r="I41" s="11">
        <f>E41/0.82</f>
        <v>1.0853658536585367</v>
      </c>
      <c r="J41" s="9" t="s">
        <v>450</v>
      </c>
      <c r="K41" s="6" t="s">
        <v>512</v>
      </c>
    </row>
    <row r="42" spans="1:11" ht="14.4" customHeight="1" x14ac:dyDescent="0.3">
      <c r="A42" s="6" t="s">
        <v>10</v>
      </c>
      <c r="B42" s="6" t="s">
        <v>290</v>
      </c>
      <c r="C42" s="7" t="s">
        <v>291</v>
      </c>
      <c r="D42" s="11">
        <v>1.63</v>
      </c>
      <c r="E42" s="11">
        <v>0.89</v>
      </c>
      <c r="F42" s="10">
        <f t="shared" si="0"/>
        <v>0.45398773006134963</v>
      </c>
      <c r="G42" s="11">
        <f>I42/0.9925</f>
        <v>1.0935676107390797</v>
      </c>
      <c r="H42" s="10">
        <f>1-(I42/D42)</f>
        <v>0.33413137812359706</v>
      </c>
      <c r="I42" s="11">
        <f>E42/0.82</f>
        <v>1.0853658536585367</v>
      </c>
      <c r="J42" s="9" t="s">
        <v>450</v>
      </c>
      <c r="K42" s="6" t="s">
        <v>512</v>
      </c>
    </row>
    <row r="43" spans="1:11" ht="14.4" customHeight="1" x14ac:dyDescent="0.3">
      <c r="A43" s="6" t="s">
        <v>10</v>
      </c>
      <c r="B43" s="6" t="s">
        <v>292</v>
      </c>
      <c r="C43" s="7" t="s">
        <v>293</v>
      </c>
      <c r="D43" s="11">
        <v>1.63</v>
      </c>
      <c r="E43" s="11">
        <v>0.89</v>
      </c>
      <c r="F43" s="10">
        <f t="shared" si="0"/>
        <v>0.45398773006134963</v>
      </c>
      <c r="G43" s="11">
        <f>I43/0.9925</f>
        <v>1.0935676107390797</v>
      </c>
      <c r="H43" s="10">
        <f>1-(I43/D43)</f>
        <v>0.33413137812359706</v>
      </c>
      <c r="I43" s="11">
        <f>E43/0.82</f>
        <v>1.0853658536585367</v>
      </c>
      <c r="J43" s="9" t="s">
        <v>450</v>
      </c>
      <c r="K43" s="6" t="s">
        <v>512</v>
      </c>
    </row>
    <row r="44" spans="1:11" ht="14.4" customHeight="1" x14ac:dyDescent="0.3">
      <c r="A44" s="6" t="s">
        <v>10</v>
      </c>
      <c r="B44" s="6" t="s">
        <v>294</v>
      </c>
      <c r="C44" s="7" t="s">
        <v>295</v>
      </c>
      <c r="D44" s="11">
        <v>1.63</v>
      </c>
      <c r="E44" s="11">
        <v>0.89</v>
      </c>
      <c r="F44" s="10">
        <f t="shared" si="0"/>
        <v>0.45398773006134963</v>
      </c>
      <c r="G44" s="11">
        <f>I44/0.9925</f>
        <v>1.0935676107390797</v>
      </c>
      <c r="H44" s="10">
        <f>1-(I44/D44)</f>
        <v>0.33413137812359706</v>
      </c>
      <c r="I44" s="11">
        <f>E44/0.82</f>
        <v>1.0853658536585367</v>
      </c>
      <c r="J44" s="9" t="s">
        <v>450</v>
      </c>
      <c r="K44" s="6" t="s">
        <v>512</v>
      </c>
    </row>
    <row r="45" spans="1:11" ht="14.4" customHeight="1" x14ac:dyDescent="0.3">
      <c r="A45" s="6" t="s">
        <v>10</v>
      </c>
      <c r="B45" s="6" t="s">
        <v>216</v>
      </c>
      <c r="C45" s="7" t="s">
        <v>217</v>
      </c>
      <c r="D45" s="11">
        <v>35.76</v>
      </c>
      <c r="E45" s="11">
        <v>0.89</v>
      </c>
      <c r="F45" s="10">
        <f t="shared" si="0"/>
        <v>0.97511185682326618</v>
      </c>
      <c r="G45" s="11">
        <f>I45/0.9925</f>
        <v>1.0935676107390797</v>
      </c>
      <c r="H45" s="10">
        <f>1-(I45/D45)</f>
        <v>0.96964860588203194</v>
      </c>
      <c r="I45" s="11">
        <f>E45/0.82</f>
        <v>1.0853658536585367</v>
      </c>
      <c r="J45" s="9" t="s">
        <v>450</v>
      </c>
      <c r="K45" s="6" t="s">
        <v>512</v>
      </c>
    </row>
    <row r="46" spans="1:11" ht="14.4" customHeight="1" x14ac:dyDescent="0.3">
      <c r="A46" s="6" t="s">
        <v>10</v>
      </c>
      <c r="B46" s="6" t="s">
        <v>218</v>
      </c>
      <c r="C46" s="7" t="s">
        <v>219</v>
      </c>
      <c r="D46" s="11">
        <v>35.76</v>
      </c>
      <c r="E46" s="11">
        <v>0.89</v>
      </c>
      <c r="F46" s="10">
        <f t="shared" si="0"/>
        <v>0.97511185682326618</v>
      </c>
      <c r="G46" s="11">
        <f>I46/0.9925</f>
        <v>1.0935676107390797</v>
      </c>
      <c r="H46" s="10">
        <f>1-(I46/D46)</f>
        <v>0.96964860588203194</v>
      </c>
      <c r="I46" s="11">
        <f>E46/0.82</f>
        <v>1.0853658536585367</v>
      </c>
      <c r="J46" s="9" t="s">
        <v>450</v>
      </c>
      <c r="K46" s="6" t="s">
        <v>512</v>
      </c>
    </row>
    <row r="47" spans="1:11" ht="14.4" customHeight="1" x14ac:dyDescent="0.3">
      <c r="A47" s="6" t="s">
        <v>10</v>
      </c>
      <c r="B47" s="6" t="s">
        <v>220</v>
      </c>
      <c r="C47" s="7" t="s">
        <v>221</v>
      </c>
      <c r="D47" s="11">
        <v>35.76</v>
      </c>
      <c r="E47" s="11">
        <v>0.89</v>
      </c>
      <c r="F47" s="10">
        <f t="shared" si="0"/>
        <v>0.97511185682326618</v>
      </c>
      <c r="G47" s="11">
        <f>I47/0.9925</f>
        <v>1.0935676107390797</v>
      </c>
      <c r="H47" s="10">
        <f>1-(I47/D47)</f>
        <v>0.96964860588203194</v>
      </c>
      <c r="I47" s="11">
        <f>E47/0.82</f>
        <v>1.0853658536585367</v>
      </c>
      <c r="J47" s="9" t="s">
        <v>450</v>
      </c>
      <c r="K47" s="6" t="s">
        <v>512</v>
      </c>
    </row>
    <row r="48" spans="1:11" ht="14.4" customHeight="1" x14ac:dyDescent="0.3">
      <c r="A48" s="6" t="s">
        <v>10</v>
      </c>
      <c r="B48" s="6" t="s">
        <v>222</v>
      </c>
      <c r="C48" s="7" t="s">
        <v>223</v>
      </c>
      <c r="D48" s="11">
        <v>35.76</v>
      </c>
      <c r="E48" s="11">
        <v>0.89</v>
      </c>
      <c r="F48" s="10">
        <f t="shared" si="0"/>
        <v>0.97511185682326618</v>
      </c>
      <c r="G48" s="11">
        <f>I48/0.9925</f>
        <v>1.0935676107390797</v>
      </c>
      <c r="H48" s="10">
        <f>1-(I48/D48)</f>
        <v>0.96964860588203194</v>
      </c>
      <c r="I48" s="11">
        <f>E48/0.82</f>
        <v>1.0853658536585367</v>
      </c>
      <c r="J48" s="9" t="s">
        <v>450</v>
      </c>
      <c r="K48" s="6" t="s">
        <v>512</v>
      </c>
    </row>
    <row r="49" spans="1:11" ht="14.4" customHeight="1" x14ac:dyDescent="0.3">
      <c r="A49" s="6" t="s">
        <v>10</v>
      </c>
      <c r="B49" s="6" t="s">
        <v>344</v>
      </c>
      <c r="C49" s="7" t="s">
        <v>345</v>
      </c>
      <c r="D49" s="11">
        <v>1.63</v>
      </c>
      <c r="E49" s="11">
        <v>0.89</v>
      </c>
      <c r="F49" s="10">
        <f t="shared" si="0"/>
        <v>0.45398773006134963</v>
      </c>
      <c r="G49" s="11">
        <f>I49/0.9925</f>
        <v>1.0935676107390797</v>
      </c>
      <c r="H49" s="10">
        <f>1-(I49/D49)</f>
        <v>0.33413137812359706</v>
      </c>
      <c r="I49" s="11">
        <f>E49/0.82</f>
        <v>1.0853658536585367</v>
      </c>
      <c r="J49" s="9" t="s">
        <v>450</v>
      </c>
      <c r="K49" s="6" t="s">
        <v>512</v>
      </c>
    </row>
    <row r="50" spans="1:11" ht="14.4" customHeight="1" x14ac:dyDescent="0.3">
      <c r="A50" s="6" t="s">
        <v>10</v>
      </c>
      <c r="B50" s="6" t="s">
        <v>346</v>
      </c>
      <c r="C50" s="7" t="s">
        <v>347</v>
      </c>
      <c r="D50" s="11">
        <v>1.63</v>
      </c>
      <c r="E50" s="11">
        <v>0.89</v>
      </c>
      <c r="F50" s="10">
        <f t="shared" si="0"/>
        <v>0.45398773006134963</v>
      </c>
      <c r="G50" s="11">
        <f>I50/0.9925</f>
        <v>1.0935676107390797</v>
      </c>
      <c r="H50" s="10">
        <f>1-(I50/D50)</f>
        <v>0.33413137812359706</v>
      </c>
      <c r="I50" s="11">
        <f>E50/0.82</f>
        <v>1.0853658536585367</v>
      </c>
      <c r="J50" s="9" t="s">
        <v>450</v>
      </c>
      <c r="K50" s="6" t="s">
        <v>512</v>
      </c>
    </row>
    <row r="51" spans="1:11" ht="14.4" customHeight="1" x14ac:dyDescent="0.3">
      <c r="A51" s="6" t="s">
        <v>10</v>
      </c>
      <c r="B51" s="6" t="s">
        <v>348</v>
      </c>
      <c r="C51" s="7" t="s">
        <v>349</v>
      </c>
      <c r="D51" s="11">
        <v>1.63</v>
      </c>
      <c r="E51" s="11">
        <v>0.89</v>
      </c>
      <c r="F51" s="10">
        <f t="shared" si="0"/>
        <v>0.45398773006134963</v>
      </c>
      <c r="G51" s="11">
        <f>I51/0.9925</f>
        <v>1.0935676107390797</v>
      </c>
      <c r="H51" s="10">
        <f>1-(I51/D51)</f>
        <v>0.33413137812359706</v>
      </c>
      <c r="I51" s="11">
        <f>E51/0.82</f>
        <v>1.0853658536585367</v>
      </c>
      <c r="J51" s="9" t="s">
        <v>450</v>
      </c>
      <c r="K51" s="6" t="s">
        <v>512</v>
      </c>
    </row>
    <row r="52" spans="1:11" ht="14.4" customHeight="1" x14ac:dyDescent="0.3">
      <c r="A52" s="6" t="s">
        <v>10</v>
      </c>
      <c r="B52" s="6" t="s">
        <v>350</v>
      </c>
      <c r="C52" s="7" t="s">
        <v>351</v>
      </c>
      <c r="D52" s="11">
        <v>1.63</v>
      </c>
      <c r="E52" s="11">
        <v>0.89</v>
      </c>
      <c r="F52" s="10">
        <f t="shared" si="0"/>
        <v>0.45398773006134963</v>
      </c>
      <c r="G52" s="11">
        <f>I52/0.9925</f>
        <v>1.0935676107390797</v>
      </c>
      <c r="H52" s="10">
        <f>1-(I52/D52)</f>
        <v>0.33413137812359706</v>
      </c>
      <c r="I52" s="11">
        <f>E52/0.82</f>
        <v>1.0853658536585367</v>
      </c>
      <c r="J52" s="9" t="s">
        <v>450</v>
      </c>
      <c r="K52" s="6" t="s">
        <v>512</v>
      </c>
    </row>
    <row r="53" spans="1:11" ht="14.4" customHeight="1" x14ac:dyDescent="0.3">
      <c r="A53" s="6" t="s">
        <v>10</v>
      </c>
      <c r="B53" s="6" t="s">
        <v>352</v>
      </c>
      <c r="C53" s="7" t="s">
        <v>353</v>
      </c>
      <c r="D53" s="11">
        <v>1.63</v>
      </c>
      <c r="E53" s="11">
        <v>0.89</v>
      </c>
      <c r="F53" s="10">
        <f t="shared" si="0"/>
        <v>0.45398773006134963</v>
      </c>
      <c r="G53" s="11">
        <f>I53/0.9925</f>
        <v>1.0935676107390797</v>
      </c>
      <c r="H53" s="10">
        <f>1-(I53/D53)</f>
        <v>0.33413137812359706</v>
      </c>
      <c r="I53" s="11">
        <f>E53/0.82</f>
        <v>1.0853658536585367</v>
      </c>
      <c r="J53" s="9" t="s">
        <v>450</v>
      </c>
      <c r="K53" s="6" t="s">
        <v>512</v>
      </c>
    </row>
    <row r="54" spans="1:11" ht="14.4" customHeight="1" x14ac:dyDescent="0.3">
      <c r="A54" s="6" t="s">
        <v>10</v>
      </c>
      <c r="B54" s="6" t="s">
        <v>396</v>
      </c>
      <c r="C54" s="7" t="s">
        <v>397</v>
      </c>
      <c r="D54" s="11">
        <v>2.39</v>
      </c>
      <c r="E54" s="11">
        <v>0.89</v>
      </c>
      <c r="F54" s="10">
        <f t="shared" si="0"/>
        <v>0.62761506276150625</v>
      </c>
      <c r="G54" s="11">
        <f>I54/0.9925</f>
        <v>1.0935676107390797</v>
      </c>
      <c r="H54" s="10">
        <f>1-(I54/D54)</f>
        <v>0.54587202775793453</v>
      </c>
      <c r="I54" s="11">
        <f>E54/0.82</f>
        <v>1.0853658536585367</v>
      </c>
      <c r="J54" s="9" t="s">
        <v>450</v>
      </c>
      <c r="K54" s="6" t="s">
        <v>512</v>
      </c>
    </row>
    <row r="55" spans="1:11" ht="14.4" customHeight="1" x14ac:dyDescent="0.3">
      <c r="A55" s="6" t="s">
        <v>10</v>
      </c>
      <c r="B55" s="6" t="s">
        <v>398</v>
      </c>
      <c r="C55" s="7" t="s">
        <v>399</v>
      </c>
      <c r="D55" s="11">
        <v>2.39</v>
      </c>
      <c r="E55" s="11">
        <v>0.89</v>
      </c>
      <c r="F55" s="10">
        <f t="shared" si="0"/>
        <v>0.62761506276150625</v>
      </c>
      <c r="G55" s="11">
        <f>I55/0.9925</f>
        <v>1.0935676107390797</v>
      </c>
      <c r="H55" s="10">
        <f>1-(I55/D55)</f>
        <v>0.54587202775793453</v>
      </c>
      <c r="I55" s="11">
        <f>E55/0.82</f>
        <v>1.0853658536585367</v>
      </c>
      <c r="J55" s="9" t="s">
        <v>450</v>
      </c>
      <c r="K55" s="6" t="s">
        <v>512</v>
      </c>
    </row>
    <row r="56" spans="1:11" ht="14.4" customHeight="1" x14ac:dyDescent="0.3">
      <c r="A56" s="6" t="s">
        <v>10</v>
      </c>
      <c r="B56" s="6" t="s">
        <v>400</v>
      </c>
      <c r="C56" s="7" t="s">
        <v>401</v>
      </c>
      <c r="D56" s="11">
        <v>2.39</v>
      </c>
      <c r="E56" s="11">
        <v>0.89</v>
      </c>
      <c r="F56" s="10">
        <f t="shared" si="0"/>
        <v>0.62761506276150625</v>
      </c>
      <c r="G56" s="11">
        <f>I56/0.9925</f>
        <v>1.0935676107390797</v>
      </c>
      <c r="H56" s="10">
        <f>1-(I56/D56)</f>
        <v>0.54587202775793453</v>
      </c>
      <c r="I56" s="11">
        <f>E56/0.82</f>
        <v>1.0853658536585367</v>
      </c>
      <c r="J56" s="9" t="s">
        <v>450</v>
      </c>
      <c r="K56" s="6" t="s">
        <v>512</v>
      </c>
    </row>
    <row r="57" spans="1:11" ht="14.4" customHeight="1" x14ac:dyDescent="0.3">
      <c r="A57" s="6" t="s">
        <v>10</v>
      </c>
      <c r="B57" s="6" t="s">
        <v>402</v>
      </c>
      <c r="C57" s="7" t="s">
        <v>403</v>
      </c>
      <c r="D57" s="11">
        <v>2.39</v>
      </c>
      <c r="E57" s="11">
        <v>0.89</v>
      </c>
      <c r="F57" s="10">
        <f t="shared" si="0"/>
        <v>0.62761506276150625</v>
      </c>
      <c r="G57" s="11">
        <f>I57/0.9925</f>
        <v>1.0935676107390797</v>
      </c>
      <c r="H57" s="10">
        <f>1-(I57/D57)</f>
        <v>0.54587202775793453</v>
      </c>
      <c r="I57" s="11">
        <f>E57/0.82</f>
        <v>1.0853658536585367</v>
      </c>
      <c r="J57" s="9" t="s">
        <v>450</v>
      </c>
      <c r="K57" s="6" t="s">
        <v>512</v>
      </c>
    </row>
    <row r="58" spans="1:11" ht="14.4" customHeight="1" x14ac:dyDescent="0.3">
      <c r="A58" s="6" t="s">
        <v>10</v>
      </c>
      <c r="B58" s="6" t="s">
        <v>404</v>
      </c>
      <c r="C58" s="7" t="s">
        <v>405</v>
      </c>
      <c r="D58" s="11">
        <v>2.39</v>
      </c>
      <c r="E58" s="11">
        <v>0.89</v>
      </c>
      <c r="F58" s="10">
        <f t="shared" si="0"/>
        <v>0.62761506276150625</v>
      </c>
      <c r="G58" s="11">
        <f>I58/0.9925</f>
        <v>1.0935676107390797</v>
      </c>
      <c r="H58" s="10">
        <f>1-(I58/D58)</f>
        <v>0.54587202775793453</v>
      </c>
      <c r="I58" s="11">
        <f>E58/0.82</f>
        <v>1.0853658536585367</v>
      </c>
      <c r="J58" s="9" t="s">
        <v>450</v>
      </c>
      <c r="K58" s="6" t="s">
        <v>512</v>
      </c>
    </row>
    <row r="59" spans="1:11" ht="14.4" customHeight="1" x14ac:dyDescent="0.3">
      <c r="A59" s="6" t="s">
        <v>10</v>
      </c>
      <c r="B59" s="6" t="s">
        <v>438</v>
      </c>
      <c r="C59" s="7" t="s">
        <v>439</v>
      </c>
      <c r="D59" s="11">
        <v>1.63</v>
      </c>
      <c r="E59" s="11">
        <v>0.89</v>
      </c>
      <c r="F59" s="10">
        <f t="shared" si="0"/>
        <v>0.45398773006134963</v>
      </c>
      <c r="G59" s="11">
        <f>I59/0.9925</f>
        <v>1.0935676107390797</v>
      </c>
      <c r="H59" s="10">
        <f>1-(I59/D59)</f>
        <v>0.33413137812359706</v>
      </c>
      <c r="I59" s="11">
        <f>E59/0.82</f>
        <v>1.0853658536585367</v>
      </c>
      <c r="J59" s="9" t="s">
        <v>450</v>
      </c>
      <c r="K59" s="6" t="s">
        <v>512</v>
      </c>
    </row>
    <row r="60" spans="1:11" ht="14.4" customHeight="1" x14ac:dyDescent="0.3">
      <c r="A60" s="6" t="s">
        <v>10</v>
      </c>
      <c r="B60" s="6" t="s">
        <v>440</v>
      </c>
      <c r="C60" s="7" t="s">
        <v>441</v>
      </c>
      <c r="D60" s="11">
        <v>1.63</v>
      </c>
      <c r="E60" s="11">
        <v>0.89</v>
      </c>
      <c r="F60" s="10">
        <f t="shared" si="0"/>
        <v>0.45398773006134963</v>
      </c>
      <c r="G60" s="11">
        <f>I60/0.9925</f>
        <v>1.0935676107390797</v>
      </c>
      <c r="H60" s="10">
        <f>1-(I60/D60)</f>
        <v>0.33413137812359706</v>
      </c>
      <c r="I60" s="11">
        <f>E60/0.82</f>
        <v>1.0853658536585367</v>
      </c>
      <c r="J60" s="9" t="s">
        <v>450</v>
      </c>
      <c r="K60" s="6" t="s">
        <v>512</v>
      </c>
    </row>
    <row r="61" spans="1:11" ht="14.4" customHeight="1" x14ac:dyDescent="0.3">
      <c r="A61" s="6" t="s">
        <v>10</v>
      </c>
      <c r="B61" s="6" t="s">
        <v>442</v>
      </c>
      <c r="C61" s="7" t="s">
        <v>443</v>
      </c>
      <c r="D61" s="11">
        <v>1.63</v>
      </c>
      <c r="E61" s="11">
        <v>0.89</v>
      </c>
      <c r="F61" s="10">
        <f t="shared" si="0"/>
        <v>0.45398773006134963</v>
      </c>
      <c r="G61" s="11">
        <f>I61/0.9925</f>
        <v>1.0935676107390797</v>
      </c>
      <c r="H61" s="10">
        <f>1-(I61/D61)</f>
        <v>0.33413137812359706</v>
      </c>
      <c r="I61" s="11">
        <f>E61/0.82</f>
        <v>1.0853658536585367</v>
      </c>
      <c r="J61" s="9" t="s">
        <v>450</v>
      </c>
      <c r="K61" s="6" t="s">
        <v>512</v>
      </c>
    </row>
    <row r="62" spans="1:11" ht="14.4" customHeight="1" x14ac:dyDescent="0.3">
      <c r="A62" s="6" t="s">
        <v>10</v>
      </c>
      <c r="B62" s="6" t="s">
        <v>444</v>
      </c>
      <c r="C62" s="7" t="s">
        <v>445</v>
      </c>
      <c r="D62" s="11">
        <v>1.63</v>
      </c>
      <c r="E62" s="11">
        <v>0.89</v>
      </c>
      <c r="F62" s="10">
        <f t="shared" si="0"/>
        <v>0.45398773006134963</v>
      </c>
      <c r="G62" s="11">
        <f>I62/0.9925</f>
        <v>1.0935676107390797</v>
      </c>
      <c r="H62" s="10">
        <f>1-(I62/D62)</f>
        <v>0.33413137812359706</v>
      </c>
      <c r="I62" s="11">
        <f>E62/0.82</f>
        <v>1.0853658536585367</v>
      </c>
      <c r="J62" s="9" t="s">
        <v>450</v>
      </c>
      <c r="K62" s="6" t="s">
        <v>512</v>
      </c>
    </row>
    <row r="63" spans="1:11" ht="14.4" customHeight="1" x14ac:dyDescent="0.3">
      <c r="A63" s="6" t="s">
        <v>10</v>
      </c>
      <c r="B63" s="6" t="s">
        <v>446</v>
      </c>
      <c r="C63" s="7" t="s">
        <v>447</v>
      </c>
      <c r="D63" s="11">
        <v>1.63</v>
      </c>
      <c r="E63" s="11">
        <v>0.89</v>
      </c>
      <c r="F63" s="10">
        <f t="shared" si="0"/>
        <v>0.45398773006134963</v>
      </c>
      <c r="G63" s="11">
        <f>I63/0.9925</f>
        <v>1.0935676107390797</v>
      </c>
      <c r="H63" s="10">
        <f>1-(I63/D63)</f>
        <v>0.33413137812359706</v>
      </c>
      <c r="I63" s="11">
        <f>E63/0.82</f>
        <v>1.0853658536585367</v>
      </c>
      <c r="J63" s="9" t="s">
        <v>450</v>
      </c>
      <c r="K63" s="6" t="s">
        <v>512</v>
      </c>
    </row>
    <row r="64" spans="1:11" ht="14.4" customHeight="1" x14ac:dyDescent="0.3">
      <c r="A64" s="6" t="s">
        <v>10</v>
      </c>
      <c r="B64" s="6" t="s">
        <v>324</v>
      </c>
      <c r="C64" s="7" t="s">
        <v>325</v>
      </c>
      <c r="D64" s="11">
        <v>28.41</v>
      </c>
      <c r="E64" s="11">
        <v>0.89</v>
      </c>
      <c r="F64" s="10">
        <f t="shared" si="0"/>
        <v>0.96867300246392118</v>
      </c>
      <c r="G64" s="11">
        <f>I64/0.9925</f>
        <v>1.0935676107390797</v>
      </c>
      <c r="H64" s="10">
        <f>1-(I64/D64)</f>
        <v>0.96179634446819651</v>
      </c>
      <c r="I64" s="11">
        <f>E64/0.82</f>
        <v>1.0853658536585367</v>
      </c>
      <c r="J64" s="9" t="s">
        <v>450</v>
      </c>
      <c r="K64" s="6" t="s">
        <v>512</v>
      </c>
    </row>
    <row r="65" spans="1:11" ht="14.4" customHeight="1" x14ac:dyDescent="0.3">
      <c r="A65" s="6" t="s">
        <v>10</v>
      </c>
      <c r="B65" s="6" t="s">
        <v>302</v>
      </c>
      <c r="C65" s="7" t="s">
        <v>303</v>
      </c>
      <c r="D65" s="11">
        <v>151.51</v>
      </c>
      <c r="E65" s="11">
        <v>0.89</v>
      </c>
      <c r="F65" s="10">
        <f t="shared" si="0"/>
        <v>0.99412580027720943</v>
      </c>
      <c r="G65" s="11">
        <f>I65/0.9925</f>
        <v>1.0935676107390797</v>
      </c>
      <c r="H65" s="10">
        <f>1-(I65/D65)</f>
        <v>0.99283634180147495</v>
      </c>
      <c r="I65" s="11">
        <f>E65/0.82</f>
        <v>1.0853658536585367</v>
      </c>
      <c r="J65" s="9" t="s">
        <v>450</v>
      </c>
      <c r="K65" s="6" t="s">
        <v>512</v>
      </c>
    </row>
    <row r="66" spans="1:11" ht="14.4" customHeight="1" x14ac:dyDescent="0.3">
      <c r="A66" s="6" t="s">
        <v>10</v>
      </c>
      <c r="B66" s="6" t="s">
        <v>408</v>
      </c>
      <c r="C66" s="7" t="s">
        <v>409</v>
      </c>
      <c r="D66" s="11">
        <v>227.28</v>
      </c>
      <c r="E66" s="11">
        <v>0.89</v>
      </c>
      <c r="F66" s="10">
        <f t="shared" si="0"/>
        <v>0.99608412530799018</v>
      </c>
      <c r="G66" s="11">
        <f>I66/0.9925</f>
        <v>1.0935676107390797</v>
      </c>
      <c r="H66" s="10">
        <f>1-(I66/D66)</f>
        <v>0.99522454305852459</v>
      </c>
      <c r="I66" s="11">
        <f>E66/0.82</f>
        <v>1.0853658536585367</v>
      </c>
      <c r="J66" s="9" t="s">
        <v>450</v>
      </c>
      <c r="K66" s="6" t="s">
        <v>512</v>
      </c>
    </row>
    <row r="67" spans="1:11" ht="14.4" customHeight="1" x14ac:dyDescent="0.3">
      <c r="A67" s="6" t="s">
        <v>10</v>
      </c>
      <c r="B67" s="6" t="s">
        <v>380</v>
      </c>
      <c r="C67" s="7" t="s">
        <v>381</v>
      </c>
      <c r="D67" s="11">
        <v>416.66</v>
      </c>
      <c r="E67" s="11">
        <v>0.89</v>
      </c>
      <c r="F67" s="10">
        <f t="shared" ref="F67:F130" si="1">1-(E67/D67)</f>
        <v>0.99786396582345316</v>
      </c>
      <c r="G67" s="11">
        <f>I67/0.9925</f>
        <v>1.0935676107390797</v>
      </c>
      <c r="H67" s="10">
        <f>1-(I67/D67)</f>
        <v>0.9973950802725039</v>
      </c>
      <c r="I67" s="11">
        <f>E67/0.82</f>
        <v>1.0853658536585367</v>
      </c>
      <c r="J67" s="9" t="s">
        <v>450</v>
      </c>
      <c r="K67" s="6" t="s">
        <v>512</v>
      </c>
    </row>
    <row r="68" spans="1:11" ht="14.4" customHeight="1" x14ac:dyDescent="0.3">
      <c r="A68" s="6" t="s">
        <v>10</v>
      </c>
      <c r="B68" s="6" t="s">
        <v>448</v>
      </c>
      <c r="C68" s="7" t="s">
        <v>449</v>
      </c>
      <c r="D68" s="11">
        <v>4.71</v>
      </c>
      <c r="E68" s="11">
        <v>0.89</v>
      </c>
      <c r="F68" s="10">
        <f t="shared" si="1"/>
        <v>0.81104033970276013</v>
      </c>
      <c r="G68" s="11">
        <f>I68/0.9925</f>
        <v>1.0935676107390797</v>
      </c>
      <c r="H68" s="10">
        <f>1-(I68/D68)</f>
        <v>0.76956138988141476</v>
      </c>
      <c r="I68" s="11">
        <f>E68/0.82</f>
        <v>1.0853658536585367</v>
      </c>
      <c r="J68" s="9" t="s">
        <v>450</v>
      </c>
      <c r="K68" s="6" t="s">
        <v>512</v>
      </c>
    </row>
    <row r="69" spans="1:11" ht="14.4" customHeight="1" x14ac:dyDescent="0.3">
      <c r="A69" s="6" t="s">
        <v>10</v>
      </c>
      <c r="B69" s="6" t="s">
        <v>382</v>
      </c>
      <c r="C69" s="7" t="s">
        <v>383</v>
      </c>
      <c r="D69" s="11">
        <v>10.83</v>
      </c>
      <c r="E69" s="11">
        <v>0.89</v>
      </c>
      <c r="F69" s="10">
        <f t="shared" si="1"/>
        <v>0.91782086795937212</v>
      </c>
      <c r="G69" s="11">
        <f>I69/0.9925</f>
        <v>1.0935676107390797</v>
      </c>
      <c r="H69" s="10">
        <f>1-(I69/D69)</f>
        <v>0.8997815462919172</v>
      </c>
      <c r="I69" s="11">
        <f>E69/0.82</f>
        <v>1.0853658536585367</v>
      </c>
      <c r="J69" s="9" t="s">
        <v>450</v>
      </c>
      <c r="K69" s="6" t="s">
        <v>512</v>
      </c>
    </row>
    <row r="70" spans="1:11" ht="14.4" customHeight="1" x14ac:dyDescent="0.3">
      <c r="A70" s="6" t="s">
        <v>10</v>
      </c>
      <c r="B70" s="6" t="s">
        <v>384</v>
      </c>
      <c r="C70" s="7" t="s">
        <v>385</v>
      </c>
      <c r="D70" s="11">
        <v>10.83</v>
      </c>
      <c r="E70" s="11">
        <v>0.89</v>
      </c>
      <c r="F70" s="10">
        <f t="shared" si="1"/>
        <v>0.91782086795937212</v>
      </c>
      <c r="G70" s="11">
        <f>I70/0.9925</f>
        <v>1.0935676107390797</v>
      </c>
      <c r="H70" s="10">
        <f>1-(I70/D70)</f>
        <v>0.8997815462919172</v>
      </c>
      <c r="I70" s="11">
        <f>E70/0.82</f>
        <v>1.0853658536585367</v>
      </c>
      <c r="J70" s="9" t="s">
        <v>450</v>
      </c>
      <c r="K70" s="6" t="s">
        <v>512</v>
      </c>
    </row>
    <row r="71" spans="1:11" ht="14.4" customHeight="1" x14ac:dyDescent="0.3">
      <c r="A71" s="6" t="s">
        <v>10</v>
      </c>
      <c r="B71" s="6" t="s">
        <v>244</v>
      </c>
      <c r="C71" s="7" t="s">
        <v>245</v>
      </c>
      <c r="D71" s="11">
        <v>90.04</v>
      </c>
      <c r="E71" s="11">
        <v>0.89</v>
      </c>
      <c r="F71" s="10">
        <f t="shared" si="1"/>
        <v>0.99011550422034655</v>
      </c>
      <c r="G71" s="11">
        <f>I71/0.9925</f>
        <v>1.0935676107390797</v>
      </c>
      <c r="H71" s="10">
        <f>1-(I71/D71)</f>
        <v>0.98794573685408116</v>
      </c>
      <c r="I71" s="11">
        <f>E71/0.82</f>
        <v>1.0853658536585367</v>
      </c>
      <c r="J71" s="9" t="s">
        <v>450</v>
      </c>
      <c r="K71" s="6" t="s">
        <v>512</v>
      </c>
    </row>
    <row r="72" spans="1:11" ht="14.4" customHeight="1" x14ac:dyDescent="0.3">
      <c r="A72" s="6" t="s">
        <v>10</v>
      </c>
      <c r="B72" s="6" t="s">
        <v>240</v>
      </c>
      <c r="C72" s="7" t="s">
        <v>241</v>
      </c>
      <c r="D72" s="11">
        <v>73.260000000000005</v>
      </c>
      <c r="E72" s="11">
        <v>0.89</v>
      </c>
      <c r="F72" s="10">
        <f t="shared" si="1"/>
        <v>0.98785148785148791</v>
      </c>
      <c r="G72" s="11">
        <f>I72/0.9925</f>
        <v>1.0935676107390797</v>
      </c>
      <c r="H72" s="10">
        <f>1-(I72/D72)</f>
        <v>0.98518474128230227</v>
      </c>
      <c r="I72" s="11">
        <f>E72/0.82</f>
        <v>1.0853658536585367</v>
      </c>
      <c r="J72" s="9" t="s">
        <v>450</v>
      </c>
      <c r="K72" s="6" t="s">
        <v>512</v>
      </c>
    </row>
    <row r="73" spans="1:11" ht="14.4" customHeight="1" x14ac:dyDescent="0.3">
      <c r="A73" s="6" t="s">
        <v>10</v>
      </c>
      <c r="B73" s="6" t="s">
        <v>278</v>
      </c>
      <c r="C73" s="7" t="s">
        <v>279</v>
      </c>
      <c r="D73" s="11">
        <v>94.76</v>
      </c>
      <c r="E73" s="11">
        <v>0.89</v>
      </c>
      <c r="F73" s="10">
        <f t="shared" si="1"/>
        <v>0.99060785141409879</v>
      </c>
      <c r="G73" s="11">
        <f>I73/0.9925</f>
        <v>1.0935676107390797</v>
      </c>
      <c r="H73" s="10">
        <f>1-(I73/D73)</f>
        <v>0.9885461602610961</v>
      </c>
      <c r="I73" s="11">
        <f>E73/0.82</f>
        <v>1.0853658536585367</v>
      </c>
      <c r="J73" s="9" t="s">
        <v>450</v>
      </c>
      <c r="K73" s="6" t="s">
        <v>512</v>
      </c>
    </row>
    <row r="74" spans="1:11" ht="14.4" customHeight="1" x14ac:dyDescent="0.3">
      <c r="A74" s="6" t="s">
        <v>10</v>
      </c>
      <c r="B74" s="6" t="s">
        <v>214</v>
      </c>
      <c r="C74" s="7" t="s">
        <v>215</v>
      </c>
      <c r="D74" s="11">
        <v>123.58</v>
      </c>
      <c r="E74" s="11">
        <v>0.89</v>
      </c>
      <c r="F74" s="10">
        <f t="shared" si="1"/>
        <v>0.99279818740896586</v>
      </c>
      <c r="G74" s="11">
        <f>I74/0.9925</f>
        <v>1.0935676107390797</v>
      </c>
      <c r="H74" s="10">
        <f>1-(I74/D74)</f>
        <v>0.99121730171825106</v>
      </c>
      <c r="I74" s="11">
        <f>E74/0.82</f>
        <v>1.0853658536585367</v>
      </c>
      <c r="J74" s="9" t="s">
        <v>450</v>
      </c>
      <c r="K74" s="6" t="s">
        <v>512</v>
      </c>
    </row>
    <row r="75" spans="1:11" ht="14.4" customHeight="1" x14ac:dyDescent="0.3">
      <c r="A75" s="6" t="s">
        <v>10</v>
      </c>
      <c r="B75" s="6" t="s">
        <v>276</v>
      </c>
      <c r="C75" s="7" t="s">
        <v>277</v>
      </c>
      <c r="D75" s="11">
        <v>102.05</v>
      </c>
      <c r="E75" s="11">
        <v>0.89</v>
      </c>
      <c r="F75" s="10">
        <f t="shared" si="1"/>
        <v>0.99127878490935817</v>
      </c>
      <c r="G75" s="11">
        <f>I75/0.9925</f>
        <v>1.0935676107390797</v>
      </c>
      <c r="H75" s="10">
        <f>1-(I75/D75)</f>
        <v>0.98936437184068071</v>
      </c>
      <c r="I75" s="11">
        <f>E75/0.82</f>
        <v>1.0853658536585367</v>
      </c>
      <c r="J75" s="9" t="s">
        <v>450</v>
      </c>
      <c r="K75" s="6" t="s">
        <v>512</v>
      </c>
    </row>
    <row r="76" spans="1:11" ht="14.4" customHeight="1" x14ac:dyDescent="0.3">
      <c r="A76" s="6" t="s">
        <v>10</v>
      </c>
      <c r="B76" s="6" t="s">
        <v>430</v>
      </c>
      <c r="C76" s="7" t="s">
        <v>431</v>
      </c>
      <c r="D76" s="11">
        <v>5.96</v>
      </c>
      <c r="E76" s="11">
        <v>0.89</v>
      </c>
      <c r="F76" s="10">
        <f t="shared" si="1"/>
        <v>0.85067114093959728</v>
      </c>
      <c r="G76" s="11">
        <f>I76/0.9925</f>
        <v>1.0935676107390797</v>
      </c>
      <c r="H76" s="10">
        <f>1-(I76/D76)</f>
        <v>0.81789163529219189</v>
      </c>
      <c r="I76" s="11">
        <f>E76/0.82</f>
        <v>1.0853658536585367</v>
      </c>
      <c r="J76" s="9" t="s">
        <v>450</v>
      </c>
      <c r="K76" s="6" t="s">
        <v>512</v>
      </c>
    </row>
    <row r="77" spans="1:11" ht="14.4" customHeight="1" x14ac:dyDescent="0.3">
      <c r="A77" s="6" t="s">
        <v>10</v>
      </c>
      <c r="B77" s="6" t="s">
        <v>326</v>
      </c>
      <c r="C77" s="7" t="s">
        <v>327</v>
      </c>
      <c r="D77" s="11">
        <v>6.01</v>
      </c>
      <c r="E77" s="11">
        <v>0.89</v>
      </c>
      <c r="F77" s="10">
        <f t="shared" si="1"/>
        <v>0.85191347753743762</v>
      </c>
      <c r="G77" s="11">
        <f>I77/0.9925</f>
        <v>1.0935676107390797</v>
      </c>
      <c r="H77" s="10">
        <f>1-(I77/D77)</f>
        <v>0.81940667992370442</v>
      </c>
      <c r="I77" s="11">
        <f>E77/0.82</f>
        <v>1.0853658536585367</v>
      </c>
      <c r="J77" s="9" t="s">
        <v>450</v>
      </c>
      <c r="K77" s="6" t="s">
        <v>512</v>
      </c>
    </row>
    <row r="78" spans="1:11" ht="14.4" customHeight="1" x14ac:dyDescent="0.3">
      <c r="A78" s="6" t="s">
        <v>10</v>
      </c>
      <c r="B78" s="6" t="s">
        <v>212</v>
      </c>
      <c r="C78" s="7" t="s">
        <v>213</v>
      </c>
      <c r="D78" s="11">
        <v>173.48</v>
      </c>
      <c r="E78" s="11">
        <v>0.89</v>
      </c>
      <c r="F78" s="10">
        <f t="shared" si="1"/>
        <v>0.99486972561678577</v>
      </c>
      <c r="G78" s="11">
        <f>I78/0.9925</f>
        <v>1.0935676107390797</v>
      </c>
      <c r="H78" s="10">
        <f>1-(I78/D78)</f>
        <v>0.99374356782534856</v>
      </c>
      <c r="I78" s="11">
        <f>E78/0.82</f>
        <v>1.0853658536585367</v>
      </c>
      <c r="J78" s="9" t="s">
        <v>450</v>
      </c>
      <c r="K78" s="6" t="s">
        <v>512</v>
      </c>
    </row>
    <row r="79" spans="1:11" ht="14.4" customHeight="1" x14ac:dyDescent="0.3">
      <c r="A79" s="6" t="s">
        <v>10</v>
      </c>
      <c r="B79" s="6" t="s">
        <v>300</v>
      </c>
      <c r="C79" s="7" t="s">
        <v>301</v>
      </c>
      <c r="D79" s="11">
        <v>28.48</v>
      </c>
      <c r="E79" s="11">
        <v>0.89</v>
      </c>
      <c r="F79" s="10">
        <f t="shared" si="1"/>
        <v>0.96875</v>
      </c>
      <c r="G79" s="11">
        <f>I79/0.9925</f>
        <v>1.0935676107390797</v>
      </c>
      <c r="H79" s="10">
        <f>1-(I79/D79)</f>
        <v>0.96189024390243905</v>
      </c>
      <c r="I79" s="11">
        <f>E79/0.82</f>
        <v>1.0853658536585367</v>
      </c>
      <c r="J79" s="9" t="s">
        <v>450</v>
      </c>
      <c r="K79" s="6" t="s">
        <v>512</v>
      </c>
    </row>
    <row r="80" spans="1:11" ht="14.4" customHeight="1" x14ac:dyDescent="0.3">
      <c r="A80" s="6" t="s">
        <v>10</v>
      </c>
      <c r="B80" s="6" t="s">
        <v>248</v>
      </c>
      <c r="C80" s="7" t="s">
        <v>249</v>
      </c>
      <c r="D80" s="11">
        <v>31.06</v>
      </c>
      <c r="E80" s="11">
        <v>0.89</v>
      </c>
      <c r="F80" s="10">
        <f t="shared" si="1"/>
        <v>0.97134578235672886</v>
      </c>
      <c r="G80" s="11">
        <f>I80/0.9925</f>
        <v>1.0935676107390797</v>
      </c>
      <c r="H80" s="10">
        <f>1-(I80/D80)</f>
        <v>0.96505583214235235</v>
      </c>
      <c r="I80" s="11">
        <f>E80/0.82</f>
        <v>1.0853658536585367</v>
      </c>
      <c r="J80" s="9" t="s">
        <v>450</v>
      </c>
      <c r="K80" s="6" t="s">
        <v>512</v>
      </c>
    </row>
    <row r="81" spans="1:11" ht="14.4" customHeight="1" x14ac:dyDescent="0.3">
      <c r="A81" s="6" t="s">
        <v>10</v>
      </c>
      <c r="B81" s="6" t="s">
        <v>426</v>
      </c>
      <c r="C81" s="7" t="s">
        <v>427</v>
      </c>
      <c r="D81" s="11">
        <v>17.23</v>
      </c>
      <c r="E81" s="11">
        <v>0.89</v>
      </c>
      <c r="F81" s="10">
        <f t="shared" si="1"/>
        <v>0.94834590829947762</v>
      </c>
      <c r="G81" s="11">
        <f>I81/0.9925</f>
        <v>1.0935676107390797</v>
      </c>
      <c r="H81" s="10">
        <f>1-(I81/D81)</f>
        <v>0.93700720524326542</v>
      </c>
      <c r="I81" s="11">
        <f>E81/0.82</f>
        <v>1.0853658536585367</v>
      </c>
      <c r="J81" s="9" t="s">
        <v>450</v>
      </c>
      <c r="K81" s="6" t="s">
        <v>512</v>
      </c>
    </row>
    <row r="82" spans="1:11" ht="14.4" customHeight="1" x14ac:dyDescent="0.3">
      <c r="A82" s="6" t="s">
        <v>10</v>
      </c>
      <c r="B82" s="6" t="s">
        <v>412</v>
      </c>
      <c r="C82" s="7" t="s">
        <v>413</v>
      </c>
      <c r="D82" s="11">
        <v>16.559999999999999</v>
      </c>
      <c r="E82" s="11">
        <v>0.89</v>
      </c>
      <c r="F82" s="10">
        <f t="shared" si="1"/>
        <v>0.94625603864734298</v>
      </c>
      <c r="G82" s="11">
        <f>I82/0.9925</f>
        <v>1.0935676107390797</v>
      </c>
      <c r="H82" s="10">
        <f>1-(I82/D82)</f>
        <v>0.934458583716272</v>
      </c>
      <c r="I82" s="11">
        <f>E82/0.82</f>
        <v>1.0853658536585367</v>
      </c>
      <c r="J82" s="9" t="s">
        <v>450</v>
      </c>
      <c r="K82" s="6" t="s">
        <v>512</v>
      </c>
    </row>
    <row r="83" spans="1:11" ht="14.4" customHeight="1" x14ac:dyDescent="0.3">
      <c r="A83" s="6" t="s">
        <v>10</v>
      </c>
      <c r="B83" s="6" t="s">
        <v>210</v>
      </c>
      <c r="C83" s="7" t="s">
        <v>211</v>
      </c>
      <c r="D83" s="11">
        <v>75.88</v>
      </c>
      <c r="E83" s="11">
        <v>0.89</v>
      </c>
      <c r="F83" s="10">
        <f t="shared" si="1"/>
        <v>0.98827095413811283</v>
      </c>
      <c r="G83" s="11">
        <f>I83/0.9925</f>
        <v>1.0935676107390797</v>
      </c>
      <c r="H83" s="10">
        <f>1-(I83/D83)</f>
        <v>0.9856962855342839</v>
      </c>
      <c r="I83" s="11">
        <f>E83/0.82</f>
        <v>1.0853658536585367</v>
      </c>
      <c r="J83" s="9" t="s">
        <v>450</v>
      </c>
      <c r="K83" s="6" t="s">
        <v>512</v>
      </c>
    </row>
    <row r="84" spans="1:11" ht="14.4" customHeight="1" x14ac:dyDescent="0.3">
      <c r="A84" s="6" t="s">
        <v>10</v>
      </c>
      <c r="B84" s="6" t="s">
        <v>90</v>
      </c>
      <c r="C84" s="7" t="s">
        <v>91</v>
      </c>
      <c r="D84" s="11">
        <v>53.01</v>
      </c>
      <c r="E84" s="11">
        <v>0.89</v>
      </c>
      <c r="F84" s="10">
        <f t="shared" si="1"/>
        <v>0.98321071495944157</v>
      </c>
      <c r="G84" s="11">
        <f>I84/0.9925</f>
        <v>1.0935676107390797</v>
      </c>
      <c r="H84" s="10">
        <f>1-(I84/D84)</f>
        <v>0.97952526214566049</v>
      </c>
      <c r="I84" s="11">
        <f>E84/0.82</f>
        <v>1.0853658536585367</v>
      </c>
      <c r="J84" s="9" t="s">
        <v>450</v>
      </c>
      <c r="K84" s="6" t="s">
        <v>512</v>
      </c>
    </row>
    <row r="85" spans="1:11" ht="14.4" customHeight="1" x14ac:dyDescent="0.3">
      <c r="A85" s="6" t="s">
        <v>10</v>
      </c>
      <c r="B85" s="6" t="s">
        <v>28</v>
      </c>
      <c r="C85" s="7" t="s">
        <v>29</v>
      </c>
      <c r="D85" s="11">
        <v>11.96</v>
      </c>
      <c r="E85" s="11">
        <v>0.89</v>
      </c>
      <c r="F85" s="10">
        <f t="shared" si="1"/>
        <v>0.92558528428093645</v>
      </c>
      <c r="G85" s="11">
        <f>I85/0.9925</f>
        <v>1.0935676107390797</v>
      </c>
      <c r="H85" s="10">
        <f>1-(I85/D85)</f>
        <v>0.9092503466840689</v>
      </c>
      <c r="I85" s="11">
        <f>E85/0.82</f>
        <v>1.0853658536585367</v>
      </c>
      <c r="J85" s="9" t="s">
        <v>450</v>
      </c>
      <c r="K85" s="6" t="s">
        <v>512</v>
      </c>
    </row>
    <row r="86" spans="1:11" ht="14.4" customHeight="1" x14ac:dyDescent="0.3">
      <c r="A86" s="6" t="s">
        <v>10</v>
      </c>
      <c r="B86" s="6" t="s">
        <v>34</v>
      </c>
      <c r="C86" s="7" t="s">
        <v>35</v>
      </c>
      <c r="D86" s="11">
        <v>14.44</v>
      </c>
      <c r="E86" s="11">
        <v>0.89</v>
      </c>
      <c r="F86" s="10">
        <f t="shared" si="1"/>
        <v>0.93836565096952906</v>
      </c>
      <c r="G86" s="11">
        <f>I86/0.9925</f>
        <v>1.0935676107390797</v>
      </c>
      <c r="H86" s="10">
        <f>1-(I86/D86)</f>
        <v>0.92483615971893784</v>
      </c>
      <c r="I86" s="11">
        <f>E86/0.82</f>
        <v>1.0853658536585367</v>
      </c>
      <c r="J86" s="9" t="s">
        <v>450</v>
      </c>
      <c r="K86" s="6" t="s">
        <v>512</v>
      </c>
    </row>
    <row r="87" spans="1:11" ht="14.4" customHeight="1" x14ac:dyDescent="0.3">
      <c r="A87" s="6" t="s">
        <v>10</v>
      </c>
      <c r="B87" s="6" t="s">
        <v>176</v>
      </c>
      <c r="C87" s="7" t="s">
        <v>177</v>
      </c>
      <c r="D87" s="11">
        <v>14.5</v>
      </c>
      <c r="E87" s="11">
        <v>0.89</v>
      </c>
      <c r="F87" s="10">
        <f t="shared" si="1"/>
        <v>0.93862068965517242</v>
      </c>
      <c r="G87" s="11">
        <f>I87/0.9925</f>
        <v>1.0935676107390797</v>
      </c>
      <c r="H87" s="10">
        <f>1-(I87/D87)</f>
        <v>0.92514718250630779</v>
      </c>
      <c r="I87" s="11">
        <f>E87/0.82</f>
        <v>1.0853658536585367</v>
      </c>
      <c r="J87" s="9" t="s">
        <v>450</v>
      </c>
      <c r="K87" s="6" t="s">
        <v>512</v>
      </c>
    </row>
    <row r="88" spans="1:11" ht="14.4" customHeight="1" x14ac:dyDescent="0.3">
      <c r="A88" s="6" t="s">
        <v>10</v>
      </c>
      <c r="B88" s="6" t="s">
        <v>242</v>
      </c>
      <c r="C88" s="7" t="s">
        <v>243</v>
      </c>
      <c r="D88" s="11">
        <v>4.9000000000000004</v>
      </c>
      <c r="E88" s="11">
        <v>0.89</v>
      </c>
      <c r="F88" s="10">
        <f t="shared" si="1"/>
        <v>0.81836734693877555</v>
      </c>
      <c r="G88" s="11">
        <f>I88/0.9925</f>
        <v>1.0935676107390797</v>
      </c>
      <c r="H88" s="10">
        <f>1-(I88/D88)</f>
        <v>0.77849676455948236</v>
      </c>
      <c r="I88" s="11">
        <f>E88/0.82</f>
        <v>1.0853658536585367</v>
      </c>
      <c r="J88" s="9" t="s">
        <v>450</v>
      </c>
      <c r="K88" s="6" t="s">
        <v>512</v>
      </c>
    </row>
    <row r="89" spans="1:11" ht="14.4" customHeight="1" x14ac:dyDescent="0.3">
      <c r="A89" s="6" t="s">
        <v>10</v>
      </c>
      <c r="B89" s="6" t="s">
        <v>168</v>
      </c>
      <c r="C89" s="7" t="s">
        <v>169</v>
      </c>
      <c r="D89" s="11">
        <v>19.79</v>
      </c>
      <c r="E89" s="11">
        <v>0.89</v>
      </c>
      <c r="F89" s="10">
        <f t="shared" si="1"/>
        <v>0.95502779181404751</v>
      </c>
      <c r="G89" s="11">
        <f>I89/0.9925</f>
        <v>1.0935676107390797</v>
      </c>
      <c r="H89" s="10">
        <f>1-(I89/D89)</f>
        <v>0.94515584367566763</v>
      </c>
      <c r="I89" s="11">
        <f>E89/0.82</f>
        <v>1.0853658536585367</v>
      </c>
      <c r="J89" s="9" t="s">
        <v>450</v>
      </c>
      <c r="K89" s="6" t="s">
        <v>512</v>
      </c>
    </row>
    <row r="90" spans="1:11" ht="14.4" customHeight="1" x14ac:dyDescent="0.3">
      <c r="A90" s="6" t="s">
        <v>10</v>
      </c>
      <c r="B90" s="6" t="s">
        <v>112</v>
      </c>
      <c r="C90" s="7" t="s">
        <v>113</v>
      </c>
      <c r="D90" s="11">
        <v>13.83</v>
      </c>
      <c r="E90" s="11">
        <v>0.89</v>
      </c>
      <c r="F90" s="10">
        <f t="shared" si="1"/>
        <v>0.93564714389009396</v>
      </c>
      <c r="G90" s="11">
        <f>I90/0.9925</f>
        <v>1.0935676107390797</v>
      </c>
      <c r="H90" s="10">
        <f>1-(I90/D90)</f>
        <v>0.92152090718304147</v>
      </c>
      <c r="I90" s="11">
        <f>E90/0.82</f>
        <v>1.0853658536585367</v>
      </c>
      <c r="J90" s="9" t="s">
        <v>450</v>
      </c>
      <c r="K90" s="6" t="s">
        <v>512</v>
      </c>
    </row>
    <row r="91" spans="1:11" ht="14.4" customHeight="1" x14ac:dyDescent="0.3">
      <c r="A91" s="6" t="s">
        <v>10</v>
      </c>
      <c r="B91" s="6" t="s">
        <v>146</v>
      </c>
      <c r="C91" s="7" t="s">
        <v>147</v>
      </c>
      <c r="D91" s="11">
        <v>31.45</v>
      </c>
      <c r="E91" s="11">
        <v>0.89</v>
      </c>
      <c r="F91" s="10">
        <f t="shared" si="1"/>
        <v>0.97170111287758343</v>
      </c>
      <c r="G91" s="11">
        <f>I91/0.9925</f>
        <v>1.0935676107390797</v>
      </c>
      <c r="H91" s="10">
        <f>1-(I91/D91)</f>
        <v>0.96548916204583346</v>
      </c>
      <c r="I91" s="11">
        <f>E91/0.82</f>
        <v>1.0853658536585367</v>
      </c>
      <c r="J91" s="9" t="s">
        <v>450</v>
      </c>
      <c r="K91" s="6" t="s">
        <v>512</v>
      </c>
    </row>
    <row r="92" spans="1:11" ht="14.4" customHeight="1" x14ac:dyDescent="0.3">
      <c r="A92" s="6" t="s">
        <v>10</v>
      </c>
      <c r="B92" s="6" t="s">
        <v>172</v>
      </c>
      <c r="C92" s="7" t="s">
        <v>173</v>
      </c>
      <c r="D92" s="11">
        <v>15.34</v>
      </c>
      <c r="E92" s="11">
        <v>0.89</v>
      </c>
      <c r="F92" s="10">
        <f t="shared" si="1"/>
        <v>0.94198174706649285</v>
      </c>
      <c r="G92" s="11">
        <f>I92/0.9925</f>
        <v>1.0935676107390797</v>
      </c>
      <c r="H92" s="10">
        <f>1-(I92/D92)</f>
        <v>0.92924603300791808</v>
      </c>
      <c r="I92" s="11">
        <f>E92/0.82</f>
        <v>1.0853658536585367</v>
      </c>
      <c r="J92" s="9" t="s">
        <v>450</v>
      </c>
      <c r="K92" s="6" t="s">
        <v>512</v>
      </c>
    </row>
    <row r="93" spans="1:11" ht="14.4" customHeight="1" x14ac:dyDescent="0.3">
      <c r="A93" s="6" t="s">
        <v>10</v>
      </c>
      <c r="B93" s="6" t="s">
        <v>32</v>
      </c>
      <c r="C93" s="7" t="s">
        <v>33</v>
      </c>
      <c r="D93" s="11">
        <v>8.44</v>
      </c>
      <c r="E93" s="11">
        <v>0.89</v>
      </c>
      <c r="F93" s="10">
        <f t="shared" si="1"/>
        <v>0.89454976303317535</v>
      </c>
      <c r="G93" s="11">
        <f>I93/0.9925</f>
        <v>1.0935676107390797</v>
      </c>
      <c r="H93" s="10">
        <f>1-(I93/D93)</f>
        <v>0.87140215004045773</v>
      </c>
      <c r="I93" s="11">
        <f>E93/0.82</f>
        <v>1.0853658536585367</v>
      </c>
      <c r="J93" s="9" t="s">
        <v>450</v>
      </c>
      <c r="K93" s="6" t="s">
        <v>512</v>
      </c>
    </row>
    <row r="94" spans="1:11" ht="14.4" customHeight="1" x14ac:dyDescent="0.3">
      <c r="A94" s="6" t="s">
        <v>10</v>
      </c>
      <c r="B94" s="6" t="s">
        <v>30</v>
      </c>
      <c r="C94" s="7" t="s">
        <v>31</v>
      </c>
      <c r="D94" s="11">
        <v>17.23</v>
      </c>
      <c r="E94" s="11">
        <v>0.89</v>
      </c>
      <c r="F94" s="10">
        <f t="shared" si="1"/>
        <v>0.94834590829947762</v>
      </c>
      <c r="G94" s="11">
        <f>I94/0.9925</f>
        <v>1.0935676107390797</v>
      </c>
      <c r="H94" s="10">
        <f>1-(I94/D94)</f>
        <v>0.93700720524326542</v>
      </c>
      <c r="I94" s="11">
        <f>E94/0.82</f>
        <v>1.0853658536585367</v>
      </c>
      <c r="J94" s="9" t="s">
        <v>450</v>
      </c>
      <c r="K94" s="6" t="s">
        <v>512</v>
      </c>
    </row>
    <row r="95" spans="1:11" ht="14.4" customHeight="1" x14ac:dyDescent="0.3">
      <c r="A95" s="6" t="s">
        <v>10</v>
      </c>
      <c r="B95" s="6" t="s">
        <v>94</v>
      </c>
      <c r="C95" s="7" t="s">
        <v>95</v>
      </c>
      <c r="D95" s="11">
        <v>4.6100000000000003</v>
      </c>
      <c r="E95" s="11">
        <v>0.89</v>
      </c>
      <c r="F95" s="10">
        <f t="shared" si="1"/>
        <v>0.80694143167028198</v>
      </c>
      <c r="G95" s="11">
        <f>I95/0.9925</f>
        <v>1.0935676107390797</v>
      </c>
      <c r="H95" s="10">
        <f>1-(I95/D95)</f>
        <v>0.76456272154912441</v>
      </c>
      <c r="I95" s="11">
        <f>E95/0.82</f>
        <v>1.0853658536585367</v>
      </c>
      <c r="J95" s="9" t="s">
        <v>450</v>
      </c>
      <c r="K95" s="6" t="s">
        <v>512</v>
      </c>
    </row>
    <row r="96" spans="1:11" ht="14.4" customHeight="1" x14ac:dyDescent="0.3">
      <c r="A96" s="6" t="s">
        <v>10</v>
      </c>
      <c r="B96" s="6" t="s">
        <v>36</v>
      </c>
      <c r="C96" s="7" t="s">
        <v>37</v>
      </c>
      <c r="D96" s="11">
        <v>16.66</v>
      </c>
      <c r="E96" s="11">
        <v>0.89</v>
      </c>
      <c r="F96" s="10">
        <f t="shared" si="1"/>
        <v>0.94657863145258103</v>
      </c>
      <c r="G96" s="11">
        <f>I96/0.9925</f>
        <v>1.0935676107390797</v>
      </c>
      <c r="H96" s="10">
        <f>1-(I96/D96)</f>
        <v>0.93485198957631832</v>
      </c>
      <c r="I96" s="11">
        <f>E96/0.82</f>
        <v>1.0853658536585367</v>
      </c>
      <c r="J96" s="9" t="s">
        <v>450</v>
      </c>
      <c r="K96" s="6" t="s">
        <v>512</v>
      </c>
    </row>
    <row r="97" spans="1:11" ht="14.4" customHeight="1" x14ac:dyDescent="0.3">
      <c r="A97" s="6" t="s">
        <v>10</v>
      </c>
      <c r="B97" s="6" t="s">
        <v>174</v>
      </c>
      <c r="C97" s="7" t="s">
        <v>175</v>
      </c>
      <c r="D97" s="11">
        <v>15.34</v>
      </c>
      <c r="E97" s="11">
        <v>0.89</v>
      </c>
      <c r="F97" s="10">
        <f t="shared" si="1"/>
        <v>0.94198174706649285</v>
      </c>
      <c r="G97" s="11">
        <f>I97/0.9925</f>
        <v>1.0935676107390797</v>
      </c>
      <c r="H97" s="10">
        <f>1-(I97/D97)</f>
        <v>0.92924603300791808</v>
      </c>
      <c r="I97" s="11">
        <f>E97/0.82</f>
        <v>1.0853658536585367</v>
      </c>
      <c r="J97" s="9" t="s">
        <v>450</v>
      </c>
      <c r="K97" s="6" t="s">
        <v>512</v>
      </c>
    </row>
    <row r="98" spans="1:11" ht="14.4" customHeight="1" x14ac:dyDescent="0.3">
      <c r="A98" s="6" t="s">
        <v>10</v>
      </c>
      <c r="B98" s="6" t="s">
        <v>186</v>
      </c>
      <c r="C98" s="7" t="s">
        <v>187</v>
      </c>
      <c r="D98" s="11">
        <v>8.43</v>
      </c>
      <c r="E98" s="11">
        <v>0.89</v>
      </c>
      <c r="F98" s="10">
        <f t="shared" si="1"/>
        <v>0.8944246737841044</v>
      </c>
      <c r="G98" s="11">
        <f>I98/0.9925</f>
        <v>1.0935676107390797</v>
      </c>
      <c r="H98" s="10">
        <f>1-(I98/D98)</f>
        <v>0.87124960217573699</v>
      </c>
      <c r="I98" s="11">
        <f>E98/0.82</f>
        <v>1.0853658536585367</v>
      </c>
      <c r="J98" s="9" t="s">
        <v>450</v>
      </c>
      <c r="K98" s="6" t="s">
        <v>512</v>
      </c>
    </row>
    <row r="99" spans="1:11" ht="14.4" customHeight="1" x14ac:dyDescent="0.3">
      <c r="A99" s="6" t="s">
        <v>10</v>
      </c>
      <c r="B99" s="6" t="s">
        <v>160</v>
      </c>
      <c r="C99" s="7" t="s">
        <v>161</v>
      </c>
      <c r="D99" s="11">
        <v>19.86</v>
      </c>
      <c r="E99" s="11">
        <v>0.89</v>
      </c>
      <c r="F99" s="10">
        <f t="shared" si="1"/>
        <v>0.95518630412890226</v>
      </c>
      <c r="G99" s="11">
        <f>I99/0.9925</f>
        <v>1.0935676107390797</v>
      </c>
      <c r="H99" s="10">
        <f>1-(I99/D99)</f>
        <v>0.94534915137671016</v>
      </c>
      <c r="I99" s="11">
        <f>E99/0.82</f>
        <v>1.0853658536585367</v>
      </c>
      <c r="J99" s="9" t="s">
        <v>450</v>
      </c>
      <c r="K99" s="6" t="s">
        <v>512</v>
      </c>
    </row>
    <row r="100" spans="1:11" ht="14.4" customHeight="1" x14ac:dyDescent="0.3">
      <c r="A100" s="6" t="s">
        <v>10</v>
      </c>
      <c r="B100" s="6" t="s">
        <v>188</v>
      </c>
      <c r="C100" s="7" t="s">
        <v>189</v>
      </c>
      <c r="D100" s="11">
        <v>8.43</v>
      </c>
      <c r="E100" s="11">
        <v>0.89</v>
      </c>
      <c r="F100" s="10">
        <f t="shared" si="1"/>
        <v>0.8944246737841044</v>
      </c>
      <c r="G100" s="11">
        <f>I100/0.9925</f>
        <v>1.0935676107390797</v>
      </c>
      <c r="H100" s="10">
        <f>1-(I100/D100)</f>
        <v>0.87124960217573699</v>
      </c>
      <c r="I100" s="11">
        <f>E100/0.82</f>
        <v>1.0853658536585367</v>
      </c>
      <c r="J100" s="9" t="s">
        <v>450</v>
      </c>
      <c r="K100" s="6" t="s">
        <v>512</v>
      </c>
    </row>
    <row r="101" spans="1:11" ht="14.4" customHeight="1" x14ac:dyDescent="0.3">
      <c r="A101" s="6" t="s">
        <v>10</v>
      </c>
      <c r="B101" s="6" t="s">
        <v>372</v>
      </c>
      <c r="C101" s="7" t="s">
        <v>373</v>
      </c>
      <c r="D101" s="11">
        <v>25.85</v>
      </c>
      <c r="E101" s="11">
        <v>0.89</v>
      </c>
      <c r="F101" s="10">
        <f t="shared" si="1"/>
        <v>0.96557059961315284</v>
      </c>
      <c r="G101" s="11">
        <f>I101/0.9925</f>
        <v>1.0935676107390797</v>
      </c>
      <c r="H101" s="10">
        <f>1-(I101/D101)</f>
        <v>0.95801292635750346</v>
      </c>
      <c r="I101" s="11">
        <f>E101/0.82</f>
        <v>1.0853658536585367</v>
      </c>
      <c r="J101" s="9" t="s">
        <v>450</v>
      </c>
      <c r="K101" s="6" t="s">
        <v>512</v>
      </c>
    </row>
    <row r="102" spans="1:11" ht="14.4" customHeight="1" x14ac:dyDescent="0.3">
      <c r="A102" s="6" t="s">
        <v>10</v>
      </c>
      <c r="B102" s="6" t="s">
        <v>84</v>
      </c>
      <c r="C102" s="7" t="s">
        <v>85</v>
      </c>
      <c r="D102" s="11">
        <v>6.5</v>
      </c>
      <c r="E102" s="11">
        <v>0.89</v>
      </c>
      <c r="F102" s="10">
        <f t="shared" si="1"/>
        <v>0.86307692307692307</v>
      </c>
      <c r="G102" s="11">
        <f>I102/0.9925</f>
        <v>1.0935676107390797</v>
      </c>
      <c r="H102" s="10">
        <f>1-(I102/D102)</f>
        <v>0.83302063789868663</v>
      </c>
      <c r="I102" s="11">
        <f>E102/0.82</f>
        <v>1.0853658536585367</v>
      </c>
      <c r="J102" s="9" t="s">
        <v>450</v>
      </c>
      <c r="K102" s="6" t="s">
        <v>512</v>
      </c>
    </row>
    <row r="103" spans="1:11" ht="14.4" customHeight="1" x14ac:dyDescent="0.3">
      <c r="A103" s="6" t="s">
        <v>10</v>
      </c>
      <c r="B103" s="6" t="s">
        <v>428</v>
      </c>
      <c r="C103" s="7" t="s">
        <v>429</v>
      </c>
      <c r="D103" s="11">
        <v>128.83000000000001</v>
      </c>
      <c r="E103" s="11">
        <v>0.89</v>
      </c>
      <c r="F103" s="10">
        <f t="shared" si="1"/>
        <v>0.99309167119459751</v>
      </c>
      <c r="G103" s="11">
        <f>I103/0.9925</f>
        <v>1.0935676107390797</v>
      </c>
      <c r="H103" s="10">
        <f>1-(I103/D103)</f>
        <v>0.99157520877389937</v>
      </c>
      <c r="I103" s="11">
        <f>E103/0.82</f>
        <v>1.0853658536585367</v>
      </c>
      <c r="J103" s="9" t="s">
        <v>450</v>
      </c>
      <c r="K103" s="6" t="s">
        <v>512</v>
      </c>
    </row>
    <row r="104" spans="1:11" ht="14.4" customHeight="1" x14ac:dyDescent="0.3">
      <c r="A104" s="6" t="s">
        <v>10</v>
      </c>
      <c r="B104" s="6" t="s">
        <v>310</v>
      </c>
      <c r="C104" s="7" t="s">
        <v>311</v>
      </c>
      <c r="D104" s="11">
        <v>31.49</v>
      </c>
      <c r="E104" s="11">
        <v>0.89</v>
      </c>
      <c r="F104" s="10">
        <f t="shared" si="1"/>
        <v>0.9717370593839314</v>
      </c>
      <c r="G104" s="11">
        <f>I104/0.9925</f>
        <v>1.0935676107390797</v>
      </c>
      <c r="H104" s="10">
        <f>1-(I104/D104)</f>
        <v>0.96553299924869684</v>
      </c>
      <c r="I104" s="11">
        <f>E104/0.82</f>
        <v>1.0853658536585367</v>
      </c>
      <c r="J104" s="9" t="s">
        <v>450</v>
      </c>
      <c r="K104" s="6" t="s">
        <v>512</v>
      </c>
    </row>
    <row r="105" spans="1:11" ht="14.4" customHeight="1" x14ac:dyDescent="0.3">
      <c r="A105" s="6" t="s">
        <v>10</v>
      </c>
      <c r="B105" s="6" t="s">
        <v>17</v>
      </c>
      <c r="C105" s="7" t="s">
        <v>18</v>
      </c>
      <c r="D105" s="11">
        <v>16.53</v>
      </c>
      <c r="E105" s="11">
        <v>0.89</v>
      </c>
      <c r="F105" s="10">
        <f t="shared" si="1"/>
        <v>0.94615849969751964</v>
      </c>
      <c r="G105" s="11">
        <f>I105/0.9925</f>
        <v>1.0935676107390797</v>
      </c>
      <c r="H105" s="10">
        <f>1-(I105/D105)</f>
        <v>0.93433963377746299</v>
      </c>
      <c r="I105" s="11">
        <f>E105/0.82</f>
        <v>1.0853658536585367</v>
      </c>
      <c r="J105" s="9" t="s">
        <v>450</v>
      </c>
      <c r="K105" s="6" t="s">
        <v>512</v>
      </c>
    </row>
    <row r="106" spans="1:11" ht="14.4" customHeight="1" x14ac:dyDescent="0.3">
      <c r="A106" s="6" t="s">
        <v>10</v>
      </c>
      <c r="B106" s="6" t="s">
        <v>19</v>
      </c>
      <c r="C106" s="7" t="s">
        <v>18</v>
      </c>
      <c r="D106" s="11">
        <v>16.53</v>
      </c>
      <c r="E106" s="11">
        <v>0.89</v>
      </c>
      <c r="F106" s="10">
        <f t="shared" si="1"/>
        <v>0.94615849969751964</v>
      </c>
      <c r="G106" s="11">
        <f>I106/0.9925</f>
        <v>1.0935676107390797</v>
      </c>
      <c r="H106" s="10">
        <f>1-(I106/D106)</f>
        <v>0.93433963377746299</v>
      </c>
      <c r="I106" s="11">
        <f>E106/0.82</f>
        <v>1.0853658536585367</v>
      </c>
      <c r="J106" s="9" t="s">
        <v>450</v>
      </c>
      <c r="K106" s="6" t="s">
        <v>512</v>
      </c>
    </row>
    <row r="107" spans="1:11" ht="14.4" customHeight="1" x14ac:dyDescent="0.3">
      <c r="A107" s="6" t="s">
        <v>10</v>
      </c>
      <c r="B107" s="6" t="s">
        <v>20</v>
      </c>
      <c r="C107" s="7" t="s">
        <v>21</v>
      </c>
      <c r="D107" s="11">
        <v>16.53</v>
      </c>
      <c r="E107" s="11">
        <v>0.89</v>
      </c>
      <c r="F107" s="10">
        <f t="shared" si="1"/>
        <v>0.94615849969751964</v>
      </c>
      <c r="G107" s="11">
        <f>I107/0.9925</f>
        <v>1.0935676107390797</v>
      </c>
      <c r="H107" s="10">
        <f>1-(I107/D107)</f>
        <v>0.93433963377746299</v>
      </c>
      <c r="I107" s="11">
        <f>E107/0.82</f>
        <v>1.0853658536585367</v>
      </c>
      <c r="J107" s="9" t="s">
        <v>450</v>
      </c>
      <c r="K107" s="6" t="s">
        <v>512</v>
      </c>
    </row>
    <row r="108" spans="1:11" ht="14.4" customHeight="1" x14ac:dyDescent="0.3">
      <c r="A108" s="6" t="s">
        <v>10</v>
      </c>
      <c r="B108" s="6" t="s">
        <v>116</v>
      </c>
      <c r="C108" s="7" t="s">
        <v>117</v>
      </c>
      <c r="D108" s="11">
        <v>106.69</v>
      </c>
      <c r="E108" s="11">
        <v>0.89</v>
      </c>
      <c r="F108" s="10">
        <f t="shared" si="1"/>
        <v>0.99165807479613832</v>
      </c>
      <c r="G108" s="11">
        <f>I108/0.9925</f>
        <v>1.0935676107390797</v>
      </c>
      <c r="H108" s="10">
        <f>1-(I108/D108)</f>
        <v>0.98982692048309551</v>
      </c>
      <c r="I108" s="11">
        <f>E108/0.82</f>
        <v>1.0853658536585367</v>
      </c>
      <c r="J108" s="9" t="s">
        <v>450</v>
      </c>
      <c r="K108" s="6" t="s">
        <v>512</v>
      </c>
    </row>
    <row r="109" spans="1:11" ht="14.4" customHeight="1" x14ac:dyDescent="0.3">
      <c r="A109" s="6" t="s">
        <v>10</v>
      </c>
      <c r="B109" s="6" t="s">
        <v>298</v>
      </c>
      <c r="C109" s="7" t="s">
        <v>299</v>
      </c>
      <c r="D109" s="11">
        <v>93.43</v>
      </c>
      <c r="E109" s="11">
        <v>0.89</v>
      </c>
      <c r="F109" s="10">
        <f t="shared" si="1"/>
        <v>0.99047415177137965</v>
      </c>
      <c r="G109" s="11">
        <f>I109/0.9925</f>
        <v>1.0935676107390797</v>
      </c>
      <c r="H109" s="10">
        <f>1-(I109/D109)</f>
        <v>0.98838311191631667</v>
      </c>
      <c r="I109" s="11">
        <f>E109/0.82</f>
        <v>1.0853658536585367</v>
      </c>
      <c r="J109" s="9" t="s">
        <v>450</v>
      </c>
      <c r="K109" s="6" t="s">
        <v>512</v>
      </c>
    </row>
    <row r="110" spans="1:11" ht="14.4" customHeight="1" x14ac:dyDescent="0.3">
      <c r="A110" s="6" t="s">
        <v>10</v>
      </c>
      <c r="B110" s="6" t="s">
        <v>15</v>
      </c>
      <c r="C110" s="7" t="s">
        <v>16</v>
      </c>
      <c r="D110" s="11">
        <v>10.25</v>
      </c>
      <c r="E110" s="11">
        <v>0.89</v>
      </c>
      <c r="F110" s="10">
        <f t="shared" si="1"/>
        <v>0.91317073170731711</v>
      </c>
      <c r="G110" s="11">
        <f>I110/0.9925</f>
        <v>1.0935676107390797</v>
      </c>
      <c r="H110" s="10">
        <f>1-(I110/D110)</f>
        <v>0.89411064842355736</v>
      </c>
      <c r="I110" s="11">
        <f>E110/0.82</f>
        <v>1.0853658536585367</v>
      </c>
      <c r="J110" s="9" t="s">
        <v>450</v>
      </c>
      <c r="K110" s="6" t="s">
        <v>512</v>
      </c>
    </row>
    <row r="111" spans="1:11" ht="14.4" customHeight="1" x14ac:dyDescent="0.3">
      <c r="A111" s="6" t="s">
        <v>10</v>
      </c>
      <c r="B111" s="6" t="s">
        <v>13</v>
      </c>
      <c r="C111" s="7" t="s">
        <v>14</v>
      </c>
      <c r="D111" s="11">
        <v>3.54</v>
      </c>
      <c r="E111" s="11">
        <v>0.89</v>
      </c>
      <c r="F111" s="10">
        <f t="shared" si="1"/>
        <v>0.74858757062146886</v>
      </c>
      <c r="G111" s="11">
        <f>I111/0.9925</f>
        <v>1.0935676107390797</v>
      </c>
      <c r="H111" s="10">
        <f>1-(I111/D111)</f>
        <v>0.69339947636764498</v>
      </c>
      <c r="I111" s="11">
        <f>E111/0.82</f>
        <v>1.0853658536585367</v>
      </c>
      <c r="J111" s="9" t="s">
        <v>450</v>
      </c>
      <c r="K111" s="6" t="s">
        <v>512</v>
      </c>
    </row>
    <row r="112" spans="1:11" ht="14.4" customHeight="1" x14ac:dyDescent="0.3">
      <c r="A112" s="6" t="s">
        <v>10</v>
      </c>
      <c r="B112" s="6" t="s">
        <v>130</v>
      </c>
      <c r="C112" s="7" t="s">
        <v>131</v>
      </c>
      <c r="D112" s="11">
        <v>26.91</v>
      </c>
      <c r="E112" s="11">
        <v>0.89</v>
      </c>
      <c r="F112" s="10">
        <f t="shared" si="1"/>
        <v>0.96692679301374951</v>
      </c>
      <c r="G112" s="11">
        <f>I112/0.9925</f>
        <v>1.0935676107390797</v>
      </c>
      <c r="H112" s="10">
        <f>1-(I112/D112)</f>
        <v>0.95966682074847509</v>
      </c>
      <c r="I112" s="11">
        <f>E112/0.82</f>
        <v>1.0853658536585367</v>
      </c>
      <c r="J112" s="9" t="s">
        <v>450</v>
      </c>
      <c r="K112" s="6" t="s">
        <v>512</v>
      </c>
    </row>
    <row r="113" spans="1:11" ht="14.4" customHeight="1" x14ac:dyDescent="0.3">
      <c r="A113" s="6" t="s">
        <v>10</v>
      </c>
      <c r="B113" s="6" t="s">
        <v>98</v>
      </c>
      <c r="C113" s="7" t="s">
        <v>99</v>
      </c>
      <c r="D113" s="11">
        <v>25.61</v>
      </c>
      <c r="E113" s="11">
        <v>0.89</v>
      </c>
      <c r="F113" s="10">
        <f t="shared" si="1"/>
        <v>0.96524795001952357</v>
      </c>
      <c r="G113" s="11">
        <f>I113/0.9925</f>
        <v>1.0935676107390797</v>
      </c>
      <c r="H113" s="10">
        <f>1-(I113/D113)</f>
        <v>0.95761945124332148</v>
      </c>
      <c r="I113" s="11">
        <f>E113/0.82</f>
        <v>1.0853658536585367</v>
      </c>
      <c r="J113" s="9" t="s">
        <v>450</v>
      </c>
      <c r="K113" s="6" t="s">
        <v>512</v>
      </c>
    </row>
    <row r="114" spans="1:11" ht="14.4" customHeight="1" x14ac:dyDescent="0.3">
      <c r="A114" s="6" t="s">
        <v>10</v>
      </c>
      <c r="B114" s="6" t="s">
        <v>50</v>
      </c>
      <c r="C114" s="7" t="s">
        <v>51</v>
      </c>
      <c r="D114" s="11">
        <v>29.33</v>
      </c>
      <c r="E114" s="11">
        <v>0.89</v>
      </c>
      <c r="F114" s="10">
        <f t="shared" si="1"/>
        <v>0.96965564268666893</v>
      </c>
      <c r="G114" s="11">
        <f>I114/0.9925</f>
        <v>1.0935676107390797</v>
      </c>
      <c r="H114" s="10">
        <f>1-(I114/D114)</f>
        <v>0.96299468620325479</v>
      </c>
      <c r="I114" s="11">
        <f>E114/0.82</f>
        <v>1.0853658536585367</v>
      </c>
      <c r="J114" s="9" t="s">
        <v>450</v>
      </c>
      <c r="K114" s="6" t="s">
        <v>512</v>
      </c>
    </row>
    <row r="115" spans="1:11" ht="14.4" customHeight="1" x14ac:dyDescent="0.3">
      <c r="A115" s="6" t="s">
        <v>10</v>
      </c>
      <c r="B115" s="6" t="s">
        <v>38</v>
      </c>
      <c r="C115" s="7" t="s">
        <v>39</v>
      </c>
      <c r="D115" s="11">
        <v>28.33</v>
      </c>
      <c r="E115" s="11">
        <v>0.89</v>
      </c>
      <c r="F115" s="10">
        <f t="shared" si="1"/>
        <v>0.96858453935757149</v>
      </c>
      <c r="G115" s="11">
        <f>I115/0.9925</f>
        <v>1.0935676107390797</v>
      </c>
      <c r="H115" s="10">
        <f>1-(I115/D115)</f>
        <v>0.96168846263118468</v>
      </c>
      <c r="I115" s="11">
        <f>E115/0.82</f>
        <v>1.0853658536585367</v>
      </c>
      <c r="J115" s="9" t="s">
        <v>450</v>
      </c>
      <c r="K115" s="6" t="s">
        <v>512</v>
      </c>
    </row>
    <row r="116" spans="1:11" ht="14.4" customHeight="1" x14ac:dyDescent="0.3">
      <c r="A116" s="6" t="s">
        <v>10</v>
      </c>
      <c r="B116" s="6" t="s">
        <v>318</v>
      </c>
      <c r="C116" s="7" t="s">
        <v>319</v>
      </c>
      <c r="D116" s="11">
        <v>9.18</v>
      </c>
      <c r="E116" s="11">
        <v>0.89</v>
      </c>
      <c r="F116" s="10">
        <f t="shared" si="1"/>
        <v>0.90305010893246185</v>
      </c>
      <c r="G116" s="11">
        <f>I116/0.9925</f>
        <v>1.0935676107390797</v>
      </c>
      <c r="H116" s="10">
        <f>1-(I116/D116)</f>
        <v>0.88176842552739254</v>
      </c>
      <c r="I116" s="11">
        <f>E116/0.82</f>
        <v>1.0853658536585367</v>
      </c>
      <c r="J116" s="9" t="s">
        <v>450</v>
      </c>
      <c r="K116" s="6" t="s">
        <v>512</v>
      </c>
    </row>
    <row r="117" spans="1:11" ht="14.4" customHeight="1" x14ac:dyDescent="0.3">
      <c r="A117" s="6" t="s">
        <v>10</v>
      </c>
      <c r="B117" s="6" t="s">
        <v>178</v>
      </c>
      <c r="C117" s="7" t="s">
        <v>179</v>
      </c>
      <c r="D117" s="11">
        <v>8.99</v>
      </c>
      <c r="E117" s="11">
        <v>0.89</v>
      </c>
      <c r="F117" s="10">
        <f t="shared" si="1"/>
        <v>0.90100111234705227</v>
      </c>
      <c r="G117" s="11">
        <f>I117/0.9925</f>
        <v>1.0935676107390797</v>
      </c>
      <c r="H117" s="10">
        <f>1-(I117/D117)</f>
        <v>0.8792696492037223</v>
      </c>
      <c r="I117" s="11">
        <f>E117/0.82</f>
        <v>1.0853658536585367</v>
      </c>
      <c r="J117" s="9" t="s">
        <v>450</v>
      </c>
      <c r="K117" s="6" t="s">
        <v>512</v>
      </c>
    </row>
    <row r="118" spans="1:11" ht="14.4" customHeight="1" x14ac:dyDescent="0.3">
      <c r="A118" s="6" t="s">
        <v>10</v>
      </c>
      <c r="B118" s="6" t="s">
        <v>180</v>
      </c>
      <c r="C118" s="7" t="s">
        <v>181</v>
      </c>
      <c r="D118" s="11">
        <v>8.99</v>
      </c>
      <c r="E118" s="11">
        <v>0.89</v>
      </c>
      <c r="F118" s="10">
        <f t="shared" si="1"/>
        <v>0.90100111234705227</v>
      </c>
      <c r="G118" s="11">
        <f>I118/0.9925</f>
        <v>1.0935676107390797</v>
      </c>
      <c r="H118" s="10">
        <f>1-(I118/D118)</f>
        <v>0.8792696492037223</v>
      </c>
      <c r="I118" s="11">
        <f>E118/0.82</f>
        <v>1.0853658536585367</v>
      </c>
      <c r="J118" s="9" t="s">
        <v>450</v>
      </c>
      <c r="K118" s="6" t="s">
        <v>512</v>
      </c>
    </row>
    <row r="119" spans="1:11" ht="14.4" customHeight="1" x14ac:dyDescent="0.3">
      <c r="A119" s="6" t="s">
        <v>10</v>
      </c>
      <c r="B119" s="6" t="s">
        <v>182</v>
      </c>
      <c r="C119" s="7" t="s">
        <v>183</v>
      </c>
      <c r="D119" s="11">
        <v>8.99</v>
      </c>
      <c r="E119" s="11">
        <v>0.89</v>
      </c>
      <c r="F119" s="10">
        <f t="shared" si="1"/>
        <v>0.90100111234705227</v>
      </c>
      <c r="G119" s="11">
        <f>I119/0.9925</f>
        <v>1.0935676107390797</v>
      </c>
      <c r="H119" s="10">
        <f>1-(I119/D119)</f>
        <v>0.8792696492037223</v>
      </c>
      <c r="I119" s="11">
        <f>E119/0.82</f>
        <v>1.0853658536585367</v>
      </c>
      <c r="J119" s="9" t="s">
        <v>450</v>
      </c>
      <c r="K119" s="6" t="s">
        <v>512</v>
      </c>
    </row>
    <row r="120" spans="1:11" ht="14.4" customHeight="1" x14ac:dyDescent="0.3">
      <c r="A120" s="6" t="s">
        <v>10</v>
      </c>
      <c r="B120" s="6" t="s">
        <v>184</v>
      </c>
      <c r="C120" s="7" t="s">
        <v>185</v>
      </c>
      <c r="D120" s="11">
        <v>8.99</v>
      </c>
      <c r="E120" s="11">
        <v>0.89</v>
      </c>
      <c r="F120" s="10">
        <f t="shared" si="1"/>
        <v>0.90100111234705227</v>
      </c>
      <c r="G120" s="11">
        <f>I120/0.9925</f>
        <v>1.0935676107390797</v>
      </c>
      <c r="H120" s="10">
        <f>1-(I120/D120)</f>
        <v>0.8792696492037223</v>
      </c>
      <c r="I120" s="11">
        <f>E120/0.82</f>
        <v>1.0853658536585367</v>
      </c>
      <c r="J120" s="9" t="s">
        <v>450</v>
      </c>
      <c r="K120" s="6" t="s">
        <v>512</v>
      </c>
    </row>
    <row r="121" spans="1:11" ht="14.4" customHeight="1" x14ac:dyDescent="0.3">
      <c r="A121" s="6" t="s">
        <v>10</v>
      </c>
      <c r="B121" s="6" t="s">
        <v>22</v>
      </c>
      <c r="C121" s="7" t="s">
        <v>23</v>
      </c>
      <c r="D121" s="11">
        <v>6.41</v>
      </c>
      <c r="E121" s="11">
        <v>0.89</v>
      </c>
      <c r="F121" s="10">
        <f t="shared" si="1"/>
        <v>0.86115444617784709</v>
      </c>
      <c r="G121" s="11">
        <f>I121/0.9925</f>
        <v>1.0935676107390797</v>
      </c>
      <c r="H121" s="10">
        <f>1-(I121/D121)</f>
        <v>0.83067615387542326</v>
      </c>
      <c r="I121" s="11">
        <f>E121/0.82</f>
        <v>1.0853658536585367</v>
      </c>
      <c r="J121" s="9" t="s">
        <v>450</v>
      </c>
      <c r="K121" s="6" t="s">
        <v>512</v>
      </c>
    </row>
    <row r="122" spans="1:11" ht="14.4" customHeight="1" x14ac:dyDescent="0.3">
      <c r="A122" s="6" t="s">
        <v>10</v>
      </c>
      <c r="B122" s="6" t="s">
        <v>11</v>
      </c>
      <c r="C122" s="7" t="s">
        <v>12</v>
      </c>
      <c r="D122" s="11">
        <v>11.06</v>
      </c>
      <c r="E122" s="11">
        <v>0.89</v>
      </c>
      <c r="F122" s="10">
        <f t="shared" si="1"/>
        <v>0.91952983725135629</v>
      </c>
      <c r="G122" s="11">
        <f>I122/0.9925</f>
        <v>1.0935676107390797</v>
      </c>
      <c r="H122" s="10">
        <f>1-(I122/D122)</f>
        <v>0.90186565518458073</v>
      </c>
      <c r="I122" s="11">
        <f>E122/0.82</f>
        <v>1.0853658536585367</v>
      </c>
      <c r="J122" s="9" t="s">
        <v>450</v>
      </c>
      <c r="K122" s="6" t="s">
        <v>512</v>
      </c>
    </row>
    <row r="123" spans="1:11" ht="14.4" customHeight="1" x14ac:dyDescent="0.3">
      <c r="A123" s="6" t="s">
        <v>10</v>
      </c>
      <c r="B123" s="6" t="s">
        <v>358</v>
      </c>
      <c r="C123" s="7" t="s">
        <v>359</v>
      </c>
      <c r="D123" s="11">
        <v>69.349999999999994</v>
      </c>
      <c r="E123" s="11">
        <v>0.89</v>
      </c>
      <c r="F123" s="10">
        <f t="shared" si="1"/>
        <v>0.98716654650324442</v>
      </c>
      <c r="G123" s="11">
        <f>I123/0.9925</f>
        <v>1.0935676107390797</v>
      </c>
      <c r="H123" s="10">
        <f>1-(I123/D123)</f>
        <v>0.98434944695517612</v>
      </c>
      <c r="I123" s="11">
        <f>E123/0.82</f>
        <v>1.0853658536585367</v>
      </c>
      <c r="J123" s="9" t="s">
        <v>450</v>
      </c>
      <c r="K123" s="6" t="s">
        <v>512</v>
      </c>
    </row>
    <row r="124" spans="1:11" ht="14.4" customHeight="1" x14ac:dyDescent="0.3">
      <c r="A124" s="6" t="s">
        <v>10</v>
      </c>
      <c r="B124" s="6" t="s">
        <v>414</v>
      </c>
      <c r="C124" s="7" t="s">
        <v>415</v>
      </c>
      <c r="D124" s="11">
        <v>131.19</v>
      </c>
      <c r="E124" s="11">
        <v>0.89</v>
      </c>
      <c r="F124" s="10">
        <f t="shared" si="1"/>
        <v>0.99321594633737331</v>
      </c>
      <c r="G124" s="11">
        <f>I124/0.9925</f>
        <v>1.0935676107390797</v>
      </c>
      <c r="H124" s="10">
        <f>1-(I124/D124)</f>
        <v>0.99172676382606495</v>
      </c>
      <c r="I124" s="11">
        <f>E124/0.82</f>
        <v>1.0853658536585367</v>
      </c>
      <c r="J124" s="9" t="s">
        <v>450</v>
      </c>
      <c r="K124" s="6" t="s">
        <v>512</v>
      </c>
    </row>
    <row r="125" spans="1:11" ht="14.4" customHeight="1" x14ac:dyDescent="0.3">
      <c r="A125" s="6" t="s">
        <v>10</v>
      </c>
      <c r="B125" s="6" t="s">
        <v>410</v>
      </c>
      <c r="C125" s="7" t="s">
        <v>411</v>
      </c>
      <c r="D125" s="11">
        <v>214.31</v>
      </c>
      <c r="E125" s="11">
        <v>0.89</v>
      </c>
      <c r="F125" s="10">
        <f t="shared" si="1"/>
        <v>0.99584713732443653</v>
      </c>
      <c r="G125" s="11">
        <f>I125/0.9925</f>
        <v>1.0935676107390797</v>
      </c>
      <c r="H125" s="10">
        <f>1-(I125/D125)</f>
        <v>0.99493553332248363</v>
      </c>
      <c r="I125" s="11">
        <f>E125/0.82</f>
        <v>1.0853658536585367</v>
      </c>
      <c r="J125" s="9" t="s">
        <v>450</v>
      </c>
      <c r="K125" s="6" t="s">
        <v>512</v>
      </c>
    </row>
    <row r="126" spans="1:11" ht="14.4" customHeight="1" x14ac:dyDescent="0.3">
      <c r="A126" s="6" t="s">
        <v>10</v>
      </c>
      <c r="B126" s="6" t="s">
        <v>432</v>
      </c>
      <c r="C126" s="7" t="s">
        <v>433</v>
      </c>
      <c r="D126" s="11">
        <v>214.31</v>
      </c>
      <c r="E126" s="11">
        <v>0.89</v>
      </c>
      <c r="F126" s="10">
        <f t="shared" si="1"/>
        <v>0.99584713732443653</v>
      </c>
      <c r="G126" s="11">
        <f>I126/0.9925</f>
        <v>1.0935676107390797</v>
      </c>
      <c r="H126" s="10">
        <f>1-(I126/D126)</f>
        <v>0.99493553332248363</v>
      </c>
      <c r="I126" s="11">
        <f>E126/0.82</f>
        <v>1.0853658536585367</v>
      </c>
      <c r="J126" s="9" t="s">
        <v>450</v>
      </c>
      <c r="K126" s="6" t="s">
        <v>512</v>
      </c>
    </row>
    <row r="127" spans="1:11" ht="14.4" customHeight="1" x14ac:dyDescent="0.3">
      <c r="A127" s="6" t="s">
        <v>10</v>
      </c>
      <c r="B127" s="6" t="s">
        <v>280</v>
      </c>
      <c r="C127" s="7" t="s">
        <v>281</v>
      </c>
      <c r="D127" s="11">
        <v>14.36</v>
      </c>
      <c r="E127" s="11">
        <v>0.89</v>
      </c>
      <c r="F127" s="10">
        <f t="shared" si="1"/>
        <v>0.93802228412256272</v>
      </c>
      <c r="G127" s="11">
        <f>I127/0.9925</f>
        <v>1.0935676107390797</v>
      </c>
      <c r="H127" s="10">
        <f>1-(I127/D127)</f>
        <v>0.9244174196616618</v>
      </c>
      <c r="I127" s="11">
        <f>E127/0.82</f>
        <v>1.0853658536585367</v>
      </c>
      <c r="J127" s="9" t="s">
        <v>450</v>
      </c>
      <c r="K127" s="6" t="s">
        <v>512</v>
      </c>
    </row>
    <row r="128" spans="1:11" ht="14.4" customHeight="1" x14ac:dyDescent="0.3">
      <c r="A128" s="6" t="s">
        <v>10</v>
      </c>
      <c r="B128" s="6" t="s">
        <v>86</v>
      </c>
      <c r="C128" s="7" t="s">
        <v>87</v>
      </c>
      <c r="D128" s="11">
        <v>131.22999999999999</v>
      </c>
      <c r="E128" s="11">
        <v>0.89</v>
      </c>
      <c r="F128" s="10">
        <f t="shared" si="1"/>
        <v>0.99321801417358835</v>
      </c>
      <c r="G128" s="11">
        <f>I128/0.9925</f>
        <v>1.0935676107390797</v>
      </c>
      <c r="H128" s="10">
        <f>1-(I128/D128)</f>
        <v>0.9917292855775468</v>
      </c>
      <c r="I128" s="11">
        <f>E128/0.82</f>
        <v>1.0853658536585367</v>
      </c>
      <c r="J128" s="9" t="s">
        <v>450</v>
      </c>
      <c r="K128" s="6" t="s">
        <v>512</v>
      </c>
    </row>
    <row r="129" spans="1:11" ht="14.4" customHeight="1" x14ac:dyDescent="0.3">
      <c r="A129" s="6" t="s">
        <v>10</v>
      </c>
      <c r="B129" s="6" t="s">
        <v>40</v>
      </c>
      <c r="C129" s="7" t="s">
        <v>41</v>
      </c>
      <c r="D129" s="11">
        <v>51.11</v>
      </c>
      <c r="E129" s="11">
        <v>0.89</v>
      </c>
      <c r="F129" s="10">
        <f t="shared" si="1"/>
        <v>0.98258657796908633</v>
      </c>
      <c r="G129" s="11">
        <f>I129/0.9925</f>
        <v>1.0935676107390797</v>
      </c>
      <c r="H129" s="10">
        <f>1-(I129/D129)</f>
        <v>0.97876411947449549</v>
      </c>
      <c r="I129" s="11">
        <f>E129/0.82</f>
        <v>1.0853658536585367</v>
      </c>
      <c r="J129" s="9" t="s">
        <v>450</v>
      </c>
      <c r="K129" s="6" t="s">
        <v>512</v>
      </c>
    </row>
    <row r="130" spans="1:11" ht="14.4" customHeight="1" x14ac:dyDescent="0.3">
      <c r="A130" s="6" t="s">
        <v>10</v>
      </c>
      <c r="B130" s="6" t="s">
        <v>26</v>
      </c>
      <c r="C130" s="7" t="s">
        <v>27</v>
      </c>
      <c r="D130" s="11">
        <v>10.43</v>
      </c>
      <c r="E130" s="11">
        <v>0.89</v>
      </c>
      <c r="F130" s="10">
        <f t="shared" si="1"/>
        <v>0.91466922339405565</v>
      </c>
      <c r="G130" s="11">
        <f>I130/0.9925</f>
        <v>1.0935676107390797</v>
      </c>
      <c r="H130" s="10">
        <f>1-(I130/D130)</f>
        <v>0.89593807730982389</v>
      </c>
      <c r="I130" s="11">
        <f>E130/0.82</f>
        <v>1.0853658536585367</v>
      </c>
      <c r="J130" s="9" t="s">
        <v>450</v>
      </c>
      <c r="K130" s="6" t="s">
        <v>512</v>
      </c>
    </row>
    <row r="131" spans="1:11" ht="14.4" customHeight="1" x14ac:dyDescent="0.3">
      <c r="A131" s="6" t="s">
        <v>10</v>
      </c>
      <c r="B131" s="6" t="s">
        <v>272</v>
      </c>
      <c r="C131" s="7" t="s">
        <v>273</v>
      </c>
      <c r="D131" s="11">
        <v>53.5</v>
      </c>
      <c r="E131" s="11">
        <v>0.89</v>
      </c>
      <c r="F131" s="10">
        <f t="shared" ref="F131:F139" si="2">1-(E131/D131)</f>
        <v>0.98336448598130843</v>
      </c>
      <c r="G131" s="11">
        <f>I131/0.9925</f>
        <v>1.0935676107390797</v>
      </c>
      <c r="H131" s="10">
        <f>1-(I131/D131)</f>
        <v>0.97971278778208348</v>
      </c>
      <c r="I131" s="11">
        <f>E131/0.82</f>
        <v>1.0853658536585367</v>
      </c>
      <c r="J131" s="9" t="s">
        <v>450</v>
      </c>
      <c r="K131" s="6" t="s">
        <v>512</v>
      </c>
    </row>
    <row r="132" spans="1:11" ht="14.4" customHeight="1" x14ac:dyDescent="0.3">
      <c r="A132" s="6" t="s">
        <v>10</v>
      </c>
      <c r="B132" s="6" t="s">
        <v>44</v>
      </c>
      <c r="C132" s="7" t="s">
        <v>45</v>
      </c>
      <c r="D132" s="11">
        <v>23.16</v>
      </c>
      <c r="E132" s="11">
        <v>0.89</v>
      </c>
      <c r="F132" s="10">
        <f t="shared" si="2"/>
        <v>0.9615716753022453</v>
      </c>
      <c r="G132" s="11">
        <f>I132/0.9925</f>
        <v>1.0935676107390797</v>
      </c>
      <c r="H132" s="10">
        <f>1-(I132/D132)</f>
        <v>0.95313618939298206</v>
      </c>
      <c r="I132" s="11">
        <f>E132/0.82</f>
        <v>1.0853658536585367</v>
      </c>
      <c r="J132" s="9" t="s">
        <v>450</v>
      </c>
      <c r="K132" s="6" t="s">
        <v>512</v>
      </c>
    </row>
    <row r="133" spans="1:11" ht="14.4" customHeight="1" x14ac:dyDescent="0.3">
      <c r="A133" s="6" t="s">
        <v>10</v>
      </c>
      <c r="B133" s="6" t="s">
        <v>126</v>
      </c>
      <c r="C133" s="7" t="s">
        <v>127</v>
      </c>
      <c r="D133" s="11">
        <v>13.99</v>
      </c>
      <c r="E133" s="11">
        <v>0.89</v>
      </c>
      <c r="F133" s="10">
        <f t="shared" si="2"/>
        <v>0.93638313080771984</v>
      </c>
      <c r="G133" s="11">
        <f>I133/0.9925</f>
        <v>1.0935676107390797</v>
      </c>
      <c r="H133" s="10">
        <f>1-(I133/D133)</f>
        <v>0.92241845220453633</v>
      </c>
      <c r="I133" s="11">
        <f>E133/0.82</f>
        <v>1.0853658536585367</v>
      </c>
      <c r="J133" s="9" t="s">
        <v>450</v>
      </c>
      <c r="K133" s="6" t="s">
        <v>512</v>
      </c>
    </row>
    <row r="134" spans="1:11" ht="14.4" customHeight="1" x14ac:dyDescent="0.3">
      <c r="A134" s="6" t="s">
        <v>10</v>
      </c>
      <c r="B134" s="6" t="s">
        <v>46</v>
      </c>
      <c r="C134" s="7" t="s">
        <v>47</v>
      </c>
      <c r="D134" s="11">
        <v>23.16</v>
      </c>
      <c r="E134" s="11">
        <v>0.89</v>
      </c>
      <c r="F134" s="10">
        <f t="shared" si="2"/>
        <v>0.9615716753022453</v>
      </c>
      <c r="G134" s="11">
        <f>I134/0.9925</f>
        <v>1.0935676107390797</v>
      </c>
      <c r="H134" s="10">
        <f>1-(I134/D134)</f>
        <v>0.95313618939298206</v>
      </c>
      <c r="I134" s="11">
        <f>E134/0.82</f>
        <v>1.0853658536585367</v>
      </c>
      <c r="J134" s="9" t="s">
        <v>450</v>
      </c>
      <c r="K134" s="6" t="s">
        <v>512</v>
      </c>
    </row>
    <row r="135" spans="1:11" ht="14.4" customHeight="1" x14ac:dyDescent="0.3">
      <c r="A135" s="6" t="s">
        <v>10</v>
      </c>
      <c r="B135" s="6" t="s">
        <v>48</v>
      </c>
      <c r="C135" s="7" t="s">
        <v>49</v>
      </c>
      <c r="D135" s="11">
        <v>23.16</v>
      </c>
      <c r="E135" s="11">
        <v>0.89</v>
      </c>
      <c r="F135" s="10">
        <f t="shared" si="2"/>
        <v>0.9615716753022453</v>
      </c>
      <c r="G135" s="11">
        <f>I135/0.9925</f>
        <v>1.0935676107390797</v>
      </c>
      <c r="H135" s="10">
        <f>1-(I135/D135)</f>
        <v>0.95313618939298206</v>
      </c>
      <c r="I135" s="11">
        <f>E135/0.82</f>
        <v>1.0853658536585367</v>
      </c>
      <c r="J135" s="9" t="s">
        <v>450</v>
      </c>
      <c r="K135" s="6" t="s">
        <v>512</v>
      </c>
    </row>
    <row r="136" spans="1:11" ht="14.4" customHeight="1" x14ac:dyDescent="0.3">
      <c r="A136" s="6" t="s">
        <v>10</v>
      </c>
      <c r="B136" s="6" t="s">
        <v>64</v>
      </c>
      <c r="C136" s="7" t="s">
        <v>65</v>
      </c>
      <c r="D136" s="11">
        <v>40.06</v>
      </c>
      <c r="E136" s="11">
        <v>0.89</v>
      </c>
      <c r="F136" s="10">
        <f t="shared" si="2"/>
        <v>0.97778332501248133</v>
      </c>
      <c r="G136" s="11">
        <f>I136/0.9925</f>
        <v>1.0935676107390797</v>
      </c>
      <c r="H136" s="10">
        <f>1-(I136/D136)</f>
        <v>0.97290649391766004</v>
      </c>
      <c r="I136" s="11">
        <f>E136/0.82</f>
        <v>1.0853658536585367</v>
      </c>
      <c r="J136" s="9" t="s">
        <v>450</v>
      </c>
      <c r="K136" s="6" t="s">
        <v>512</v>
      </c>
    </row>
    <row r="137" spans="1:11" ht="14.4" customHeight="1" x14ac:dyDescent="0.3">
      <c r="A137" s="6" t="s">
        <v>10</v>
      </c>
      <c r="B137" s="6" t="s">
        <v>142</v>
      </c>
      <c r="C137" s="7" t="s">
        <v>143</v>
      </c>
      <c r="D137" s="11">
        <v>27.04</v>
      </c>
      <c r="E137" s="11">
        <v>0.89</v>
      </c>
      <c r="F137" s="10">
        <f t="shared" si="2"/>
        <v>0.96708579881656809</v>
      </c>
      <c r="G137" s="11">
        <f>I137/0.9925</f>
        <v>1.0935676107390797</v>
      </c>
      <c r="H137" s="10">
        <f>1-(I137/D137)</f>
        <v>0.95986073026410734</v>
      </c>
      <c r="I137" s="11">
        <f>E137/0.82</f>
        <v>1.0853658536585367</v>
      </c>
      <c r="J137" s="9" t="s">
        <v>450</v>
      </c>
      <c r="K137" s="6" t="s">
        <v>512</v>
      </c>
    </row>
    <row r="138" spans="1:11" ht="14.4" customHeight="1" x14ac:dyDescent="0.3">
      <c r="A138" s="6" t="s">
        <v>10</v>
      </c>
      <c r="B138" s="6" t="s">
        <v>66</v>
      </c>
      <c r="C138" s="7" t="s">
        <v>67</v>
      </c>
      <c r="D138" s="11">
        <v>40.06</v>
      </c>
      <c r="E138" s="11">
        <v>0.89</v>
      </c>
      <c r="F138" s="10">
        <f t="shared" si="2"/>
        <v>0.97778332501248133</v>
      </c>
      <c r="G138" s="11">
        <f>I138/0.9925</f>
        <v>1.0935676107390797</v>
      </c>
      <c r="H138" s="10">
        <f>1-(I138/D138)</f>
        <v>0.97290649391766004</v>
      </c>
      <c r="I138" s="11">
        <f>E138/0.82</f>
        <v>1.0853658536585367</v>
      </c>
      <c r="J138" s="9" t="s">
        <v>450</v>
      </c>
      <c r="K138" s="6" t="s">
        <v>512</v>
      </c>
    </row>
    <row r="139" spans="1:11" ht="14.4" customHeight="1" x14ac:dyDescent="0.3">
      <c r="A139" s="6" t="s">
        <v>10</v>
      </c>
      <c r="B139" s="6" t="s">
        <v>510</v>
      </c>
      <c r="C139" s="14" t="s">
        <v>511</v>
      </c>
      <c r="D139" s="13">
        <v>9.65</v>
      </c>
      <c r="E139" s="11">
        <v>1.82</v>
      </c>
      <c r="F139" s="10">
        <f t="shared" si="2"/>
        <v>0.81139896373056997</v>
      </c>
      <c r="G139" s="13">
        <v>5.48</v>
      </c>
      <c r="H139" s="10">
        <f>1-(I139/D139)</f>
        <v>0.7699987362567926</v>
      </c>
      <c r="I139" s="11">
        <f>E139/0.82</f>
        <v>2.2195121951219514</v>
      </c>
      <c r="J139" s="9" t="s">
        <v>450</v>
      </c>
      <c r="K139" s="6" t="s">
        <v>512</v>
      </c>
    </row>
    <row r="140" spans="1:11" ht="14.4" customHeight="1" x14ac:dyDescent="0.3">
      <c r="A140" s="6" t="s">
        <v>10</v>
      </c>
      <c r="B140" s="6" t="s">
        <v>164</v>
      </c>
      <c r="C140" s="7" t="s">
        <v>165</v>
      </c>
      <c r="D140" s="11">
        <v>14.9</v>
      </c>
      <c r="E140" s="11">
        <v>7.07</v>
      </c>
      <c r="F140" s="10">
        <f t="shared" ref="F140:F195" si="3">1-(E140/D140)</f>
        <v>0.52550335570469797</v>
      </c>
      <c r="G140" s="11">
        <f>I140/0.9925</f>
        <v>8.6871045032868466</v>
      </c>
      <c r="H140" s="10">
        <f>1-(I140/D140)</f>
        <v>0.42134555573743648</v>
      </c>
      <c r="I140" s="11">
        <f>E140/0.82</f>
        <v>8.6219512195121961</v>
      </c>
      <c r="J140" s="9" t="s">
        <v>450</v>
      </c>
      <c r="K140" s="6" t="s">
        <v>512</v>
      </c>
    </row>
    <row r="141" spans="1:11" ht="14.4" customHeight="1" x14ac:dyDescent="0.3">
      <c r="A141" s="6" t="s">
        <v>10</v>
      </c>
      <c r="B141" s="6" t="s">
        <v>170</v>
      </c>
      <c r="C141" s="7" t="s">
        <v>171</v>
      </c>
      <c r="D141" s="11">
        <v>10.61</v>
      </c>
      <c r="E141" s="11">
        <v>5.04</v>
      </c>
      <c r="F141" s="10">
        <f t="shared" si="3"/>
        <v>0.52497643732327992</v>
      </c>
      <c r="G141" s="11">
        <f>I141/0.9925</f>
        <v>6.1927873686797321</v>
      </c>
      <c r="H141" s="10">
        <f>1-(I141/D141)</f>
        <v>0.42070297234546328</v>
      </c>
      <c r="I141" s="11">
        <f>E141/0.82</f>
        <v>6.1463414634146343</v>
      </c>
      <c r="J141" s="9" t="s">
        <v>450</v>
      </c>
      <c r="K141" s="6" t="s">
        <v>512</v>
      </c>
    </row>
    <row r="142" spans="1:11" ht="14.4" customHeight="1" x14ac:dyDescent="0.3">
      <c r="A142" s="6" t="s">
        <v>10</v>
      </c>
      <c r="B142" s="6" t="s">
        <v>190</v>
      </c>
      <c r="C142" s="7" t="s">
        <v>191</v>
      </c>
      <c r="D142" s="11">
        <v>726.1</v>
      </c>
      <c r="E142" s="11">
        <v>310.27999999999997</v>
      </c>
      <c r="F142" s="10">
        <f t="shared" si="3"/>
        <v>0.57267593995317456</v>
      </c>
      <c r="G142" s="11">
        <f>I142/0.9925</f>
        <v>381.24961602260856</v>
      </c>
      <c r="H142" s="10">
        <f>1-(I142/D142)</f>
        <v>0.47887309750387141</v>
      </c>
      <c r="I142" s="11">
        <f>E142/0.82</f>
        <v>378.39024390243901</v>
      </c>
      <c r="J142" s="9" t="s">
        <v>450</v>
      </c>
      <c r="K142" s="6" t="s">
        <v>512</v>
      </c>
    </row>
    <row r="143" spans="1:11" ht="14.4" customHeight="1" x14ac:dyDescent="0.3">
      <c r="A143" s="6" t="s">
        <v>10</v>
      </c>
      <c r="B143" s="6" t="s">
        <v>88</v>
      </c>
      <c r="C143" s="7" t="s">
        <v>89</v>
      </c>
      <c r="D143" s="11">
        <v>46.71</v>
      </c>
      <c r="E143" s="11">
        <v>22.15</v>
      </c>
      <c r="F143" s="10">
        <f t="shared" si="3"/>
        <v>0.52579747377435249</v>
      </c>
      <c r="G143" s="11">
        <f>I143/0.9925</f>
        <v>27.216317503225408</v>
      </c>
      <c r="H143" s="10">
        <f>1-(I143/D143)</f>
        <v>0.42170423631018583</v>
      </c>
      <c r="I143" s="11">
        <f>E143/0.82</f>
        <v>27.012195121951219</v>
      </c>
      <c r="J143" s="9" t="s">
        <v>450</v>
      </c>
      <c r="K143" s="6" t="s">
        <v>512</v>
      </c>
    </row>
    <row r="144" spans="1:11" ht="14.4" customHeight="1" x14ac:dyDescent="0.3">
      <c r="A144" s="6" t="s">
        <v>10</v>
      </c>
      <c r="B144" s="6" t="s">
        <v>122</v>
      </c>
      <c r="C144" s="7" t="s">
        <v>123</v>
      </c>
      <c r="D144" s="11">
        <v>36.51</v>
      </c>
      <c r="E144" s="11">
        <v>17.32</v>
      </c>
      <c r="F144" s="10">
        <f t="shared" si="3"/>
        <v>0.52560942207614347</v>
      </c>
      <c r="G144" s="11">
        <f>I144/0.9925</f>
        <v>21.281562941574002</v>
      </c>
      <c r="H144" s="10">
        <f>1-(I144/D144)</f>
        <v>0.42147490497090667</v>
      </c>
      <c r="I144" s="11">
        <f>E144/0.82</f>
        <v>21.121951219512198</v>
      </c>
      <c r="J144" s="9" t="s">
        <v>450</v>
      </c>
      <c r="K144" s="6" t="s">
        <v>512</v>
      </c>
    </row>
    <row r="145" spans="1:11" ht="14.4" customHeight="1" x14ac:dyDescent="0.3">
      <c r="A145" s="6" t="s">
        <v>10</v>
      </c>
      <c r="B145" s="6" t="s">
        <v>264</v>
      </c>
      <c r="C145" s="7" t="s">
        <v>265</v>
      </c>
      <c r="D145" s="11">
        <v>109.18</v>
      </c>
      <c r="E145" s="11">
        <v>54.5</v>
      </c>
      <c r="F145" s="10">
        <f t="shared" si="3"/>
        <v>0.50082432679978028</v>
      </c>
      <c r="G145" s="11">
        <f>I145/0.9925</f>
        <v>66.965657062112186</v>
      </c>
      <c r="H145" s="10">
        <f>1-(I145/D145)</f>
        <v>0.39124917902412215</v>
      </c>
      <c r="I145" s="11">
        <f>E145/0.82</f>
        <v>66.463414634146346</v>
      </c>
      <c r="J145" s="9" t="s">
        <v>450</v>
      </c>
      <c r="K145" s="6" t="s">
        <v>512</v>
      </c>
    </row>
    <row r="146" spans="1:11" ht="14.4" customHeight="1" x14ac:dyDescent="0.3">
      <c r="A146" s="6" t="s">
        <v>10</v>
      </c>
      <c r="B146" s="6" t="s">
        <v>308</v>
      </c>
      <c r="C146" s="7" t="s">
        <v>309</v>
      </c>
      <c r="D146" s="11">
        <v>136</v>
      </c>
      <c r="E146" s="11">
        <v>67.89</v>
      </c>
      <c r="F146" s="10">
        <f t="shared" si="3"/>
        <v>0.5008088235294117</v>
      </c>
      <c r="G146" s="11">
        <f>I146/0.9925</f>
        <v>83.418320329299007</v>
      </c>
      <c r="H146" s="10">
        <f>1-(I146/D146)</f>
        <v>0.39123027259684362</v>
      </c>
      <c r="I146" s="11">
        <f>E146/0.82</f>
        <v>82.792682926829272</v>
      </c>
      <c r="J146" s="9" t="s">
        <v>450</v>
      </c>
      <c r="K146" s="6" t="s">
        <v>512</v>
      </c>
    </row>
    <row r="147" spans="1:11" ht="14.4" customHeight="1" x14ac:dyDescent="0.3">
      <c r="A147" s="6" t="s">
        <v>10</v>
      </c>
      <c r="B147" s="6" t="s">
        <v>274</v>
      </c>
      <c r="C147" s="7" t="s">
        <v>275</v>
      </c>
      <c r="D147" s="11">
        <v>122.09</v>
      </c>
      <c r="E147" s="11">
        <v>60.95</v>
      </c>
      <c r="F147" s="10">
        <f t="shared" si="3"/>
        <v>0.50077811450569254</v>
      </c>
      <c r="G147" s="11">
        <f>I147/0.9925</f>
        <v>74.890950420839232</v>
      </c>
      <c r="H147" s="10">
        <f>1-(I147/D147)</f>
        <v>0.39119282256791765</v>
      </c>
      <c r="I147" s="11">
        <f>E147/0.82</f>
        <v>74.32926829268294</v>
      </c>
      <c r="J147" s="9" t="s">
        <v>450</v>
      </c>
      <c r="K147" s="6" t="s">
        <v>512</v>
      </c>
    </row>
    <row r="148" spans="1:11" ht="14.4" customHeight="1" x14ac:dyDescent="0.3">
      <c r="A148" s="6" t="s">
        <v>10</v>
      </c>
      <c r="B148" s="6" t="s">
        <v>260</v>
      </c>
      <c r="C148" s="7" t="s">
        <v>261</v>
      </c>
      <c r="D148" s="11">
        <v>148.88</v>
      </c>
      <c r="E148" s="11">
        <v>74.319999999999993</v>
      </c>
      <c r="F148" s="10">
        <f t="shared" si="3"/>
        <v>0.50080601826974747</v>
      </c>
      <c r="G148" s="11">
        <f>I148/0.9925</f>
        <v>91.319039134975725</v>
      </c>
      <c r="H148" s="10">
        <f>1-(I148/D148)</f>
        <v>0.39122685154847259</v>
      </c>
      <c r="I148" s="11">
        <f>E148/0.82</f>
        <v>90.634146341463406</v>
      </c>
      <c r="J148" s="9" t="s">
        <v>450</v>
      </c>
      <c r="K148" s="6" t="s">
        <v>512</v>
      </c>
    </row>
    <row r="149" spans="1:11" ht="14.4" customHeight="1" x14ac:dyDescent="0.3">
      <c r="A149" s="6" t="s">
        <v>10</v>
      </c>
      <c r="B149" s="6" t="s">
        <v>258</v>
      </c>
      <c r="C149" s="7" t="s">
        <v>259</v>
      </c>
      <c r="D149" s="11">
        <v>178.68</v>
      </c>
      <c r="E149" s="11">
        <v>89.19</v>
      </c>
      <c r="F149" s="10">
        <f t="shared" si="3"/>
        <v>0.50083948959032909</v>
      </c>
      <c r="G149" s="11">
        <f>I149/0.9925</f>
        <v>109.59021932788596</v>
      </c>
      <c r="H149" s="10">
        <f>1-(I149/D149)</f>
        <v>0.39126767023210862</v>
      </c>
      <c r="I149" s="11">
        <f>E149/0.82</f>
        <v>108.76829268292683</v>
      </c>
      <c r="J149" s="9" t="s">
        <v>450</v>
      </c>
      <c r="K149" s="6" t="s">
        <v>512</v>
      </c>
    </row>
    <row r="150" spans="1:11" ht="14.4" customHeight="1" x14ac:dyDescent="0.3">
      <c r="A150" s="6" t="s">
        <v>10</v>
      </c>
      <c r="B150" s="6" t="s">
        <v>270</v>
      </c>
      <c r="C150" s="7" t="s">
        <v>271</v>
      </c>
      <c r="D150" s="11">
        <v>171.21</v>
      </c>
      <c r="E150" s="11">
        <v>85.47</v>
      </c>
      <c r="F150" s="10">
        <f t="shared" si="3"/>
        <v>0.50078850534431396</v>
      </c>
      <c r="G150" s="11">
        <f>I150/0.9925</f>
        <v>105.01935246052712</v>
      </c>
      <c r="H150" s="10">
        <f>1-(I150/D150)</f>
        <v>0.3912054943223342</v>
      </c>
      <c r="I150" s="11">
        <f>E150/0.82</f>
        <v>104.23170731707317</v>
      </c>
      <c r="J150" s="9" t="s">
        <v>450</v>
      </c>
      <c r="K150" s="6" t="s">
        <v>512</v>
      </c>
    </row>
    <row r="151" spans="1:11" ht="14.4" customHeight="1" x14ac:dyDescent="0.3">
      <c r="A151" s="6" t="s">
        <v>10</v>
      </c>
      <c r="B151" s="6" t="s">
        <v>268</v>
      </c>
      <c r="C151" s="7" t="s">
        <v>269</v>
      </c>
      <c r="D151" s="11">
        <v>317.61</v>
      </c>
      <c r="E151" s="11">
        <v>158.55000000000001</v>
      </c>
      <c r="F151" s="10">
        <f t="shared" si="3"/>
        <v>0.50080287144611313</v>
      </c>
      <c r="G151" s="11">
        <f>I151/0.9925</f>
        <v>194.81476930638325</v>
      </c>
      <c r="H151" s="10">
        <f>1-(I151/D151)</f>
        <v>0.39122301395867454</v>
      </c>
      <c r="I151" s="11">
        <f>E151/0.82</f>
        <v>193.35365853658539</v>
      </c>
      <c r="J151" s="9" t="s">
        <v>450</v>
      </c>
      <c r="K151" s="6" t="s">
        <v>512</v>
      </c>
    </row>
    <row r="152" spans="1:11" ht="14.4" customHeight="1" x14ac:dyDescent="0.3">
      <c r="A152" s="6" t="s">
        <v>10</v>
      </c>
      <c r="B152" s="6" t="s">
        <v>256</v>
      </c>
      <c r="C152" s="7" t="s">
        <v>257</v>
      </c>
      <c r="D152" s="11">
        <v>335</v>
      </c>
      <c r="E152" s="11">
        <v>167.23</v>
      </c>
      <c r="F152" s="10">
        <f t="shared" si="3"/>
        <v>0.50080597014925377</v>
      </c>
      <c r="G152" s="11">
        <f>I152/0.9925</f>
        <v>205.48012533022055</v>
      </c>
      <c r="H152" s="10">
        <f>1-(I152/D152)</f>
        <v>0.39122679286494355</v>
      </c>
      <c r="I152" s="11">
        <f>E152/0.82</f>
        <v>203.9390243902439</v>
      </c>
      <c r="J152" s="9" t="s">
        <v>450</v>
      </c>
      <c r="K152" s="6" t="s">
        <v>512</v>
      </c>
    </row>
    <row r="153" spans="1:11" ht="14.4" customHeight="1" x14ac:dyDescent="0.3">
      <c r="A153" s="6" t="s">
        <v>10</v>
      </c>
      <c r="B153" s="6" t="s">
        <v>262</v>
      </c>
      <c r="C153" s="7" t="s">
        <v>263</v>
      </c>
      <c r="D153" s="11">
        <v>330</v>
      </c>
      <c r="E153" s="11">
        <v>164.74</v>
      </c>
      <c r="F153" s="10">
        <f t="shared" si="3"/>
        <v>0.50078787878787878</v>
      </c>
      <c r="G153" s="11">
        <f>I153/0.9925</f>
        <v>202.4205934754562</v>
      </c>
      <c r="H153" s="10">
        <f>1-(I153/D153)</f>
        <v>0.39120473022912039</v>
      </c>
      <c r="I153" s="11">
        <f>E153/0.82</f>
        <v>200.90243902439028</v>
      </c>
      <c r="J153" s="9" t="s">
        <v>450</v>
      </c>
      <c r="K153" s="6" t="s">
        <v>512</v>
      </c>
    </row>
    <row r="154" spans="1:11" ht="14.4" customHeight="1" x14ac:dyDescent="0.3">
      <c r="A154" s="6" t="s">
        <v>10</v>
      </c>
      <c r="B154" s="6" t="s">
        <v>342</v>
      </c>
      <c r="C154" s="7" t="s">
        <v>343</v>
      </c>
      <c r="D154" s="11">
        <v>34.89</v>
      </c>
      <c r="E154" s="11">
        <v>14.91</v>
      </c>
      <c r="F154" s="10">
        <f t="shared" si="3"/>
        <v>0.57265692175408422</v>
      </c>
      <c r="G154" s="11">
        <f>I154/0.9925</f>
        <v>18.320329299010876</v>
      </c>
      <c r="H154" s="10">
        <f>1-(I154/D154)</f>
        <v>0.47884990457815158</v>
      </c>
      <c r="I154" s="11">
        <f>E154/0.82</f>
        <v>18.182926829268293</v>
      </c>
      <c r="J154" s="9" t="s">
        <v>450</v>
      </c>
      <c r="K154" s="6" t="s">
        <v>512</v>
      </c>
    </row>
    <row r="155" spans="1:11" ht="14.4" customHeight="1" x14ac:dyDescent="0.3">
      <c r="A155" s="6" t="s">
        <v>10</v>
      </c>
      <c r="B155" s="6" t="s">
        <v>246</v>
      </c>
      <c r="C155" s="7" t="s">
        <v>247</v>
      </c>
      <c r="D155" s="11">
        <v>8.9600000000000009</v>
      </c>
      <c r="E155" s="11">
        <v>4.47</v>
      </c>
      <c r="F155" s="10">
        <f t="shared" si="3"/>
        <v>0.50111607142857151</v>
      </c>
      <c r="G155" s="11">
        <f>I155/0.9925</f>
        <v>5.4924126067457149</v>
      </c>
      <c r="H155" s="10">
        <f>1-(I155/D155)</f>
        <v>0.39160496515679444</v>
      </c>
      <c r="I155" s="11">
        <f>E155/0.82</f>
        <v>5.4512195121951219</v>
      </c>
      <c r="J155" s="9" t="s">
        <v>450</v>
      </c>
      <c r="K155" s="6" t="s">
        <v>512</v>
      </c>
    </row>
    <row r="156" spans="1:11" ht="14.4" customHeight="1" x14ac:dyDescent="0.3">
      <c r="A156" s="6" t="s">
        <v>10</v>
      </c>
      <c r="B156" s="6" t="s">
        <v>92</v>
      </c>
      <c r="C156" s="7" t="s">
        <v>93</v>
      </c>
      <c r="D156" s="11">
        <v>83.1</v>
      </c>
      <c r="E156" s="11">
        <v>39.409999999999997</v>
      </c>
      <c r="F156" s="10">
        <f t="shared" si="3"/>
        <v>0.52575210589651022</v>
      </c>
      <c r="G156" s="11">
        <f>I156/0.9925</f>
        <v>48.424156785648456</v>
      </c>
      <c r="H156" s="10">
        <f>1-(I156/D156)</f>
        <v>0.42164890962989043</v>
      </c>
      <c r="I156" s="11">
        <f>E156/0.82</f>
        <v>48.060975609756099</v>
      </c>
      <c r="J156" s="9" t="s">
        <v>450</v>
      </c>
      <c r="K156" s="6" t="s">
        <v>512</v>
      </c>
    </row>
    <row r="157" spans="1:11" ht="14.4" customHeight="1" x14ac:dyDescent="0.3">
      <c r="A157" s="6" t="s">
        <v>10</v>
      </c>
      <c r="B157" s="6" t="s">
        <v>70</v>
      </c>
      <c r="C157" s="7" t="s">
        <v>71</v>
      </c>
      <c r="D157" s="11">
        <v>95.86</v>
      </c>
      <c r="E157" s="11">
        <v>45.46</v>
      </c>
      <c r="F157" s="10">
        <f t="shared" si="3"/>
        <v>0.52576674316711869</v>
      </c>
      <c r="G157" s="11">
        <f>I157/0.9925</f>
        <v>55.857959083369174</v>
      </c>
      <c r="H157" s="10">
        <f>1-(I157/D157)</f>
        <v>0.42166675995990077</v>
      </c>
      <c r="I157" s="11">
        <f>E157/0.82</f>
        <v>55.439024390243908</v>
      </c>
      <c r="J157" s="9" t="s">
        <v>450</v>
      </c>
      <c r="K157" s="6" t="s">
        <v>512</v>
      </c>
    </row>
    <row r="158" spans="1:11" ht="14.4" customHeight="1" x14ac:dyDescent="0.3">
      <c r="A158" s="6" t="s">
        <v>10</v>
      </c>
      <c r="B158" s="6" t="s">
        <v>118</v>
      </c>
      <c r="C158" s="7" t="s">
        <v>119</v>
      </c>
      <c r="D158" s="11">
        <v>84.31</v>
      </c>
      <c r="E158" s="11">
        <v>39.99</v>
      </c>
      <c r="F158" s="10">
        <f t="shared" si="3"/>
        <v>0.52567904163207213</v>
      </c>
      <c r="G158" s="11">
        <f>I158/0.9925</f>
        <v>49.136818824107635</v>
      </c>
      <c r="H158" s="10">
        <f>1-(I158/D158)</f>
        <v>0.42155980686838057</v>
      </c>
      <c r="I158" s="11">
        <f>E158/0.82</f>
        <v>48.768292682926834</v>
      </c>
      <c r="J158" s="9" t="s">
        <v>450</v>
      </c>
      <c r="K158" s="6" t="s">
        <v>512</v>
      </c>
    </row>
    <row r="159" spans="1:11" ht="14.4" customHeight="1" x14ac:dyDescent="0.3">
      <c r="A159" s="6" t="s">
        <v>10</v>
      </c>
      <c r="B159" s="6" t="s">
        <v>106</v>
      </c>
      <c r="C159" s="7" t="s">
        <v>107</v>
      </c>
      <c r="D159" s="11">
        <v>44.75</v>
      </c>
      <c r="E159" s="11">
        <v>21.22</v>
      </c>
      <c r="F159" s="10">
        <f t="shared" si="3"/>
        <v>0.52581005586592178</v>
      </c>
      <c r="G159" s="11">
        <f>I159/0.9925</f>
        <v>26.073600786385697</v>
      </c>
      <c r="H159" s="10">
        <f>1-(I159/D159)</f>
        <v>0.4217195803242948</v>
      </c>
      <c r="I159" s="11">
        <f>E159/0.82</f>
        <v>25.878048780487806</v>
      </c>
      <c r="J159" s="9" t="s">
        <v>450</v>
      </c>
      <c r="K159" s="6" t="s">
        <v>512</v>
      </c>
    </row>
    <row r="160" spans="1:11" ht="14.4" customHeight="1" x14ac:dyDescent="0.3">
      <c r="A160" s="6" t="s">
        <v>10</v>
      </c>
      <c r="B160" s="6" t="s">
        <v>42</v>
      </c>
      <c r="C160" s="7" t="s">
        <v>43</v>
      </c>
      <c r="D160" s="11">
        <v>51.11</v>
      </c>
      <c r="E160" s="11">
        <v>24.24</v>
      </c>
      <c r="F160" s="10">
        <f t="shared" si="3"/>
        <v>0.52572882019174338</v>
      </c>
      <c r="G160" s="11">
        <f>I160/0.9925</f>
        <v>29.784358296983473</v>
      </c>
      <c r="H160" s="10">
        <f>1-(I160/D160)</f>
        <v>0.42162051242895526</v>
      </c>
      <c r="I160" s="11">
        <f>E160/0.82</f>
        <v>29.560975609756099</v>
      </c>
      <c r="J160" s="9" t="s">
        <v>450</v>
      </c>
      <c r="K160" s="6" t="s">
        <v>512</v>
      </c>
    </row>
    <row r="161" spans="1:11" ht="14.4" customHeight="1" x14ac:dyDescent="0.3">
      <c r="A161" s="6" t="s">
        <v>10</v>
      </c>
      <c r="B161" s="6" t="s">
        <v>110</v>
      </c>
      <c r="C161" s="7" t="s">
        <v>111</v>
      </c>
      <c r="D161" s="11">
        <v>76.69</v>
      </c>
      <c r="E161" s="11">
        <v>36.369999999999997</v>
      </c>
      <c r="F161" s="10">
        <f t="shared" si="3"/>
        <v>0.52575303168600862</v>
      </c>
      <c r="G161" s="11">
        <f>I161/0.9925</f>
        <v>44.688824722000362</v>
      </c>
      <c r="H161" s="10">
        <f>1-(I161/D161)</f>
        <v>0.42165003864147388</v>
      </c>
      <c r="I161" s="11">
        <f>E161/0.82</f>
        <v>44.353658536585364</v>
      </c>
      <c r="J161" s="9" t="s">
        <v>450</v>
      </c>
      <c r="K161" s="6" t="s">
        <v>512</v>
      </c>
    </row>
    <row r="162" spans="1:11" ht="14.4" customHeight="1" x14ac:dyDescent="0.3">
      <c r="A162" s="6" t="s">
        <v>10</v>
      </c>
      <c r="B162" s="6" t="s">
        <v>114</v>
      </c>
      <c r="C162" s="7" t="s">
        <v>115</v>
      </c>
      <c r="D162" s="11">
        <v>84.38</v>
      </c>
      <c r="E162" s="11">
        <v>40.01</v>
      </c>
      <c r="F162" s="10">
        <f t="shared" si="3"/>
        <v>0.52583550604408624</v>
      </c>
      <c r="G162" s="11">
        <f>I162/0.9925</f>
        <v>49.161393377157957</v>
      </c>
      <c r="H162" s="10">
        <f>1-(I162/D162)</f>
        <v>0.4217506171269344</v>
      </c>
      <c r="I162" s="11">
        <f>E162/0.82</f>
        <v>48.792682926829272</v>
      </c>
      <c r="J162" s="9" t="s">
        <v>450</v>
      </c>
      <c r="K162" s="6" t="s">
        <v>512</v>
      </c>
    </row>
    <row r="163" spans="1:11" ht="14.4" customHeight="1" x14ac:dyDescent="0.3">
      <c r="A163" s="6" t="s">
        <v>10</v>
      </c>
      <c r="B163" s="6" t="s">
        <v>82</v>
      </c>
      <c r="C163" s="7" t="s">
        <v>83</v>
      </c>
      <c r="D163" s="11">
        <v>39.71</v>
      </c>
      <c r="E163" s="11">
        <v>18.829999999999998</v>
      </c>
      <c r="F163" s="10">
        <f t="shared" si="3"/>
        <v>0.52581213800050364</v>
      </c>
      <c r="G163" s="11">
        <f>I163/0.9925</f>
        <v>23.136941696872885</v>
      </c>
      <c r="H163" s="10">
        <f>1-(I163/D163)</f>
        <v>0.42172211951280936</v>
      </c>
      <c r="I163" s="11">
        <f>E163/0.82</f>
        <v>22.963414634146339</v>
      </c>
      <c r="J163" s="9" t="s">
        <v>450</v>
      </c>
      <c r="K163" s="6" t="s">
        <v>512</v>
      </c>
    </row>
    <row r="164" spans="1:11" ht="14.4" customHeight="1" x14ac:dyDescent="0.3">
      <c r="A164" s="6" t="s">
        <v>10</v>
      </c>
      <c r="B164" s="6" t="s">
        <v>120</v>
      </c>
      <c r="C164" s="7" t="s">
        <v>121</v>
      </c>
      <c r="D164" s="11">
        <v>57.5</v>
      </c>
      <c r="E164" s="11">
        <v>27.27</v>
      </c>
      <c r="F164" s="10">
        <f t="shared" si="3"/>
        <v>0.5257391304347826</v>
      </c>
      <c r="G164" s="11">
        <f>I164/0.9925</f>
        <v>33.507403084106407</v>
      </c>
      <c r="H164" s="10">
        <f>1-(I164/D164)</f>
        <v>0.42163308589607629</v>
      </c>
      <c r="I164" s="11">
        <f>E164/0.82</f>
        <v>33.256097560975611</v>
      </c>
      <c r="J164" s="9" t="s">
        <v>450</v>
      </c>
      <c r="K164" s="6" t="s">
        <v>512</v>
      </c>
    </row>
    <row r="165" spans="1:11" ht="14.4" customHeight="1" x14ac:dyDescent="0.3">
      <c r="A165" s="6" t="s">
        <v>10</v>
      </c>
      <c r="B165" s="6" t="s">
        <v>108</v>
      </c>
      <c r="C165" s="7" t="s">
        <v>109</v>
      </c>
      <c r="D165" s="11">
        <v>121.44</v>
      </c>
      <c r="E165" s="11">
        <v>57.59</v>
      </c>
      <c r="F165" s="10">
        <f t="shared" si="3"/>
        <v>0.52577404479578393</v>
      </c>
      <c r="G165" s="11">
        <f>I165/0.9925</f>
        <v>70.762425508386059</v>
      </c>
      <c r="H165" s="10">
        <f>1-(I165/D165)</f>
        <v>0.42167566438510229</v>
      </c>
      <c r="I165" s="11">
        <f>E165/0.82</f>
        <v>70.231707317073173</v>
      </c>
      <c r="J165" s="9" t="s">
        <v>450</v>
      </c>
      <c r="K165" s="6" t="s">
        <v>512</v>
      </c>
    </row>
    <row r="166" spans="1:11" ht="14.4" customHeight="1" x14ac:dyDescent="0.3">
      <c r="A166" s="6" t="s">
        <v>10</v>
      </c>
      <c r="B166" s="6" t="s">
        <v>72</v>
      </c>
      <c r="C166" s="7" t="s">
        <v>73</v>
      </c>
      <c r="D166" s="11">
        <v>95.86</v>
      </c>
      <c r="E166" s="11">
        <v>45.46</v>
      </c>
      <c r="F166" s="10">
        <f t="shared" si="3"/>
        <v>0.52576674316711869</v>
      </c>
      <c r="G166" s="11">
        <f>I166/0.9925</f>
        <v>55.857959083369174</v>
      </c>
      <c r="H166" s="10">
        <f>1-(I166/D166)</f>
        <v>0.42166675995990077</v>
      </c>
      <c r="I166" s="11">
        <f>E166/0.82</f>
        <v>55.439024390243908</v>
      </c>
      <c r="J166" s="9" t="s">
        <v>450</v>
      </c>
      <c r="K166" s="6" t="s">
        <v>512</v>
      </c>
    </row>
    <row r="167" spans="1:11" ht="14.4" customHeight="1" x14ac:dyDescent="0.3">
      <c r="A167" s="6" t="s">
        <v>10</v>
      </c>
      <c r="B167" s="6" t="s">
        <v>96</v>
      </c>
      <c r="C167" s="7" t="s">
        <v>97</v>
      </c>
      <c r="D167" s="11">
        <v>56.24</v>
      </c>
      <c r="E167" s="11">
        <v>26.67</v>
      </c>
      <c r="F167" s="10">
        <f t="shared" si="3"/>
        <v>0.52578236130867706</v>
      </c>
      <c r="G167" s="11">
        <f>I167/0.9925</f>
        <v>32.770166492596921</v>
      </c>
      <c r="H167" s="10">
        <f>1-(I167/D167)</f>
        <v>0.42168580647399634</v>
      </c>
      <c r="I167" s="11">
        <f>E167/0.82</f>
        <v>32.524390243902445</v>
      </c>
      <c r="J167" s="9" t="s">
        <v>450</v>
      </c>
      <c r="K167" s="6" t="s">
        <v>512</v>
      </c>
    </row>
    <row r="168" spans="1:11" ht="14.4" customHeight="1" x14ac:dyDescent="0.3">
      <c r="A168" s="6" t="s">
        <v>10</v>
      </c>
      <c r="B168" s="6" t="s">
        <v>76</v>
      </c>
      <c r="C168" s="7" t="s">
        <v>77</v>
      </c>
      <c r="D168" s="11">
        <v>62.65</v>
      </c>
      <c r="E168" s="11">
        <v>29.71</v>
      </c>
      <c r="F168" s="10">
        <f t="shared" si="3"/>
        <v>0.52577813248204308</v>
      </c>
      <c r="G168" s="11">
        <f>I168/0.9925</f>
        <v>36.505498556245009</v>
      </c>
      <c r="H168" s="10">
        <f>1-(I168/D168)</f>
        <v>0.42168064936834515</v>
      </c>
      <c r="I168" s="11">
        <f>E168/0.82</f>
        <v>36.231707317073173</v>
      </c>
      <c r="J168" s="9" t="s">
        <v>450</v>
      </c>
      <c r="K168" s="6" t="s">
        <v>512</v>
      </c>
    </row>
    <row r="169" spans="1:11" ht="14.4" customHeight="1" x14ac:dyDescent="0.3">
      <c r="A169" s="6" t="s">
        <v>10</v>
      </c>
      <c r="B169" s="6" t="s">
        <v>144</v>
      </c>
      <c r="C169" s="7" t="s">
        <v>145</v>
      </c>
      <c r="D169" s="11">
        <v>48.65</v>
      </c>
      <c r="E169" s="11">
        <v>23.08</v>
      </c>
      <c r="F169" s="10">
        <f t="shared" si="3"/>
        <v>0.52559095580678317</v>
      </c>
      <c r="G169" s="11">
        <f>I169/0.9925</f>
        <v>28.359034220065119</v>
      </c>
      <c r="H169" s="10">
        <f>1-(I169/D169)</f>
        <v>0.42145238513022332</v>
      </c>
      <c r="I169" s="11">
        <f>E169/0.82</f>
        <v>28.146341463414632</v>
      </c>
      <c r="J169" s="9" t="s">
        <v>450</v>
      </c>
      <c r="K169" s="6" t="s">
        <v>512</v>
      </c>
    </row>
    <row r="170" spans="1:11" ht="14.4" customHeight="1" x14ac:dyDescent="0.3">
      <c r="A170" s="6" t="s">
        <v>10</v>
      </c>
      <c r="B170" s="6" t="s">
        <v>124</v>
      </c>
      <c r="C170" s="7" t="s">
        <v>125</v>
      </c>
      <c r="D170" s="11">
        <v>70.3</v>
      </c>
      <c r="E170" s="11">
        <v>33.340000000000003</v>
      </c>
      <c r="F170" s="10">
        <f t="shared" si="3"/>
        <v>0.52574679943100988</v>
      </c>
      <c r="G170" s="11">
        <f>I170/0.9925</f>
        <v>40.965779934877439</v>
      </c>
      <c r="H170" s="10">
        <f>1-(I170/D170)</f>
        <v>0.42164243833049986</v>
      </c>
      <c r="I170" s="11">
        <f>E170/0.82</f>
        <v>40.658536585365859</v>
      </c>
      <c r="J170" s="9" t="s">
        <v>450</v>
      </c>
      <c r="K170" s="6" t="s">
        <v>512</v>
      </c>
    </row>
    <row r="171" spans="1:11" ht="14.4" customHeight="1" x14ac:dyDescent="0.3">
      <c r="A171" s="6" t="s">
        <v>10</v>
      </c>
      <c r="B171" s="6" t="s">
        <v>368</v>
      </c>
      <c r="C171" s="7" t="s">
        <v>369</v>
      </c>
      <c r="D171" s="11">
        <v>231.38</v>
      </c>
      <c r="E171" s="11">
        <v>101.64</v>
      </c>
      <c r="F171" s="10">
        <f t="shared" si="3"/>
        <v>0.56072262079695734</v>
      </c>
      <c r="G171" s="11">
        <f>I171/0.9925</f>
        <v>124.88787860170792</v>
      </c>
      <c r="H171" s="10">
        <f>1-(I171/D171)</f>
        <v>0.4642958790206797</v>
      </c>
      <c r="I171" s="11">
        <f>E171/0.82</f>
        <v>123.95121951219512</v>
      </c>
      <c r="J171" s="9" t="s">
        <v>450</v>
      </c>
      <c r="K171" s="6" t="s">
        <v>512</v>
      </c>
    </row>
    <row r="172" spans="1:11" ht="14.4" customHeight="1" x14ac:dyDescent="0.3">
      <c r="A172" s="6" t="s">
        <v>10</v>
      </c>
      <c r="B172" s="6" t="s">
        <v>252</v>
      </c>
      <c r="C172" s="7" t="s">
        <v>253</v>
      </c>
      <c r="D172" s="11">
        <v>287.58999999999997</v>
      </c>
      <c r="E172" s="11">
        <v>143.56</v>
      </c>
      <c r="F172" s="10">
        <f t="shared" si="3"/>
        <v>0.50081713550540696</v>
      </c>
      <c r="G172" s="11">
        <f>I172/0.9925</f>
        <v>176.3961417951711</v>
      </c>
      <c r="H172" s="10">
        <f>1-(I172/D172)</f>
        <v>0.39124040915293523</v>
      </c>
      <c r="I172" s="11">
        <f>E172/0.82</f>
        <v>175.07317073170734</v>
      </c>
      <c r="J172" s="9" t="s">
        <v>450</v>
      </c>
      <c r="K172" s="6" t="s">
        <v>512</v>
      </c>
    </row>
    <row r="173" spans="1:11" ht="14.4" customHeight="1" x14ac:dyDescent="0.3">
      <c r="A173" s="6" t="s">
        <v>10</v>
      </c>
      <c r="B173" s="6" t="s">
        <v>254</v>
      </c>
      <c r="C173" s="7" t="s">
        <v>255</v>
      </c>
      <c r="D173" s="11">
        <v>410.81</v>
      </c>
      <c r="E173" s="11">
        <v>205.08</v>
      </c>
      <c r="F173" s="10">
        <f t="shared" si="3"/>
        <v>0.50079111998247361</v>
      </c>
      <c r="G173" s="11">
        <f>I173/0.9925</f>
        <v>251.98746697794436</v>
      </c>
      <c r="H173" s="10">
        <f>1-(I173/D173)</f>
        <v>0.39120868290545563</v>
      </c>
      <c r="I173" s="11">
        <f>E173/0.82</f>
        <v>250.09756097560978</v>
      </c>
      <c r="J173" s="9" t="s">
        <v>450</v>
      </c>
      <c r="K173" s="6" t="s">
        <v>512</v>
      </c>
    </row>
    <row r="174" spans="1:11" ht="14.4" customHeight="1" x14ac:dyDescent="0.3">
      <c r="A174" s="6" t="s">
        <v>10</v>
      </c>
      <c r="B174" s="6" t="s">
        <v>62</v>
      </c>
      <c r="C174" s="7" t="s">
        <v>63</v>
      </c>
      <c r="D174" s="11">
        <v>16.45</v>
      </c>
      <c r="E174" s="11">
        <v>7.8</v>
      </c>
      <c r="F174" s="10">
        <f t="shared" si="3"/>
        <v>0.52583586626139822</v>
      </c>
      <c r="G174" s="11">
        <f>I174/0.9925</f>
        <v>9.5840756896233934</v>
      </c>
      <c r="H174" s="10">
        <f>1-(I174/D174)</f>
        <v>0.42175105641633925</v>
      </c>
      <c r="I174" s="11">
        <f>E174/0.82</f>
        <v>9.5121951219512191</v>
      </c>
      <c r="J174" s="9" t="s">
        <v>450</v>
      </c>
      <c r="K174" s="6" t="s">
        <v>512</v>
      </c>
    </row>
    <row r="175" spans="1:11" ht="14.4" customHeight="1" x14ac:dyDescent="0.3">
      <c r="A175" s="6" t="s">
        <v>10</v>
      </c>
      <c r="B175" s="6" t="s">
        <v>74</v>
      </c>
      <c r="C175" s="7" t="s">
        <v>75</v>
      </c>
      <c r="D175" s="11">
        <v>20.54</v>
      </c>
      <c r="E175" s="11">
        <v>9.74</v>
      </c>
      <c r="F175" s="10">
        <f t="shared" si="3"/>
        <v>0.52580331061343721</v>
      </c>
      <c r="G175" s="11">
        <f>I175/0.9925</f>
        <v>11.967807335504085</v>
      </c>
      <c r="H175" s="10">
        <f>1-(I175/D175)</f>
        <v>0.42171135440663066</v>
      </c>
      <c r="I175" s="11">
        <f>E175/0.82</f>
        <v>11.878048780487806</v>
      </c>
      <c r="J175" s="9" t="s">
        <v>450</v>
      </c>
      <c r="K175" s="6" t="s">
        <v>512</v>
      </c>
    </row>
    <row r="176" spans="1:11" ht="14.4" customHeight="1" x14ac:dyDescent="0.3">
      <c r="A176" s="6" t="s">
        <v>10</v>
      </c>
      <c r="B176" s="6" t="s">
        <v>60</v>
      </c>
      <c r="C176" s="7" t="s">
        <v>61</v>
      </c>
      <c r="D176" s="11">
        <v>24.68</v>
      </c>
      <c r="E176" s="11">
        <v>11.7</v>
      </c>
      <c r="F176" s="10">
        <f t="shared" si="3"/>
        <v>0.52593192868719618</v>
      </c>
      <c r="G176" s="11">
        <f>I176/0.9925</f>
        <v>14.376113534435092</v>
      </c>
      <c r="H176" s="10">
        <f>1-(I176/D176)</f>
        <v>0.42186820571609285</v>
      </c>
      <c r="I176" s="11">
        <f>E176/0.82</f>
        <v>14.268292682926829</v>
      </c>
      <c r="J176" s="9" t="s">
        <v>450</v>
      </c>
      <c r="K176" s="6" t="s">
        <v>512</v>
      </c>
    </row>
    <row r="177" spans="1:11" ht="14.4" customHeight="1" x14ac:dyDescent="0.3">
      <c r="A177" s="6" t="s">
        <v>10</v>
      </c>
      <c r="B177" s="6" t="s">
        <v>354</v>
      </c>
      <c r="C177" s="7" t="s">
        <v>355</v>
      </c>
      <c r="D177" s="11">
        <v>173.85</v>
      </c>
      <c r="E177" s="11">
        <v>86.79</v>
      </c>
      <c r="F177" s="10">
        <f t="shared" si="3"/>
        <v>0.50077653149266599</v>
      </c>
      <c r="G177" s="11">
        <f>I177/0.9925</f>
        <v>106.64127296184802</v>
      </c>
      <c r="H177" s="10">
        <f>1-(I177/D177)</f>
        <v>0.39119089206422686</v>
      </c>
      <c r="I177" s="11">
        <f>E177/0.82</f>
        <v>105.84146341463416</v>
      </c>
      <c r="J177" s="9" t="s">
        <v>450</v>
      </c>
      <c r="K177" s="6" t="s">
        <v>512</v>
      </c>
    </row>
    <row r="178" spans="1:11" ht="14.4" customHeight="1" x14ac:dyDescent="0.3">
      <c r="A178" s="6" t="s">
        <v>10</v>
      </c>
      <c r="B178" s="6" t="s">
        <v>250</v>
      </c>
      <c r="C178" s="7" t="s">
        <v>251</v>
      </c>
      <c r="D178" s="11">
        <v>271.14</v>
      </c>
      <c r="E178" s="11">
        <v>135.35</v>
      </c>
      <c r="F178" s="10">
        <f t="shared" si="3"/>
        <v>0.50081138895035782</v>
      </c>
      <c r="G178" s="11">
        <f>I178/0.9925</f>
        <v>166.30828776801621</v>
      </c>
      <c r="H178" s="10">
        <f>1-(I178/D178)</f>
        <v>0.39123340115897287</v>
      </c>
      <c r="I178" s="11">
        <f>E178/0.82</f>
        <v>165.0609756097561</v>
      </c>
      <c r="J178" s="9" t="s">
        <v>450</v>
      </c>
      <c r="K178" s="6" t="s">
        <v>512</v>
      </c>
    </row>
    <row r="179" spans="1:11" ht="14.4" customHeight="1" x14ac:dyDescent="0.3">
      <c r="A179" s="6" t="s">
        <v>10</v>
      </c>
      <c r="B179" s="6" t="s">
        <v>266</v>
      </c>
      <c r="C179" s="7" t="s">
        <v>267</v>
      </c>
      <c r="D179" s="11">
        <v>386.18</v>
      </c>
      <c r="E179" s="11">
        <v>192.78</v>
      </c>
      <c r="F179" s="10">
        <f t="shared" si="3"/>
        <v>0.50080273447615098</v>
      </c>
      <c r="G179" s="11">
        <f>I179/0.9925</f>
        <v>236.87411685199976</v>
      </c>
      <c r="H179" s="10">
        <f>1-(I179/D179)</f>
        <v>0.39122284692213538</v>
      </c>
      <c r="I179" s="11">
        <f>E179/0.82</f>
        <v>235.09756097560978</v>
      </c>
      <c r="J179" s="9" t="s">
        <v>450</v>
      </c>
      <c r="K179" s="6" t="s">
        <v>512</v>
      </c>
    </row>
    <row r="180" spans="1:11" ht="14.4" customHeight="1" x14ac:dyDescent="0.3">
      <c r="A180" s="6" t="s">
        <v>10</v>
      </c>
      <c r="B180" s="6" t="s">
        <v>166</v>
      </c>
      <c r="C180" s="7" t="s">
        <v>167</v>
      </c>
      <c r="D180" s="11">
        <v>14.03</v>
      </c>
      <c r="E180" s="11">
        <v>6.82</v>
      </c>
      <c r="F180" s="10">
        <f t="shared" si="3"/>
        <v>0.51389878831076263</v>
      </c>
      <c r="G180" s="11">
        <f>I180/0.9925</f>
        <v>8.3799225901578929</v>
      </c>
      <c r="H180" s="10">
        <f>1-(I180/D180)</f>
        <v>0.4071936442814178</v>
      </c>
      <c r="I180" s="11">
        <f>E180/0.82</f>
        <v>8.3170731707317085</v>
      </c>
      <c r="J180" s="9" t="s">
        <v>450</v>
      </c>
      <c r="K180" s="6" t="s">
        <v>512</v>
      </c>
    </row>
    <row r="181" spans="1:11" ht="14.4" customHeight="1" x14ac:dyDescent="0.3">
      <c r="A181" s="6" t="s">
        <v>10</v>
      </c>
      <c r="B181" s="6" t="s">
        <v>374</v>
      </c>
      <c r="C181" s="7" t="s">
        <v>375</v>
      </c>
      <c r="D181" s="11">
        <v>484.51</v>
      </c>
      <c r="E181" s="11">
        <v>229.78</v>
      </c>
      <c r="F181" s="10">
        <f t="shared" si="3"/>
        <v>0.5257476625869435</v>
      </c>
      <c r="G181" s="11">
        <f>I181/0.9925</f>
        <v>282.33703999508509</v>
      </c>
      <c r="H181" s="10">
        <f>1-(I181/D181)</f>
        <v>0.42164349095968712</v>
      </c>
      <c r="I181" s="11">
        <f>E181/0.82</f>
        <v>280.21951219512198</v>
      </c>
      <c r="J181" s="9" t="s">
        <v>450</v>
      </c>
      <c r="K181" s="6" t="s">
        <v>512</v>
      </c>
    </row>
    <row r="182" spans="1:11" ht="14.4" customHeight="1" x14ac:dyDescent="0.3">
      <c r="A182" s="6" t="s">
        <v>10</v>
      </c>
      <c r="B182" s="6" t="s">
        <v>356</v>
      </c>
      <c r="C182" s="7" t="s">
        <v>357</v>
      </c>
      <c r="D182" s="11">
        <v>514</v>
      </c>
      <c r="E182" s="11">
        <v>243.76</v>
      </c>
      <c r="F182" s="10">
        <f t="shared" si="3"/>
        <v>0.52575875486381318</v>
      </c>
      <c r="G182" s="11">
        <f>I182/0.9925</f>
        <v>299.51465257725624</v>
      </c>
      <c r="H182" s="10">
        <f>1-(I182/D182)</f>
        <v>0.4216570181266015</v>
      </c>
      <c r="I182" s="11">
        <f>E182/0.82</f>
        <v>297.26829268292681</v>
      </c>
      <c r="J182" s="9" t="s">
        <v>450</v>
      </c>
      <c r="K182" s="6" t="s">
        <v>512</v>
      </c>
    </row>
    <row r="183" spans="1:11" ht="14.4" customHeight="1" x14ac:dyDescent="0.3">
      <c r="A183" s="6" t="s">
        <v>10</v>
      </c>
      <c r="B183" s="6" t="s">
        <v>234</v>
      </c>
      <c r="C183" s="7" t="s">
        <v>235</v>
      </c>
      <c r="D183" s="11">
        <v>561.48</v>
      </c>
      <c r="E183" s="11">
        <v>266.27999999999997</v>
      </c>
      <c r="F183" s="10">
        <f t="shared" si="3"/>
        <v>0.52575336610386847</v>
      </c>
      <c r="G183" s="11">
        <f>I183/0.9925</f>
        <v>327.18559931191248</v>
      </c>
      <c r="H183" s="10">
        <f>1-(I183/D183)</f>
        <v>0.42165044646813221</v>
      </c>
      <c r="I183" s="11">
        <f>E183/0.82</f>
        <v>324.73170731707313</v>
      </c>
      <c r="J183" s="9" t="s">
        <v>450</v>
      </c>
      <c r="K183" s="6" t="s">
        <v>512</v>
      </c>
    </row>
    <row r="184" spans="1:11" ht="14.4" customHeight="1" x14ac:dyDescent="0.3">
      <c r="A184" s="6" t="s">
        <v>10</v>
      </c>
      <c r="B184" s="6" t="s">
        <v>232</v>
      </c>
      <c r="C184" s="7" t="s">
        <v>233</v>
      </c>
      <c r="D184" s="11">
        <v>1159.08</v>
      </c>
      <c r="E184" s="11">
        <v>549.67999999999995</v>
      </c>
      <c r="F184" s="10">
        <f t="shared" si="3"/>
        <v>0.5257618110915554</v>
      </c>
      <c r="G184" s="11">
        <f>I184/0.9925</f>
        <v>675.40701603489583</v>
      </c>
      <c r="H184" s="10">
        <f>1-(I184/D184)</f>
        <v>0.42166074523360408</v>
      </c>
      <c r="I184" s="11">
        <f>E184/0.82</f>
        <v>670.34146341463418</v>
      </c>
      <c r="J184" s="9" t="s">
        <v>450</v>
      </c>
      <c r="K184" s="6" t="s">
        <v>512</v>
      </c>
    </row>
    <row r="185" spans="1:11" ht="14.4" customHeight="1" x14ac:dyDescent="0.3">
      <c r="A185" s="6" t="s">
        <v>10</v>
      </c>
      <c r="B185" s="6" t="s">
        <v>366</v>
      </c>
      <c r="C185" s="7" t="s">
        <v>367</v>
      </c>
      <c r="D185" s="11">
        <v>930.11</v>
      </c>
      <c r="E185" s="11">
        <v>464.31</v>
      </c>
      <c r="F185" s="10">
        <f t="shared" si="3"/>
        <v>0.50080098052918465</v>
      </c>
      <c r="G185" s="11">
        <f>I185/0.9925</f>
        <v>570.51053633962033</v>
      </c>
      <c r="H185" s="10">
        <f>1-(I185/D185)</f>
        <v>0.39122070796242037</v>
      </c>
      <c r="I185" s="11">
        <f>E185/0.82</f>
        <v>566.23170731707319</v>
      </c>
      <c r="J185" s="9" t="s">
        <v>450</v>
      </c>
      <c r="K185" s="6" t="s">
        <v>512</v>
      </c>
    </row>
    <row r="186" spans="1:11" ht="14.4" customHeight="1" x14ac:dyDescent="0.3">
      <c r="A186" s="6" t="s">
        <v>10</v>
      </c>
      <c r="B186" s="6" t="s">
        <v>322</v>
      </c>
      <c r="C186" s="7" t="s">
        <v>323</v>
      </c>
      <c r="D186" s="11">
        <v>943.75</v>
      </c>
      <c r="E186" s="11">
        <v>471.12</v>
      </c>
      <c r="F186" s="10">
        <f t="shared" si="3"/>
        <v>0.50080000000000002</v>
      </c>
      <c r="G186" s="11">
        <f>I186/0.9925</f>
        <v>578.87817165325316</v>
      </c>
      <c r="H186" s="10">
        <f>1-(I186/D186)</f>
        <v>0.39121951219512185</v>
      </c>
      <c r="I186" s="11">
        <f>E186/0.82</f>
        <v>574.53658536585374</v>
      </c>
      <c r="J186" s="9" t="s">
        <v>450</v>
      </c>
      <c r="K186" s="6" t="s">
        <v>512</v>
      </c>
    </row>
    <row r="187" spans="1:11" ht="14.4" customHeight="1" x14ac:dyDescent="0.3">
      <c r="A187" s="6" t="s">
        <v>10</v>
      </c>
      <c r="B187" s="6" t="s">
        <v>320</v>
      </c>
      <c r="C187" s="7" t="s">
        <v>321</v>
      </c>
      <c r="D187" s="11">
        <v>967.21</v>
      </c>
      <c r="E187" s="11">
        <v>482.83</v>
      </c>
      <c r="F187" s="10">
        <f t="shared" si="3"/>
        <v>0.50080127376681394</v>
      </c>
      <c r="G187" s="11">
        <f>I187/0.9925</f>
        <v>593.26657246421337</v>
      </c>
      <c r="H187" s="10">
        <f>1-(I187/D187)</f>
        <v>0.39122106556928515</v>
      </c>
      <c r="I187" s="11">
        <f>E187/0.82</f>
        <v>588.81707317073176</v>
      </c>
      <c r="J187" s="9" t="s">
        <v>450</v>
      </c>
      <c r="K187" s="6" t="s">
        <v>512</v>
      </c>
    </row>
    <row r="188" spans="1:11" ht="14.4" customHeight="1" x14ac:dyDescent="0.3">
      <c r="A188" s="6" t="s">
        <v>10</v>
      </c>
      <c r="B188" s="6" t="s">
        <v>236</v>
      </c>
      <c r="C188" s="7" t="s">
        <v>237</v>
      </c>
      <c r="D188" s="11">
        <v>48.78</v>
      </c>
      <c r="E188" s="11">
        <v>23.13</v>
      </c>
      <c r="F188" s="10">
        <f t="shared" si="3"/>
        <v>0.52583025830258312</v>
      </c>
      <c r="G188" s="11">
        <f>I188/0.9925</f>
        <v>28.420470602690912</v>
      </c>
      <c r="H188" s="10">
        <f>1-(I188/D188)</f>
        <v>0.42174421744217439</v>
      </c>
      <c r="I188" s="11">
        <f>E188/0.82</f>
        <v>28.207317073170731</v>
      </c>
      <c r="J188" s="9" t="s">
        <v>450</v>
      </c>
      <c r="K188" s="6" t="s">
        <v>512</v>
      </c>
    </row>
    <row r="189" spans="1:11" ht="14.4" customHeight="1" x14ac:dyDescent="0.3">
      <c r="A189" s="6" t="s">
        <v>10</v>
      </c>
      <c r="B189" s="6" t="s">
        <v>238</v>
      </c>
      <c r="C189" s="7" t="s">
        <v>239</v>
      </c>
      <c r="D189" s="11">
        <v>30.5</v>
      </c>
      <c r="E189" s="11">
        <v>14.47</v>
      </c>
      <c r="F189" s="10">
        <f t="shared" si="3"/>
        <v>0.52557377049180332</v>
      </c>
      <c r="G189" s="11">
        <f>I189/0.9925</f>
        <v>17.779689131903915</v>
      </c>
      <c r="H189" s="10">
        <f>1-(I189/D189)</f>
        <v>0.42143142742902828</v>
      </c>
      <c r="I189" s="11">
        <f>E189/0.82</f>
        <v>17.646341463414636</v>
      </c>
      <c r="J189" s="9" t="s">
        <v>450</v>
      </c>
      <c r="K189" s="6" t="s">
        <v>512</v>
      </c>
    </row>
    <row r="190" spans="1:11" ht="14.4" customHeight="1" x14ac:dyDescent="0.3">
      <c r="A190" s="6" t="s">
        <v>10</v>
      </c>
      <c r="B190" s="6" t="s">
        <v>378</v>
      </c>
      <c r="C190" s="7" t="s">
        <v>379</v>
      </c>
      <c r="D190" s="11">
        <v>469.96</v>
      </c>
      <c r="E190" s="11">
        <v>234.61</v>
      </c>
      <c r="F190" s="10">
        <f t="shared" si="3"/>
        <v>0.5007873010468975</v>
      </c>
      <c r="G190" s="11">
        <f>I190/0.9925</f>
        <v>288.27179455673649</v>
      </c>
      <c r="H190" s="10">
        <f>1-(I190/D190)</f>
        <v>0.39120402566694823</v>
      </c>
      <c r="I190" s="11">
        <f>E190/0.82</f>
        <v>286.10975609756099</v>
      </c>
      <c r="J190" s="9" t="s">
        <v>450</v>
      </c>
      <c r="K190" s="6" t="s">
        <v>512</v>
      </c>
    </row>
    <row r="191" spans="1:11" ht="14.4" customHeight="1" x14ac:dyDescent="0.3">
      <c r="A191" s="6" t="s">
        <v>10</v>
      </c>
      <c r="B191" s="6" t="s">
        <v>360</v>
      </c>
      <c r="C191" s="7" t="s">
        <v>361</v>
      </c>
      <c r="D191" s="11">
        <v>499.33</v>
      </c>
      <c r="E191" s="11">
        <v>249.26</v>
      </c>
      <c r="F191" s="10">
        <f t="shared" si="3"/>
        <v>0.50081108685638753</v>
      </c>
      <c r="G191" s="11">
        <f>I191/0.9925</f>
        <v>306.27265466609327</v>
      </c>
      <c r="H191" s="10">
        <f>1-(I191/D191)</f>
        <v>0.39123303275169208</v>
      </c>
      <c r="I191" s="11">
        <f>E191/0.82</f>
        <v>303.97560975609758</v>
      </c>
      <c r="J191" s="9" t="s">
        <v>450</v>
      </c>
      <c r="K191" s="6" t="s">
        <v>512</v>
      </c>
    </row>
    <row r="192" spans="1:11" ht="14.4" customHeight="1" x14ac:dyDescent="0.3">
      <c r="A192" s="6" t="s">
        <v>10</v>
      </c>
      <c r="B192" s="6" t="s">
        <v>296</v>
      </c>
      <c r="C192" s="7" t="s">
        <v>297</v>
      </c>
      <c r="D192" s="11">
        <v>561.48</v>
      </c>
      <c r="E192" s="11">
        <v>280.29000000000002</v>
      </c>
      <c r="F192" s="10">
        <f t="shared" si="3"/>
        <v>0.50080145330198755</v>
      </c>
      <c r="G192" s="11">
        <f>I192/0.9925</f>
        <v>344.4000737236592</v>
      </c>
      <c r="H192" s="10">
        <f>1-(I192/D192)</f>
        <v>0.39122128451461891</v>
      </c>
      <c r="I192" s="11">
        <f>E192/0.82</f>
        <v>341.81707317073176</v>
      </c>
      <c r="J192" s="9" t="s">
        <v>450</v>
      </c>
      <c r="K192" s="6" t="s">
        <v>512</v>
      </c>
    </row>
    <row r="193" spans="1:11" ht="14.4" customHeight="1" x14ac:dyDescent="0.3">
      <c r="A193" s="6" t="s">
        <v>10</v>
      </c>
      <c r="B193" s="6" t="s">
        <v>314</v>
      </c>
      <c r="C193" s="7" t="s">
        <v>315</v>
      </c>
      <c r="D193" s="11">
        <v>17.03</v>
      </c>
      <c r="E193" s="11">
        <v>2.79</v>
      </c>
      <c r="F193" s="10">
        <f t="shared" si="3"/>
        <v>0.83617146212566063</v>
      </c>
      <c r="G193" s="11">
        <f>I193/0.9925</f>
        <v>3.4281501505191376</v>
      </c>
      <c r="H193" s="10">
        <f>1-(I193/D193)</f>
        <v>0.80020910015324465</v>
      </c>
      <c r="I193" s="11">
        <f>E193/0.82</f>
        <v>3.4024390243902443</v>
      </c>
      <c r="J193" s="9" t="s">
        <v>450</v>
      </c>
      <c r="K193" s="6" t="s">
        <v>512</v>
      </c>
    </row>
    <row r="194" spans="1:11" ht="14.4" customHeight="1" x14ac:dyDescent="0.3">
      <c r="A194" s="6" t="s">
        <v>10</v>
      </c>
      <c r="B194" s="6" t="s">
        <v>54</v>
      </c>
      <c r="C194" s="7" t="s">
        <v>55</v>
      </c>
      <c r="D194" s="11">
        <v>3.95</v>
      </c>
      <c r="E194" s="11">
        <v>1.87</v>
      </c>
      <c r="F194" s="10">
        <f t="shared" si="3"/>
        <v>0.52658227848101258</v>
      </c>
      <c r="G194" s="11">
        <f>I194/0.9925</f>
        <v>2.2977207102045831</v>
      </c>
      <c r="H194" s="10">
        <f>1-(I194/D194)</f>
        <v>0.42266131522074712</v>
      </c>
      <c r="I194" s="11">
        <f>E194/0.82</f>
        <v>2.280487804878049</v>
      </c>
      <c r="J194" s="9" t="s">
        <v>450</v>
      </c>
      <c r="K194" s="6" t="s">
        <v>512</v>
      </c>
    </row>
    <row r="195" spans="1:11" ht="14.4" customHeight="1" x14ac:dyDescent="0.3">
      <c r="A195" s="6" t="s">
        <v>10</v>
      </c>
      <c r="B195" s="6" t="s">
        <v>192</v>
      </c>
      <c r="C195" s="7" t="s">
        <v>193</v>
      </c>
      <c r="D195" s="11">
        <v>1.24</v>
      </c>
      <c r="E195" s="11">
        <v>0.59</v>
      </c>
      <c r="F195" s="10">
        <f t="shared" si="3"/>
        <v>0.52419354838709675</v>
      </c>
      <c r="G195" s="11">
        <f>I195/0.9925</f>
        <v>0.72494931498433368</v>
      </c>
      <c r="H195" s="10">
        <f>1-(I195/D195)</f>
        <v>0.41974822974036197</v>
      </c>
      <c r="I195" s="11">
        <f>E195/0.82</f>
        <v>0.71951219512195119</v>
      </c>
      <c r="J195" s="9" t="s">
        <v>450</v>
      </c>
      <c r="K195" s="6" t="s">
        <v>512</v>
      </c>
    </row>
    <row r="196" spans="1:11" ht="14.4" customHeight="1" x14ac:dyDescent="0.3">
      <c r="A196" s="6" t="s">
        <v>10</v>
      </c>
      <c r="B196" s="6" t="s">
        <v>24</v>
      </c>
      <c r="C196" s="7" t="s">
        <v>25</v>
      </c>
      <c r="D196" s="11">
        <v>2.81</v>
      </c>
      <c r="E196" s="11">
        <v>1.33</v>
      </c>
      <c r="F196" s="10">
        <f t="shared" ref="F196:F222" si="4">1-(E196/D196)</f>
        <v>0.5266903914590747</v>
      </c>
      <c r="G196" s="11">
        <f>I196/0.9925</f>
        <v>1.6342077778460404</v>
      </c>
      <c r="H196" s="10">
        <f>1-(I196/D196)</f>
        <v>0.42279316031594472</v>
      </c>
      <c r="I196" s="11">
        <f>E196/0.82</f>
        <v>1.6219512195121952</v>
      </c>
      <c r="J196" s="9" t="s">
        <v>450</v>
      </c>
      <c r="K196" s="6" t="s">
        <v>512</v>
      </c>
    </row>
    <row r="197" spans="1:11" ht="14.4" customHeight="1" x14ac:dyDescent="0.3">
      <c r="A197" s="6" t="s">
        <v>10</v>
      </c>
      <c r="B197" s="6" t="s">
        <v>436</v>
      </c>
      <c r="C197" s="7" t="s">
        <v>437</v>
      </c>
      <c r="D197" s="11">
        <v>4.5599999999999996</v>
      </c>
      <c r="E197" s="11">
        <v>2.17</v>
      </c>
      <c r="F197" s="10">
        <f t="shared" si="4"/>
        <v>0.52412280701754388</v>
      </c>
      <c r="G197" s="11">
        <f>I197/0.9925</f>
        <v>2.6663390059593293</v>
      </c>
      <c r="H197" s="10">
        <f>1-(I197/D197)</f>
        <v>0.41966195977749243</v>
      </c>
      <c r="I197" s="11">
        <f>E197/0.82</f>
        <v>2.6463414634146343</v>
      </c>
      <c r="J197" s="9" t="s">
        <v>450</v>
      </c>
      <c r="K197" s="6" t="s">
        <v>512</v>
      </c>
    </row>
    <row r="198" spans="1:11" ht="14.4" customHeight="1" x14ac:dyDescent="0.3">
      <c r="A198" s="6" t="s">
        <v>10</v>
      </c>
      <c r="B198" s="6" t="s">
        <v>434</v>
      </c>
      <c r="C198" s="7" t="s">
        <v>435</v>
      </c>
      <c r="D198" s="11">
        <v>2.31</v>
      </c>
      <c r="E198" s="11">
        <v>1.0900000000000001</v>
      </c>
      <c r="F198" s="10">
        <f t="shared" si="4"/>
        <v>0.52813852813852813</v>
      </c>
      <c r="G198" s="11">
        <f>I198/0.9925</f>
        <v>1.3393131412422437</v>
      </c>
      <c r="H198" s="10">
        <f>1-(I198/D198)</f>
        <v>0.42455918065674159</v>
      </c>
      <c r="I198" s="11">
        <f>E198/0.82</f>
        <v>1.3292682926829269</v>
      </c>
      <c r="J198" s="9" t="s">
        <v>450</v>
      </c>
      <c r="K198" s="6" t="s">
        <v>512</v>
      </c>
    </row>
    <row r="199" spans="1:11" ht="14.4" customHeight="1" x14ac:dyDescent="0.3">
      <c r="A199" s="6" t="s">
        <v>10</v>
      </c>
      <c r="B199" s="6" t="s">
        <v>162</v>
      </c>
      <c r="C199" s="7" t="s">
        <v>163</v>
      </c>
      <c r="D199" s="11">
        <v>5.09</v>
      </c>
      <c r="E199" s="11">
        <v>2.41</v>
      </c>
      <c r="F199" s="10">
        <f t="shared" si="4"/>
        <v>0.52652259332023577</v>
      </c>
      <c r="G199" s="11">
        <f>I199/0.9925</f>
        <v>2.9612336425631263</v>
      </c>
      <c r="H199" s="10">
        <f>1-(I199/D199)</f>
        <v>0.42258852843931183</v>
      </c>
      <c r="I199" s="11">
        <f>E199/0.82</f>
        <v>2.9390243902439028</v>
      </c>
      <c r="J199" s="9" t="s">
        <v>450</v>
      </c>
      <c r="K199" s="6" t="s">
        <v>512</v>
      </c>
    </row>
    <row r="200" spans="1:11" ht="14.4" customHeight="1" x14ac:dyDescent="0.3">
      <c r="A200" s="6" t="s">
        <v>10</v>
      </c>
      <c r="B200" s="6" t="s">
        <v>312</v>
      </c>
      <c r="C200" s="7" t="s">
        <v>313</v>
      </c>
      <c r="D200" s="11">
        <v>2.64</v>
      </c>
      <c r="E200" s="11">
        <v>0.91</v>
      </c>
      <c r="F200" s="10">
        <f t="shared" si="4"/>
        <v>0.65530303030303028</v>
      </c>
      <c r="G200" s="11">
        <f>I200/0.9925</f>
        <v>1.118142163789396</v>
      </c>
      <c r="H200" s="10">
        <f>1-(I200/D200)</f>
        <v>0.57963784183296374</v>
      </c>
      <c r="I200" s="11">
        <f>E200/0.82</f>
        <v>1.1097560975609757</v>
      </c>
      <c r="J200" s="9" t="s">
        <v>450</v>
      </c>
      <c r="K200" s="6" t="s">
        <v>512</v>
      </c>
    </row>
    <row r="201" spans="1:11" ht="14.4" customHeight="1" x14ac:dyDescent="0.3">
      <c r="A201" s="6" t="s">
        <v>10</v>
      </c>
      <c r="B201" s="6" t="s">
        <v>78</v>
      </c>
      <c r="C201" s="7" t="s">
        <v>79</v>
      </c>
      <c r="D201" s="11">
        <v>118.95</v>
      </c>
      <c r="E201" s="11">
        <v>56.41</v>
      </c>
      <c r="F201" s="10">
        <f t="shared" si="4"/>
        <v>0.52576712904581768</v>
      </c>
      <c r="G201" s="11">
        <f>I201/0.9925</f>
        <v>69.312526878417401</v>
      </c>
      <c r="H201" s="10">
        <f>1-(I201/D201)</f>
        <v>0.42166723054367994</v>
      </c>
      <c r="I201" s="11">
        <f>E201/0.82</f>
        <v>68.792682926829272</v>
      </c>
      <c r="J201" s="9" t="s">
        <v>450</v>
      </c>
      <c r="K201" s="6" t="s">
        <v>512</v>
      </c>
    </row>
    <row r="202" spans="1:11" ht="14.4" customHeight="1" x14ac:dyDescent="0.3">
      <c r="A202" s="6" t="s">
        <v>10</v>
      </c>
      <c r="B202" s="6" t="s">
        <v>56</v>
      </c>
      <c r="C202" s="7" t="s">
        <v>57</v>
      </c>
      <c r="D202" s="11">
        <v>96.5</v>
      </c>
      <c r="E202" s="11">
        <v>45.76</v>
      </c>
      <c r="F202" s="10">
        <f t="shared" si="4"/>
        <v>0.52580310880829018</v>
      </c>
      <c r="G202" s="11">
        <f>I202/0.9925</f>
        <v>56.226577379123917</v>
      </c>
      <c r="H202" s="10">
        <f>1-(I202/D202)</f>
        <v>0.4217111083027929</v>
      </c>
      <c r="I202" s="11">
        <f>E202/0.82</f>
        <v>55.804878048780488</v>
      </c>
      <c r="J202" s="9" t="s">
        <v>450</v>
      </c>
      <c r="K202" s="6" t="s">
        <v>512</v>
      </c>
    </row>
    <row r="203" spans="1:11" ht="14.4" customHeight="1" x14ac:dyDescent="0.3">
      <c r="A203" s="6" t="s">
        <v>10</v>
      </c>
      <c r="B203" s="6" t="s">
        <v>104</v>
      </c>
      <c r="C203" s="7" t="s">
        <v>105</v>
      </c>
      <c r="D203" s="11">
        <v>92.4</v>
      </c>
      <c r="E203" s="11">
        <v>43.82</v>
      </c>
      <c r="F203" s="10">
        <f t="shared" si="4"/>
        <v>0.52575757575757576</v>
      </c>
      <c r="G203" s="11">
        <f>I203/0.9925</f>
        <v>53.84284573324323</v>
      </c>
      <c r="H203" s="10">
        <f>1-(I203/D203)</f>
        <v>0.42165558019216554</v>
      </c>
      <c r="I203" s="11">
        <f>E203/0.82</f>
        <v>53.439024390243908</v>
      </c>
      <c r="J203" s="9" t="s">
        <v>450</v>
      </c>
      <c r="K203" s="6" t="s">
        <v>512</v>
      </c>
    </row>
    <row r="204" spans="1:11" ht="14.4" customHeight="1" x14ac:dyDescent="0.3">
      <c r="A204" s="6" t="s">
        <v>10</v>
      </c>
      <c r="B204" s="6" t="s">
        <v>406</v>
      </c>
      <c r="C204" s="7" t="s">
        <v>407</v>
      </c>
      <c r="D204" s="11">
        <v>1397.19</v>
      </c>
      <c r="E204" s="11">
        <v>662.61</v>
      </c>
      <c r="F204" s="10">
        <f t="shared" si="4"/>
        <v>0.52575526592660982</v>
      </c>
      <c r="G204" s="11">
        <f>I204/0.9925</f>
        <v>814.16722983350746</v>
      </c>
      <c r="H204" s="10">
        <f>1-(I204/D204)</f>
        <v>0.42165276332513391</v>
      </c>
      <c r="I204" s="11">
        <f>E204/0.82</f>
        <v>808.06097560975616</v>
      </c>
      <c r="J204" s="9" t="s">
        <v>450</v>
      </c>
      <c r="K204" s="6" t="s">
        <v>512</v>
      </c>
    </row>
    <row r="205" spans="1:11" ht="14.4" customHeight="1" x14ac:dyDescent="0.3">
      <c r="A205" s="6" t="s">
        <v>10</v>
      </c>
      <c r="B205" s="6" t="s">
        <v>370</v>
      </c>
      <c r="C205" s="7" t="s">
        <v>371</v>
      </c>
      <c r="D205" s="11">
        <v>1442.29</v>
      </c>
      <c r="E205" s="11">
        <v>683.99</v>
      </c>
      <c r="F205" s="10">
        <f t="shared" si="4"/>
        <v>0.52576111600302289</v>
      </c>
      <c r="G205" s="11">
        <f>I205/0.9925</f>
        <v>840.43742704429565</v>
      </c>
      <c r="H205" s="10">
        <f>1-(I205/D205)</f>
        <v>0.42165989756466205</v>
      </c>
      <c r="I205" s="11">
        <f>E205/0.82</f>
        <v>834.13414634146352</v>
      </c>
      <c r="J205" s="9" t="s">
        <v>450</v>
      </c>
      <c r="K205" s="6" t="s">
        <v>512</v>
      </c>
    </row>
    <row r="206" spans="1:11" ht="14.4" customHeight="1" x14ac:dyDescent="0.3">
      <c r="A206" s="6" t="s">
        <v>10</v>
      </c>
      <c r="B206" s="6" t="s">
        <v>68</v>
      </c>
      <c r="C206" s="7" t="s">
        <v>69</v>
      </c>
      <c r="D206" s="11">
        <v>13.88</v>
      </c>
      <c r="E206" s="11">
        <v>6.58</v>
      </c>
      <c r="F206" s="10">
        <f t="shared" si="4"/>
        <v>0.52593659942363113</v>
      </c>
      <c r="G206" s="11">
        <f>I206/0.9925</f>
        <v>8.0850279535540945</v>
      </c>
      <c r="H206" s="10">
        <f>1-(I206/D206)</f>
        <v>0.42187390173613548</v>
      </c>
      <c r="I206" s="11">
        <f>E206/0.82</f>
        <v>8.0243902439024399</v>
      </c>
      <c r="J206" s="9" t="s">
        <v>450</v>
      </c>
      <c r="K206" s="6" t="s">
        <v>512</v>
      </c>
    </row>
    <row r="207" spans="1:11" ht="14.4" customHeight="1" x14ac:dyDescent="0.3">
      <c r="A207" s="6" t="s">
        <v>10</v>
      </c>
      <c r="B207" s="6" t="s">
        <v>128</v>
      </c>
      <c r="C207" s="7" t="s">
        <v>129</v>
      </c>
      <c r="D207" s="11">
        <v>33.590000000000003</v>
      </c>
      <c r="E207" s="11">
        <v>15.93</v>
      </c>
      <c r="F207" s="10">
        <f t="shared" si="4"/>
        <v>0.52575171181899383</v>
      </c>
      <c r="G207" s="11">
        <f>I207/0.9925</f>
        <v>19.573631504577008</v>
      </c>
      <c r="H207" s="10">
        <f>1-(I207/D207)</f>
        <v>0.4216484290475534</v>
      </c>
      <c r="I207" s="11">
        <f>E207/0.82</f>
        <v>19.426829268292682</v>
      </c>
      <c r="J207" s="9" t="s">
        <v>450</v>
      </c>
      <c r="K207" s="6" t="s">
        <v>512</v>
      </c>
    </row>
    <row r="208" spans="1:11" ht="14.4" customHeight="1" x14ac:dyDescent="0.3">
      <c r="A208" s="6" t="s">
        <v>10</v>
      </c>
      <c r="B208" s="6" t="s">
        <v>158</v>
      </c>
      <c r="C208" s="7" t="s">
        <v>159</v>
      </c>
      <c r="D208" s="11">
        <v>33.840000000000003</v>
      </c>
      <c r="E208" s="11">
        <v>16.05</v>
      </c>
      <c r="F208" s="10">
        <f t="shared" si="4"/>
        <v>0.52570921985815611</v>
      </c>
      <c r="G208" s="11">
        <f>I208/0.9925</f>
        <v>19.721078822878908</v>
      </c>
      <c r="H208" s="10">
        <f>1-(I208/D208)</f>
        <v>0.42159660958311718</v>
      </c>
      <c r="I208" s="11">
        <f>E208/0.82</f>
        <v>19.573170731707318</v>
      </c>
      <c r="J208" s="9" t="s">
        <v>450</v>
      </c>
      <c r="K208" s="6" t="s">
        <v>512</v>
      </c>
    </row>
    <row r="209" spans="1:11" ht="14.4" customHeight="1" x14ac:dyDescent="0.3">
      <c r="A209" s="6" t="s">
        <v>10</v>
      </c>
      <c r="B209" s="6" t="s">
        <v>328</v>
      </c>
      <c r="C209" s="7" t="s">
        <v>329</v>
      </c>
      <c r="D209" s="11">
        <v>36.76</v>
      </c>
      <c r="E209" s="11">
        <v>17.43</v>
      </c>
      <c r="F209" s="10">
        <f t="shared" si="4"/>
        <v>0.52584330794341672</v>
      </c>
      <c r="G209" s="11">
        <f>I209/0.9925</f>
        <v>21.416722983350741</v>
      </c>
      <c r="H209" s="10">
        <f>1-(I209/D209)</f>
        <v>0.42176013163831305</v>
      </c>
      <c r="I209" s="11">
        <f>E209/0.82</f>
        <v>21.256097560975611</v>
      </c>
      <c r="J209" s="9" t="s">
        <v>450</v>
      </c>
      <c r="K209" s="6" t="s">
        <v>512</v>
      </c>
    </row>
    <row r="210" spans="1:11" ht="14.4" customHeight="1" x14ac:dyDescent="0.3">
      <c r="A210" s="6" t="s">
        <v>10</v>
      </c>
      <c r="B210" s="6" t="s">
        <v>362</v>
      </c>
      <c r="C210" s="7" t="s">
        <v>363</v>
      </c>
      <c r="D210" s="11">
        <v>39.880000000000003</v>
      </c>
      <c r="E210" s="11">
        <v>18.91</v>
      </c>
      <c r="F210" s="10">
        <f t="shared" si="4"/>
        <v>0.52582748244734212</v>
      </c>
      <c r="G210" s="11">
        <f>I210/0.9925</f>
        <v>23.235239909074153</v>
      </c>
      <c r="H210" s="10">
        <f>1-(I210/D210)</f>
        <v>0.42174083225285608</v>
      </c>
      <c r="I210" s="11">
        <f>E210/0.82</f>
        <v>23.060975609756099</v>
      </c>
      <c r="J210" s="9" t="s">
        <v>450</v>
      </c>
      <c r="K210" s="6" t="s">
        <v>512</v>
      </c>
    </row>
    <row r="211" spans="1:11" ht="14.4" customHeight="1" x14ac:dyDescent="0.3">
      <c r="A211" s="6" t="s">
        <v>10</v>
      </c>
      <c r="B211" s="6" t="s">
        <v>100</v>
      </c>
      <c r="C211" s="7" t="s">
        <v>101</v>
      </c>
      <c r="D211" s="11">
        <v>37.909999999999997</v>
      </c>
      <c r="E211" s="11">
        <v>17.98</v>
      </c>
      <c r="F211" s="10">
        <f t="shared" si="4"/>
        <v>0.52571880770245305</v>
      </c>
      <c r="G211" s="11">
        <f>I211/0.9925</f>
        <v>22.092523192234442</v>
      </c>
      <c r="H211" s="10">
        <f>1-(I211/D211)</f>
        <v>0.42160830207616229</v>
      </c>
      <c r="I211" s="11">
        <f>E211/0.82</f>
        <v>21.926829268292686</v>
      </c>
      <c r="J211" s="9" t="s">
        <v>450</v>
      </c>
      <c r="K211" s="6" t="s">
        <v>512</v>
      </c>
    </row>
    <row r="212" spans="1:11" ht="14.4" customHeight="1" x14ac:dyDescent="0.3">
      <c r="A212" s="6" t="s">
        <v>10</v>
      </c>
      <c r="B212" s="6" t="s">
        <v>58</v>
      </c>
      <c r="C212" s="7" t="s">
        <v>59</v>
      </c>
      <c r="D212" s="11">
        <v>43.69</v>
      </c>
      <c r="E212" s="11">
        <v>20.72</v>
      </c>
      <c r="F212" s="10">
        <f t="shared" si="4"/>
        <v>0.52574959945067523</v>
      </c>
      <c r="G212" s="11">
        <f>I212/0.9925</f>
        <v>25.459236960127786</v>
      </c>
      <c r="H212" s="10">
        <f>1-(I212/D212)</f>
        <v>0.42164585298862822</v>
      </c>
      <c r="I212" s="11">
        <f>E212/0.82</f>
        <v>25.26829268292683</v>
      </c>
      <c r="J212" s="9" t="s">
        <v>450</v>
      </c>
      <c r="K212" s="6" t="s">
        <v>512</v>
      </c>
    </row>
    <row r="213" spans="1:11" ht="14.4" customHeight="1" x14ac:dyDescent="0.3">
      <c r="A213" s="6" t="s">
        <v>10</v>
      </c>
      <c r="B213" s="6" t="s">
        <v>102</v>
      </c>
      <c r="C213" s="7" t="s">
        <v>103</v>
      </c>
      <c r="D213" s="11">
        <v>47.66</v>
      </c>
      <c r="E213" s="11">
        <v>22.6</v>
      </c>
      <c r="F213" s="10">
        <f t="shared" si="4"/>
        <v>0.52580780528745275</v>
      </c>
      <c r="G213" s="11">
        <f>I213/0.9925</f>
        <v>27.769244946857533</v>
      </c>
      <c r="H213" s="10">
        <f>1-(I213/D213)</f>
        <v>0.42171683571640572</v>
      </c>
      <c r="I213" s="11">
        <f>E213/0.82</f>
        <v>27.560975609756103</v>
      </c>
      <c r="J213" s="9" t="s">
        <v>450</v>
      </c>
      <c r="K213" s="6" t="s">
        <v>512</v>
      </c>
    </row>
    <row r="214" spans="1:11" ht="14.4" customHeight="1" x14ac:dyDescent="0.3">
      <c r="A214" s="6" t="s">
        <v>10</v>
      </c>
      <c r="B214" s="6" t="s">
        <v>52</v>
      </c>
      <c r="C214" s="7" t="s">
        <v>53</v>
      </c>
      <c r="D214" s="11">
        <v>37.9</v>
      </c>
      <c r="E214" s="11">
        <v>17.97</v>
      </c>
      <c r="F214" s="10">
        <f t="shared" si="4"/>
        <v>0.52585751978891815</v>
      </c>
      <c r="G214" s="11">
        <f>I214/0.9925</f>
        <v>22.080235915709281</v>
      </c>
      <c r="H214" s="10">
        <f>1-(I214/D214)</f>
        <v>0.42177746315721731</v>
      </c>
      <c r="I214" s="11">
        <f>E214/0.82</f>
        <v>21.914634146341463</v>
      </c>
      <c r="J214" s="9" t="s">
        <v>450</v>
      </c>
      <c r="K214" s="6" t="s">
        <v>512</v>
      </c>
    </row>
    <row r="215" spans="1:11" ht="14.4" customHeight="1" x14ac:dyDescent="0.3">
      <c r="A215" s="6" t="s">
        <v>10</v>
      </c>
      <c r="B215" s="6" t="s">
        <v>330</v>
      </c>
      <c r="C215" s="7" t="s">
        <v>331</v>
      </c>
      <c r="D215" s="11">
        <v>36.799999999999997</v>
      </c>
      <c r="E215" s="11">
        <v>17.45</v>
      </c>
      <c r="F215" s="10">
        <f t="shared" si="4"/>
        <v>0.52581521739130432</v>
      </c>
      <c r="G215" s="11">
        <f>I215/0.9925</f>
        <v>21.441297536401056</v>
      </c>
      <c r="H215" s="10">
        <f>1-(I215/D215)</f>
        <v>0.42172587486744428</v>
      </c>
      <c r="I215" s="11">
        <f>E215/0.82</f>
        <v>21.280487804878049</v>
      </c>
      <c r="J215" s="9" t="s">
        <v>450</v>
      </c>
      <c r="K215" s="6" t="s">
        <v>512</v>
      </c>
    </row>
    <row r="216" spans="1:11" ht="14.4" customHeight="1" x14ac:dyDescent="0.3">
      <c r="A216" s="6" t="s">
        <v>10</v>
      </c>
      <c r="B216" s="6" t="s">
        <v>132</v>
      </c>
      <c r="C216" s="7" t="s">
        <v>133</v>
      </c>
      <c r="D216" s="11">
        <v>38.979999999999997</v>
      </c>
      <c r="E216" s="11">
        <v>18.489999999999998</v>
      </c>
      <c r="F216" s="10">
        <f t="shared" si="4"/>
        <v>0.52565418163160593</v>
      </c>
      <c r="G216" s="11">
        <f>I216/0.9925</f>
        <v>22.719174295017506</v>
      </c>
      <c r="H216" s="10">
        <f>1-(I216/D216)</f>
        <v>0.42152948979464144</v>
      </c>
      <c r="I216" s="11">
        <f>E216/0.82</f>
        <v>22.548780487804876</v>
      </c>
      <c r="J216" s="9" t="s">
        <v>450</v>
      </c>
      <c r="K216" s="6" t="s">
        <v>512</v>
      </c>
    </row>
    <row r="217" spans="1:11" ht="14.4" customHeight="1" x14ac:dyDescent="0.3">
      <c r="A217" s="6" t="s">
        <v>10</v>
      </c>
      <c r="B217" s="6" t="s">
        <v>80</v>
      </c>
      <c r="C217" s="7" t="s">
        <v>81</v>
      </c>
      <c r="D217" s="11">
        <v>65.209999999999994</v>
      </c>
      <c r="E217" s="11">
        <v>30.92</v>
      </c>
      <c r="F217" s="10">
        <f t="shared" si="4"/>
        <v>0.52583959515411738</v>
      </c>
      <c r="G217" s="11">
        <f>I217/0.9925</f>
        <v>37.992259015789152</v>
      </c>
      <c r="H217" s="10">
        <f>1-(I217/D217)</f>
        <v>0.42175560384648458</v>
      </c>
      <c r="I217" s="11">
        <f>E217/0.82</f>
        <v>37.707317073170735</v>
      </c>
      <c r="J217" s="9" t="s">
        <v>450</v>
      </c>
      <c r="K217" s="6" t="s">
        <v>512</v>
      </c>
    </row>
    <row r="218" spans="1:11" ht="14.4" customHeight="1" x14ac:dyDescent="0.3">
      <c r="A218" s="6" t="s">
        <v>10</v>
      </c>
      <c r="B218" s="6" t="s">
        <v>316</v>
      </c>
      <c r="C218" s="7" t="s">
        <v>317</v>
      </c>
      <c r="D218" s="11">
        <v>40.56</v>
      </c>
      <c r="E218" s="11">
        <v>19.239999999999998</v>
      </c>
      <c r="F218" s="10">
        <f t="shared" si="4"/>
        <v>0.52564102564102577</v>
      </c>
      <c r="G218" s="11">
        <f>I218/0.9925</f>
        <v>23.640720034404371</v>
      </c>
      <c r="H218" s="10">
        <f>1-(I218/D218)</f>
        <v>0.42151344590368989</v>
      </c>
      <c r="I218" s="11">
        <f>E218/0.82</f>
        <v>23.463414634146339</v>
      </c>
      <c r="J218" s="9" t="s">
        <v>450</v>
      </c>
      <c r="K218" s="6" t="s">
        <v>512</v>
      </c>
    </row>
    <row r="219" spans="1:11" ht="14.4" customHeight="1" x14ac:dyDescent="0.3">
      <c r="A219" s="6" t="s">
        <v>10</v>
      </c>
      <c r="B219" s="6" t="s">
        <v>228</v>
      </c>
      <c r="C219" s="7" t="s">
        <v>229</v>
      </c>
      <c r="D219" s="11">
        <v>32.14</v>
      </c>
      <c r="E219" s="11">
        <v>15.24</v>
      </c>
      <c r="F219" s="10">
        <f t="shared" si="4"/>
        <v>0.52582451773490979</v>
      </c>
      <c r="G219" s="11">
        <f>I219/0.9925</f>
        <v>18.725809424341094</v>
      </c>
      <c r="H219" s="10">
        <f>1-(I219/D219)</f>
        <v>0.42173721674988995</v>
      </c>
      <c r="I219" s="11">
        <f>E219/0.82</f>
        <v>18.585365853658537</v>
      </c>
      <c r="J219" s="9" t="s">
        <v>450</v>
      </c>
      <c r="K219" s="6" t="s">
        <v>512</v>
      </c>
    </row>
    <row r="220" spans="1:11" ht="14.4" customHeight="1" x14ac:dyDescent="0.3">
      <c r="A220" s="6" t="s">
        <v>10</v>
      </c>
      <c r="B220" s="6" t="s">
        <v>226</v>
      </c>
      <c r="C220" s="7" t="s">
        <v>227</v>
      </c>
      <c r="D220" s="11">
        <v>27.39</v>
      </c>
      <c r="E220" s="11">
        <v>12.99</v>
      </c>
      <c r="F220" s="10">
        <f t="shared" si="4"/>
        <v>0.52573932092004383</v>
      </c>
      <c r="G220" s="11">
        <f>I220/0.9925</f>
        <v>15.961172206180501</v>
      </c>
      <c r="H220" s="10">
        <f>1-(I220/D220)</f>
        <v>0.42163331819517536</v>
      </c>
      <c r="I220" s="11">
        <f>E220/0.82</f>
        <v>15.841463414634148</v>
      </c>
      <c r="J220" s="9" t="s">
        <v>450</v>
      </c>
      <c r="K220" s="6" t="s">
        <v>512</v>
      </c>
    </row>
    <row r="221" spans="1:11" ht="14.4" customHeight="1" x14ac:dyDescent="0.3">
      <c r="A221" s="6" t="s">
        <v>10</v>
      </c>
      <c r="B221" s="6" t="s">
        <v>284</v>
      </c>
      <c r="C221" s="7" t="s">
        <v>285</v>
      </c>
      <c r="D221" s="11">
        <v>1178.6600000000001</v>
      </c>
      <c r="E221" s="11">
        <v>588.39</v>
      </c>
      <c r="F221" s="10">
        <f t="shared" si="4"/>
        <v>0.50079751582305332</v>
      </c>
      <c r="G221" s="11">
        <f>I221/0.9925</f>
        <v>722.97106346378325</v>
      </c>
      <c r="H221" s="10">
        <f>1-(I221/D221)</f>
        <v>0.39121648271104059</v>
      </c>
      <c r="I221" s="11">
        <f>E221/0.82</f>
        <v>717.54878048780495</v>
      </c>
      <c r="J221" s="9" t="s">
        <v>450</v>
      </c>
      <c r="K221" s="6" t="s">
        <v>512</v>
      </c>
    </row>
    <row r="222" spans="1:11" ht="14.4" customHeight="1" x14ac:dyDescent="0.3">
      <c r="A222" s="6" t="s">
        <v>10</v>
      </c>
      <c r="B222" s="6" t="s">
        <v>230</v>
      </c>
      <c r="C222" s="7" t="s">
        <v>231</v>
      </c>
      <c r="D222" s="11">
        <v>42.35</v>
      </c>
      <c r="E222" s="11">
        <v>20.079999999999998</v>
      </c>
      <c r="F222" s="10">
        <f t="shared" si="4"/>
        <v>0.52585596221959863</v>
      </c>
      <c r="G222" s="11">
        <f>I222/0.9925</f>
        <v>24.672851262517661</v>
      </c>
      <c r="H222" s="10">
        <f>1-(I222/D222)</f>
        <v>0.42177556368243729</v>
      </c>
      <c r="I222" s="11">
        <f>E222/0.82</f>
        <v>24.487804878048781</v>
      </c>
      <c r="J222" s="9" t="s">
        <v>450</v>
      </c>
      <c r="K222" s="6" t="s">
        <v>512</v>
      </c>
    </row>
    <row r="223" spans="1:11" ht="14.4" customHeight="1" x14ac:dyDescent="0.3">
      <c r="A223" s="6" t="s">
        <v>452</v>
      </c>
      <c r="B223" s="16" t="s">
        <v>453</v>
      </c>
      <c r="C223" s="15" t="s">
        <v>484</v>
      </c>
      <c r="D223" s="11">
        <v>52815.99</v>
      </c>
      <c r="E223" s="11">
        <v>35386.71</v>
      </c>
      <c r="F223" s="10">
        <f>1-(E223/D223)</f>
        <v>0.33000006248107816</v>
      </c>
      <c r="G223" s="11">
        <f>I223/0.9925</f>
        <v>43480.629108558089</v>
      </c>
      <c r="H223" s="10">
        <f>1-(I223/D223)</f>
        <v>0.18292690546472945</v>
      </c>
      <c r="I223" s="11">
        <f>E223/0.82</f>
        <v>43154.524390243903</v>
      </c>
      <c r="J223" s="6" t="s">
        <v>450</v>
      </c>
      <c r="K223" s="6" t="s">
        <v>512</v>
      </c>
    </row>
    <row r="224" spans="1:11" ht="14.4" customHeight="1" x14ac:dyDescent="0.3">
      <c r="A224" s="6" t="s">
        <v>452</v>
      </c>
      <c r="B224" s="16" t="s">
        <v>454</v>
      </c>
      <c r="C224" s="15" t="s">
        <v>485</v>
      </c>
      <c r="D224" s="11">
        <v>65360.63</v>
      </c>
      <c r="E224" s="11">
        <v>43791.62</v>
      </c>
      <c r="F224" s="10">
        <f t="shared" ref="F224:F253" si="5">1-(E224/D224)</f>
        <v>0.33000003212943319</v>
      </c>
      <c r="G224" s="11">
        <f>I224/0.9925</f>
        <v>53807.974442464831</v>
      </c>
      <c r="H224" s="10">
        <f>1-(I224/D224)</f>
        <v>0.18292686845052819</v>
      </c>
      <c r="I224" s="11">
        <f>E224/0.82</f>
        <v>53404.414634146349</v>
      </c>
      <c r="J224" s="6" t="s">
        <v>450</v>
      </c>
      <c r="K224" s="6" t="s">
        <v>512</v>
      </c>
    </row>
    <row r="225" spans="1:11" ht="14.4" customHeight="1" x14ac:dyDescent="0.3">
      <c r="A225" s="6" t="s">
        <v>452</v>
      </c>
      <c r="B225" s="16" t="s">
        <v>455</v>
      </c>
      <c r="C225" s="15" t="s">
        <v>484</v>
      </c>
      <c r="D225" s="11">
        <v>73660.89</v>
      </c>
      <c r="E225" s="11">
        <v>49352.800000000003</v>
      </c>
      <c r="F225" s="10">
        <f t="shared" si="5"/>
        <v>0.32999994976981673</v>
      </c>
      <c r="G225" s="11">
        <f>I225/0.9925</f>
        <v>60641.150089082759</v>
      </c>
      <c r="H225" s="10">
        <f>1-(I225/D225)</f>
        <v>0.18292676801197161</v>
      </c>
      <c r="I225" s="11">
        <f>E225/0.82</f>
        <v>60186.341463414639</v>
      </c>
      <c r="J225" s="6" t="s">
        <v>450</v>
      </c>
      <c r="K225" s="6" t="s">
        <v>512</v>
      </c>
    </row>
    <row r="226" spans="1:11" ht="14.4" customHeight="1" x14ac:dyDescent="0.3">
      <c r="A226" s="6" t="s">
        <v>452</v>
      </c>
      <c r="B226" s="16" t="s">
        <v>456</v>
      </c>
      <c r="C226" s="15" t="s">
        <v>484</v>
      </c>
      <c r="D226" s="11">
        <v>89991.39</v>
      </c>
      <c r="E226" s="11">
        <v>60294.23</v>
      </c>
      <c r="F226" s="10">
        <f t="shared" si="5"/>
        <v>0.33000001444582638</v>
      </c>
      <c r="G226" s="11">
        <f>I226/0.9925</f>
        <v>74085.187688148915</v>
      </c>
      <c r="H226" s="10">
        <f>1-(I226/D226)</f>
        <v>0.18292684688515415</v>
      </c>
      <c r="I226" s="11">
        <f>E226/0.82</f>
        <v>73529.548780487807</v>
      </c>
      <c r="J226" s="6" t="s">
        <v>450</v>
      </c>
      <c r="K226" s="6" t="s">
        <v>512</v>
      </c>
    </row>
    <row r="227" spans="1:11" ht="14.4" customHeight="1" x14ac:dyDescent="0.3">
      <c r="A227" s="6" t="s">
        <v>452</v>
      </c>
      <c r="B227" s="16" t="s">
        <v>457</v>
      </c>
      <c r="C227" s="15" t="s">
        <v>484</v>
      </c>
      <c r="D227" s="11">
        <v>101457.87</v>
      </c>
      <c r="E227" s="11">
        <v>67976.77</v>
      </c>
      <c r="F227" s="10">
        <f t="shared" si="5"/>
        <v>0.33000002858329269</v>
      </c>
      <c r="G227" s="11">
        <f>I227/0.9925</f>
        <v>83524.937027707812</v>
      </c>
      <c r="H227" s="10">
        <f>1-(I227/D227)</f>
        <v>0.18292686412596659</v>
      </c>
      <c r="I227" s="11">
        <f>E227/0.82</f>
        <v>82898.500000000015</v>
      </c>
      <c r="J227" s="6" t="s">
        <v>450</v>
      </c>
      <c r="K227" s="6" t="s">
        <v>512</v>
      </c>
    </row>
    <row r="228" spans="1:11" ht="14.4" customHeight="1" x14ac:dyDescent="0.3">
      <c r="A228" s="6" t="s">
        <v>452</v>
      </c>
      <c r="B228" s="16" t="s">
        <v>458</v>
      </c>
      <c r="C228" s="15" t="s">
        <v>486</v>
      </c>
      <c r="D228" s="11">
        <v>41289.300000000003</v>
      </c>
      <c r="E228" s="11">
        <v>27663.83</v>
      </c>
      <c r="F228" s="10">
        <f t="shared" si="5"/>
        <v>0.33000002421934982</v>
      </c>
      <c r="G228" s="11">
        <f>I228/0.9925</f>
        <v>33991.312895496718</v>
      </c>
      <c r="H228" s="10">
        <f>1-(I228/D228)</f>
        <v>0.1829268588040851</v>
      </c>
      <c r="I228" s="11">
        <f>E228/0.82</f>
        <v>33736.378048780491</v>
      </c>
      <c r="J228" s="6" t="s">
        <v>450</v>
      </c>
      <c r="K228" s="6" t="s">
        <v>512</v>
      </c>
    </row>
    <row r="229" spans="1:11" ht="14.4" customHeight="1" x14ac:dyDescent="0.3">
      <c r="A229" s="6" t="s">
        <v>452</v>
      </c>
      <c r="B229" s="16" t="s">
        <v>459</v>
      </c>
      <c r="C229" s="15" t="s">
        <v>486</v>
      </c>
      <c r="D229" s="11">
        <v>48472.59</v>
      </c>
      <c r="E229" s="11">
        <v>32476.639999999999</v>
      </c>
      <c r="F229" s="10">
        <f t="shared" si="5"/>
        <v>0.32999990303798499</v>
      </c>
      <c r="G229" s="11">
        <f>I229/0.9925</f>
        <v>39904.945628801375</v>
      </c>
      <c r="H229" s="10">
        <f>1-(I229/D229)</f>
        <v>0.18292671102193281</v>
      </c>
      <c r="I229" s="11">
        <f>E229/0.82</f>
        <v>39605.658536585368</v>
      </c>
      <c r="J229" s="6" t="s">
        <v>450</v>
      </c>
      <c r="K229" s="6" t="s">
        <v>512</v>
      </c>
    </row>
    <row r="230" spans="1:11" ht="14.4" customHeight="1" x14ac:dyDescent="0.3">
      <c r="A230" s="6" t="s">
        <v>452</v>
      </c>
      <c r="B230" s="16" t="s">
        <v>460</v>
      </c>
      <c r="C230" s="15" t="s">
        <v>486</v>
      </c>
      <c r="D230" s="11">
        <v>59033.19</v>
      </c>
      <c r="E230" s="11">
        <v>39552.239999999998</v>
      </c>
      <c r="F230" s="10">
        <f t="shared" si="5"/>
        <v>0.3299999542630172</v>
      </c>
      <c r="G230" s="11">
        <f>I230/0.9925</f>
        <v>48598.931006942308</v>
      </c>
      <c r="H230" s="10">
        <f>1-(I230/D230)</f>
        <v>0.18292677349148434</v>
      </c>
      <c r="I230" s="11">
        <f>E230/0.82</f>
        <v>48234.439024390245</v>
      </c>
      <c r="J230" s="6" t="s">
        <v>450</v>
      </c>
      <c r="K230" s="6" t="s">
        <v>512</v>
      </c>
    </row>
    <row r="231" spans="1:11" ht="14.4" customHeight="1" x14ac:dyDescent="0.3">
      <c r="A231" s="6" t="s">
        <v>452</v>
      </c>
      <c r="B231" s="16" t="s">
        <v>461</v>
      </c>
      <c r="C231" s="15" t="s">
        <v>487</v>
      </c>
      <c r="D231" s="11">
        <v>8812.5</v>
      </c>
      <c r="E231" s="11">
        <v>5904.38</v>
      </c>
      <c r="F231" s="10">
        <f t="shared" si="5"/>
        <v>0.32999943262411346</v>
      </c>
      <c r="G231" s="11">
        <f>I231/0.9925</f>
        <v>7254.8749769613569</v>
      </c>
      <c r="H231" s="10">
        <f>1-(I231/D231)</f>
        <v>0.18292613734647978</v>
      </c>
      <c r="I231" s="11">
        <f>E231/0.82</f>
        <v>7200.4634146341468</v>
      </c>
      <c r="J231" s="6" t="s">
        <v>450</v>
      </c>
      <c r="K231" s="6" t="s">
        <v>512</v>
      </c>
    </row>
    <row r="232" spans="1:11" ht="14.4" customHeight="1" x14ac:dyDescent="0.3">
      <c r="A232" s="6" t="s">
        <v>452</v>
      </c>
      <c r="B232" s="16" t="s">
        <v>462</v>
      </c>
      <c r="C232" s="15" t="s">
        <v>488</v>
      </c>
      <c r="D232" s="11">
        <v>9210</v>
      </c>
      <c r="E232" s="11">
        <v>6170.7</v>
      </c>
      <c r="F232" s="10">
        <f t="shared" si="5"/>
        <v>0.33000000000000007</v>
      </c>
      <c r="G232" s="11">
        <f>I232/0.9925</f>
        <v>7582.1097253793687</v>
      </c>
      <c r="H232" s="10">
        <f>1-(I232/D232)</f>
        <v>0.18292682926829273</v>
      </c>
      <c r="I232" s="11">
        <f>E232/0.82</f>
        <v>7525.2439024390242</v>
      </c>
      <c r="J232" s="6" t="s">
        <v>450</v>
      </c>
      <c r="K232" s="6" t="s">
        <v>512</v>
      </c>
    </row>
    <row r="233" spans="1:11" ht="14.4" customHeight="1" x14ac:dyDescent="0.3">
      <c r="A233" s="6" t="s">
        <v>452</v>
      </c>
      <c r="B233" s="16" t="s">
        <v>463</v>
      </c>
      <c r="C233" s="15" t="s">
        <v>489</v>
      </c>
      <c r="D233" s="11">
        <v>11100</v>
      </c>
      <c r="E233" s="11">
        <v>7437</v>
      </c>
      <c r="F233" s="10">
        <f t="shared" si="5"/>
        <v>0.32999999999999996</v>
      </c>
      <c r="G233" s="11">
        <f>I233/0.9925</f>
        <v>9138.0475517601517</v>
      </c>
      <c r="H233" s="10">
        <f>1-(I233/D233)</f>
        <v>0.18292682926829262</v>
      </c>
      <c r="I233" s="11">
        <f>E233/0.82</f>
        <v>9069.5121951219517</v>
      </c>
      <c r="J233" s="6" t="s">
        <v>450</v>
      </c>
      <c r="K233" s="6" t="s">
        <v>512</v>
      </c>
    </row>
    <row r="234" spans="1:11" ht="14.4" customHeight="1" x14ac:dyDescent="0.3">
      <c r="A234" s="6" t="s">
        <v>452</v>
      </c>
      <c r="B234" s="16" t="s">
        <v>464</v>
      </c>
      <c r="C234" s="15" t="s">
        <v>490</v>
      </c>
      <c r="D234" s="11">
        <v>11865</v>
      </c>
      <c r="E234" s="11">
        <v>7949.55</v>
      </c>
      <c r="F234" s="10">
        <f t="shared" si="5"/>
        <v>0.32999999999999996</v>
      </c>
      <c r="G234" s="11">
        <f>I234/0.9925</f>
        <v>9767.8319100571371</v>
      </c>
      <c r="H234" s="10">
        <f>1-(I234/D234)</f>
        <v>0.18292682926829262</v>
      </c>
      <c r="I234" s="11">
        <f>E234/0.82</f>
        <v>9694.5731707317082</v>
      </c>
      <c r="J234" s="6" t="s">
        <v>450</v>
      </c>
      <c r="K234" s="6" t="s">
        <v>512</v>
      </c>
    </row>
    <row r="235" spans="1:11" ht="14.4" customHeight="1" x14ac:dyDescent="0.3">
      <c r="A235" s="6" t="s">
        <v>452</v>
      </c>
      <c r="B235" s="16" t="s">
        <v>465</v>
      </c>
      <c r="C235" s="15" t="s">
        <v>491</v>
      </c>
      <c r="D235" s="11">
        <v>15997.5</v>
      </c>
      <c r="E235" s="11">
        <v>10718.33</v>
      </c>
      <c r="F235" s="10">
        <f t="shared" si="5"/>
        <v>0.32999968745116426</v>
      </c>
      <c r="G235" s="11">
        <f>I235/0.9925</f>
        <v>13169.908459789887</v>
      </c>
      <c r="H235" s="10">
        <f>1-(I235/D235)</f>
        <v>0.18292644811117587</v>
      </c>
      <c r="I235" s="11">
        <f>E235/0.82</f>
        <v>13071.134146341465</v>
      </c>
      <c r="J235" s="6" t="s">
        <v>450</v>
      </c>
      <c r="K235" s="6" t="s">
        <v>512</v>
      </c>
    </row>
    <row r="236" spans="1:11" ht="14.4" customHeight="1" x14ac:dyDescent="0.3">
      <c r="A236" s="6" t="s">
        <v>452</v>
      </c>
      <c r="B236" s="16" t="s">
        <v>466</v>
      </c>
      <c r="C236" s="15" t="s">
        <v>492</v>
      </c>
      <c r="D236" s="11">
        <v>19095</v>
      </c>
      <c r="E236" s="11">
        <v>12793.65</v>
      </c>
      <c r="F236" s="10">
        <f t="shared" si="5"/>
        <v>0.33000000000000007</v>
      </c>
      <c r="G236" s="11">
        <f>I236/0.9925</f>
        <v>15719.911531609019</v>
      </c>
      <c r="H236" s="10">
        <f>1-(I236/D236)</f>
        <v>0.18292682926829262</v>
      </c>
      <c r="I236" s="11">
        <f>E236/0.82</f>
        <v>15602.012195121952</v>
      </c>
      <c r="J236" s="6" t="s">
        <v>450</v>
      </c>
      <c r="K236" s="6" t="s">
        <v>512</v>
      </c>
    </row>
    <row r="237" spans="1:11" ht="14.4" customHeight="1" x14ac:dyDescent="0.3">
      <c r="A237" s="6" t="s">
        <v>452</v>
      </c>
      <c r="B237" s="16" t="s">
        <v>467</v>
      </c>
      <c r="C237" s="15" t="s">
        <v>493</v>
      </c>
      <c r="D237" s="11">
        <v>10987.5</v>
      </c>
      <c r="E237" s="11">
        <v>7361.63</v>
      </c>
      <c r="F237" s="10">
        <f t="shared" si="5"/>
        <v>0.32999954493742889</v>
      </c>
      <c r="G237" s="11">
        <f>I237/0.9925</f>
        <v>9045.4383485900344</v>
      </c>
      <c r="H237" s="10">
        <f>1-(I237/D237)</f>
        <v>0.18292627431393771</v>
      </c>
      <c r="I237" s="11">
        <f>E237/0.82</f>
        <v>8977.5975609756097</v>
      </c>
      <c r="J237" s="6" t="s">
        <v>450</v>
      </c>
      <c r="K237" s="6" t="s">
        <v>512</v>
      </c>
    </row>
    <row r="238" spans="1:11" ht="14.4" customHeight="1" x14ac:dyDescent="0.3">
      <c r="A238" s="6" t="s">
        <v>452</v>
      </c>
      <c r="B238" s="16" t="s">
        <v>468</v>
      </c>
      <c r="C238" s="15" t="s">
        <v>494</v>
      </c>
      <c r="D238" s="11">
        <v>13027.5</v>
      </c>
      <c r="E238" s="11">
        <v>8728.43</v>
      </c>
      <c r="F238" s="10">
        <f t="shared" si="5"/>
        <v>0.32999961619650742</v>
      </c>
      <c r="G238" s="11">
        <f>I238/0.9925</f>
        <v>10724.863304048658</v>
      </c>
      <c r="H238" s="10">
        <f>1-(I238/D238)</f>
        <v>0.18292636121525285</v>
      </c>
      <c r="I238" s="11">
        <f>E238/0.82</f>
        <v>10644.426829268294</v>
      </c>
      <c r="J238" s="6" t="s">
        <v>450</v>
      </c>
      <c r="K238" s="6" t="s">
        <v>512</v>
      </c>
    </row>
    <row r="239" spans="1:11" ht="14.4" customHeight="1" x14ac:dyDescent="0.3">
      <c r="A239" s="6" t="s">
        <v>452</v>
      </c>
      <c r="B239" s="16" t="s">
        <v>469</v>
      </c>
      <c r="C239" s="15" t="s">
        <v>495</v>
      </c>
      <c r="D239" s="11">
        <v>13245</v>
      </c>
      <c r="E239" s="11">
        <v>8874.15</v>
      </c>
      <c r="F239" s="10">
        <f t="shared" si="5"/>
        <v>0.33000000000000007</v>
      </c>
      <c r="G239" s="11">
        <f>I239/0.9925</f>
        <v>10903.913497573261</v>
      </c>
      <c r="H239" s="10">
        <f>1-(I239/D239)</f>
        <v>0.18292682926829273</v>
      </c>
      <c r="I239" s="11">
        <f>E239/0.82</f>
        <v>10822.134146341463</v>
      </c>
      <c r="J239" s="6" t="s">
        <v>450</v>
      </c>
      <c r="K239" s="6" t="s">
        <v>512</v>
      </c>
    </row>
    <row r="240" spans="1:11" ht="14.4" customHeight="1" x14ac:dyDescent="0.3">
      <c r="A240" s="6" t="s">
        <v>452</v>
      </c>
      <c r="B240" s="16" t="s">
        <v>470</v>
      </c>
      <c r="C240" s="15" t="s">
        <v>496</v>
      </c>
      <c r="D240" s="11">
        <v>16117.5</v>
      </c>
      <c r="E240" s="11">
        <v>10798.73</v>
      </c>
      <c r="F240" s="10">
        <f t="shared" si="5"/>
        <v>0.32999968977819139</v>
      </c>
      <c r="G240" s="11">
        <f>I240/0.9925</f>
        <v>13268.698163052159</v>
      </c>
      <c r="H240" s="10">
        <f>1-(I240/D240)</f>
        <v>0.18292645094901394</v>
      </c>
      <c r="I240" s="11">
        <f>E240/0.82</f>
        <v>13169.182926829268</v>
      </c>
      <c r="J240" s="6" t="s">
        <v>450</v>
      </c>
      <c r="K240" s="6" t="s">
        <v>512</v>
      </c>
    </row>
    <row r="241" spans="1:11" ht="14.4" customHeight="1" x14ac:dyDescent="0.3">
      <c r="A241" s="6" t="s">
        <v>452</v>
      </c>
      <c r="B241" s="16" t="s">
        <v>471</v>
      </c>
      <c r="C241" s="15" t="s">
        <v>497</v>
      </c>
      <c r="D241" s="11">
        <v>14535</v>
      </c>
      <c r="E241" s="11">
        <v>9738.4500000000007</v>
      </c>
      <c r="F241" s="10">
        <f t="shared" si="5"/>
        <v>0.32999999999999996</v>
      </c>
      <c r="G241" s="11">
        <f>I241/0.9925</f>
        <v>11965.902807642688</v>
      </c>
      <c r="H241" s="10">
        <f>1-(I241/D241)</f>
        <v>0.18292682926829251</v>
      </c>
      <c r="I241" s="11">
        <f>E241/0.82</f>
        <v>11876.158536585368</v>
      </c>
      <c r="J241" s="6" t="s">
        <v>450</v>
      </c>
      <c r="K241" s="6" t="s">
        <v>512</v>
      </c>
    </row>
    <row r="242" spans="1:11" ht="14.4" customHeight="1" x14ac:dyDescent="0.3">
      <c r="A242" s="6" t="s">
        <v>452</v>
      </c>
      <c r="B242" s="16" t="s">
        <v>472</v>
      </c>
      <c r="C242" s="15" t="s">
        <v>498</v>
      </c>
      <c r="D242" s="11">
        <v>14550</v>
      </c>
      <c r="E242" s="11">
        <v>9748.5</v>
      </c>
      <c r="F242" s="10">
        <f t="shared" si="5"/>
        <v>0.32999999999999996</v>
      </c>
      <c r="G242" s="11">
        <f>I242/0.9925</f>
        <v>11978.25152055047</v>
      </c>
      <c r="H242" s="10">
        <f>1-(I242/D242)</f>
        <v>0.18292682926829262</v>
      </c>
      <c r="I242" s="11">
        <f>E242/0.82</f>
        <v>11888.414634146342</v>
      </c>
      <c r="J242" s="6" t="s">
        <v>450</v>
      </c>
      <c r="K242" s="6" t="s">
        <v>512</v>
      </c>
    </row>
    <row r="243" spans="1:11" ht="14.4" customHeight="1" x14ac:dyDescent="0.3">
      <c r="A243" s="6" t="s">
        <v>452</v>
      </c>
      <c r="B243" s="16" t="s">
        <v>473</v>
      </c>
      <c r="C243" s="15" t="s">
        <v>499</v>
      </c>
      <c r="D243" s="11">
        <v>16710</v>
      </c>
      <c r="E243" s="11">
        <v>11195.7</v>
      </c>
      <c r="F243" s="10">
        <f t="shared" si="5"/>
        <v>0.32999999999999996</v>
      </c>
      <c r="G243" s="11">
        <f>I243/0.9925</f>
        <v>13756.466179271365</v>
      </c>
      <c r="H243" s="10">
        <f>1-(I243/D243)</f>
        <v>0.18292682926829262</v>
      </c>
      <c r="I243" s="11">
        <f>E243/0.82</f>
        <v>13653.292682926831</v>
      </c>
      <c r="J243" s="6" t="s">
        <v>450</v>
      </c>
      <c r="K243" s="6" t="s">
        <v>512</v>
      </c>
    </row>
    <row r="244" spans="1:11" ht="14.4" customHeight="1" x14ac:dyDescent="0.3">
      <c r="A244" s="6" t="s">
        <v>452</v>
      </c>
      <c r="B244" s="16" t="s">
        <v>474</v>
      </c>
      <c r="C244" s="15" t="s">
        <v>500</v>
      </c>
      <c r="D244" s="11">
        <v>19755</v>
      </c>
      <c r="E244" s="11">
        <v>13235.85</v>
      </c>
      <c r="F244" s="10">
        <f t="shared" si="5"/>
        <v>0.32999999999999996</v>
      </c>
      <c r="G244" s="11">
        <f>I244/0.9925</f>
        <v>16263.254899551515</v>
      </c>
      <c r="H244" s="10">
        <f>1-(I244/D244)</f>
        <v>0.18292682926829262</v>
      </c>
      <c r="I244" s="11">
        <f>E244/0.82</f>
        <v>16141.280487804879</v>
      </c>
      <c r="J244" s="6" t="s">
        <v>450</v>
      </c>
      <c r="K244" s="6" t="s">
        <v>512</v>
      </c>
    </row>
    <row r="245" spans="1:11" ht="14.4" customHeight="1" x14ac:dyDescent="0.3">
      <c r="A245" s="6" t="s">
        <v>452</v>
      </c>
      <c r="B245" s="16" t="s">
        <v>475</v>
      </c>
      <c r="C245" s="15" t="s">
        <v>501</v>
      </c>
      <c r="D245" s="11">
        <v>20220</v>
      </c>
      <c r="E245" s="11">
        <v>13547.4</v>
      </c>
      <c r="F245" s="10">
        <f t="shared" si="5"/>
        <v>0.33000000000000007</v>
      </c>
      <c r="G245" s="11">
        <f>I245/0.9925</f>
        <v>16646.064999692819</v>
      </c>
      <c r="H245" s="10">
        <f>1-(I245/D245)</f>
        <v>0.18292682926829262</v>
      </c>
      <c r="I245" s="11">
        <f>E245/0.82</f>
        <v>16521.219512195123</v>
      </c>
      <c r="J245" s="6" t="s">
        <v>450</v>
      </c>
      <c r="K245" s="6" t="s">
        <v>512</v>
      </c>
    </row>
    <row r="246" spans="1:11" ht="14.4" customHeight="1" x14ac:dyDescent="0.3">
      <c r="A246" s="6" t="s">
        <v>452</v>
      </c>
      <c r="B246" s="16" t="s">
        <v>476</v>
      </c>
      <c r="C246" s="15" t="s">
        <v>502</v>
      </c>
      <c r="D246" s="11">
        <v>20782.5</v>
      </c>
      <c r="E246" s="11">
        <v>13924.28</v>
      </c>
      <c r="F246" s="10">
        <f t="shared" si="5"/>
        <v>0.32999975941296766</v>
      </c>
      <c r="G246" s="11">
        <f>I246/0.9925</f>
        <v>17109.14787737298</v>
      </c>
      <c r="H246" s="10">
        <f>1-(I246/D246)</f>
        <v>0.18292653586947272</v>
      </c>
      <c r="I246" s="11">
        <f>E246/0.82</f>
        <v>16980.829268292684</v>
      </c>
      <c r="J246" s="6" t="s">
        <v>450</v>
      </c>
      <c r="K246" s="6" t="s">
        <v>512</v>
      </c>
    </row>
    <row r="247" spans="1:11" ht="14.4" customHeight="1" x14ac:dyDescent="0.3">
      <c r="A247" s="6" t="s">
        <v>452</v>
      </c>
      <c r="B247" s="16" t="s">
        <v>477</v>
      </c>
      <c r="C247" s="15" t="s">
        <v>503</v>
      </c>
      <c r="D247" s="11">
        <v>21375</v>
      </c>
      <c r="E247" s="11">
        <v>14321.25</v>
      </c>
      <c r="F247" s="10">
        <f t="shared" si="5"/>
        <v>0.32999999999999996</v>
      </c>
      <c r="G247" s="11">
        <f>I247/0.9925</f>
        <v>17596.915893592184</v>
      </c>
      <c r="H247" s="10">
        <f>1-(I247/D247)</f>
        <v>0.18292682926829262</v>
      </c>
      <c r="I247" s="11">
        <f>E247/0.82</f>
        <v>17464.939024390245</v>
      </c>
      <c r="J247" s="6" t="s">
        <v>450</v>
      </c>
      <c r="K247" s="6" t="s">
        <v>512</v>
      </c>
    </row>
    <row r="248" spans="1:11" ht="14.4" customHeight="1" x14ac:dyDescent="0.3">
      <c r="A248" s="6" t="s">
        <v>452</v>
      </c>
      <c r="B248" s="16" t="s">
        <v>478</v>
      </c>
      <c r="C248" s="15" t="s">
        <v>504</v>
      </c>
      <c r="D248" s="11">
        <v>28282.5</v>
      </c>
      <c r="E248" s="11">
        <v>18949.28</v>
      </c>
      <c r="F248" s="10">
        <f t="shared" si="5"/>
        <v>0.32999982321223376</v>
      </c>
      <c r="G248" s="11">
        <f>I248/0.9925</f>
        <v>23283.504331264972</v>
      </c>
      <c r="H248" s="10">
        <f>1-(I248/D248)</f>
        <v>0.18292661367345575</v>
      </c>
      <c r="I248" s="11">
        <f>E248/0.82</f>
        <v>23108.878048780487</v>
      </c>
      <c r="J248" s="6" t="s">
        <v>450</v>
      </c>
      <c r="K248" s="6" t="s">
        <v>512</v>
      </c>
    </row>
    <row r="249" spans="1:11" ht="14.4" customHeight="1" x14ac:dyDescent="0.3">
      <c r="A249" s="6" t="s">
        <v>452</v>
      </c>
      <c r="B249" s="16" t="s">
        <v>479</v>
      </c>
      <c r="C249" s="15" t="s">
        <v>505</v>
      </c>
      <c r="D249" s="11">
        <v>15802.5</v>
      </c>
      <c r="E249" s="11">
        <v>10587.68</v>
      </c>
      <c r="F249" s="10">
        <f t="shared" si="5"/>
        <v>0.32999968359436793</v>
      </c>
      <c r="G249" s="11">
        <f>I249/0.9925</f>
        <v>13009.375191988696</v>
      </c>
      <c r="H249" s="10">
        <f>1-(I249/D249)</f>
        <v>0.18292644340776565</v>
      </c>
      <c r="I249" s="11">
        <f>E249/0.82</f>
        <v>12911.804878048782</v>
      </c>
      <c r="J249" s="6" t="s">
        <v>450</v>
      </c>
      <c r="K249" s="6" t="s">
        <v>512</v>
      </c>
    </row>
    <row r="250" spans="1:11" ht="14.4" customHeight="1" x14ac:dyDescent="0.3">
      <c r="A250" s="6" t="s">
        <v>452</v>
      </c>
      <c r="B250" s="16" t="s">
        <v>480</v>
      </c>
      <c r="C250" s="15" t="s">
        <v>506</v>
      </c>
      <c r="D250" s="11">
        <v>11385</v>
      </c>
      <c r="E250" s="11">
        <v>7627.95</v>
      </c>
      <c r="F250" s="10">
        <f t="shared" si="5"/>
        <v>0.33000000000000007</v>
      </c>
      <c r="G250" s="11">
        <f>I250/0.9925</f>
        <v>9372.673097008048</v>
      </c>
      <c r="H250" s="10">
        <f>1-(I250/D250)</f>
        <v>0.18292682926829262</v>
      </c>
      <c r="I250" s="11">
        <f>E250/0.82</f>
        <v>9302.3780487804888</v>
      </c>
      <c r="J250" s="6" t="s">
        <v>450</v>
      </c>
      <c r="K250" s="6" t="s">
        <v>512</v>
      </c>
    </row>
    <row r="251" spans="1:11" ht="14.4" customHeight="1" x14ac:dyDescent="0.3">
      <c r="A251" s="6" t="s">
        <v>452</v>
      </c>
      <c r="B251" s="16" t="s">
        <v>481</v>
      </c>
      <c r="C251" s="15" t="s">
        <v>507</v>
      </c>
      <c r="D251" s="11">
        <v>13597.5</v>
      </c>
      <c r="E251" s="11">
        <v>9110.33</v>
      </c>
      <c r="F251" s="10">
        <f t="shared" si="5"/>
        <v>0.32999963228534657</v>
      </c>
      <c r="G251" s="11">
        <f>I251/0.9925</f>
        <v>11194.114394544449</v>
      </c>
      <c r="H251" s="10">
        <f>1-(I251/D251)</f>
        <v>0.18292638083578849</v>
      </c>
      <c r="I251" s="11">
        <f>E251/0.82</f>
        <v>11110.158536585366</v>
      </c>
      <c r="J251" s="6" t="s">
        <v>450</v>
      </c>
      <c r="K251" s="6" t="s">
        <v>512</v>
      </c>
    </row>
    <row r="252" spans="1:11" ht="14.4" customHeight="1" x14ac:dyDescent="0.3">
      <c r="A252" s="6" t="s">
        <v>452</v>
      </c>
      <c r="B252" s="16" t="s">
        <v>482</v>
      </c>
      <c r="C252" s="15" t="s">
        <v>508</v>
      </c>
      <c r="D252" s="11">
        <v>15825</v>
      </c>
      <c r="E252" s="11">
        <v>10602.75</v>
      </c>
      <c r="F252" s="10">
        <f t="shared" si="5"/>
        <v>0.32999999999999996</v>
      </c>
      <c r="G252" s="11">
        <f>I252/0.9925</f>
        <v>13027.89211771211</v>
      </c>
      <c r="H252" s="10">
        <f>1-(I252/D252)</f>
        <v>0.18292682926829262</v>
      </c>
      <c r="I252" s="11">
        <f>E252/0.82</f>
        <v>12930.182926829269</v>
      </c>
      <c r="J252" s="6" t="s">
        <v>450</v>
      </c>
      <c r="K252" s="6" t="s">
        <v>512</v>
      </c>
    </row>
    <row r="253" spans="1:11" ht="14.4" customHeight="1" x14ac:dyDescent="0.3">
      <c r="A253" s="6" t="s">
        <v>452</v>
      </c>
      <c r="B253" s="16" t="s">
        <v>483</v>
      </c>
      <c r="C253" s="15" t="s">
        <v>509</v>
      </c>
      <c r="D253" s="11">
        <v>21090</v>
      </c>
      <c r="E253" s="11">
        <v>14130.3</v>
      </c>
      <c r="F253" s="10">
        <f t="shared" si="5"/>
        <v>0.33000000000000007</v>
      </c>
      <c r="G253" s="11">
        <f>I253/0.9925</f>
        <v>17362.290348344286</v>
      </c>
      <c r="H253" s="10">
        <f>1-(I253/D253)</f>
        <v>0.18292682926829273</v>
      </c>
      <c r="I253" s="11">
        <f>E253/0.82</f>
        <v>17232.073170731706</v>
      </c>
      <c r="J253" s="6" t="s">
        <v>450</v>
      </c>
      <c r="K253" s="6" t="s">
        <v>512</v>
      </c>
    </row>
  </sheetData>
  <sortState ref="A2:N221">
    <sortCondition ref="B2:B221"/>
  </sortState>
  <pageMargins left="0.7" right="0.7" top="0.75" bottom="0.75" header="0.3" footer="0.3"/>
  <pageSetup orientation="portrait" r:id="rId1"/>
  <headerFooter>
    <oddHeader>&amp;LBest Enterprises, LLC.&amp;CLeviton and LRG Tech GSA Pricing Grid&amp;R9-14-15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Nate Best</cp:lastModifiedBy>
  <cp:lastPrinted>2015-09-14T21:31:14Z</cp:lastPrinted>
  <dcterms:created xsi:type="dcterms:W3CDTF">2013-04-25T17:01:15Z</dcterms:created>
  <dcterms:modified xsi:type="dcterms:W3CDTF">2015-09-17T17:12:03Z</dcterms:modified>
</cp:coreProperties>
</file>