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probable-octo-palm-tree\Data\"/>
    </mc:Choice>
  </mc:AlternateContent>
  <bookViews>
    <workbookView xWindow="0" yWindow="0" windowWidth="20490" windowHeight="7530"/>
  </bookViews>
  <sheets>
    <sheet name="Units and Cases over Time" sheetId="2" r:id="rId1"/>
    <sheet name="Cases Vs Units" sheetId="3" r:id="rId2"/>
  </sheets>
  <definedNames>
    <definedName name="ExternalData_1" localSheetId="1" hidden="1">'Cases Vs Units'!$A$1:$B$30</definedName>
    <definedName name="ExternalData_1" localSheetId="0" hidden="1">'Units and Cases over Time'!$B$1:$E$87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2" l="1"/>
  <c r="M66" i="2"/>
  <c r="M65" i="2"/>
  <c r="M64" i="2"/>
  <c r="M63" i="2"/>
  <c r="M62" i="2"/>
  <c r="K55" i="2"/>
  <c r="K59" i="2"/>
  <c r="K63" i="2"/>
  <c r="K67" i="2"/>
  <c r="K51" i="2"/>
  <c r="K47" i="2"/>
  <c r="J64" i="2"/>
  <c r="J67" i="2"/>
  <c r="J66" i="2"/>
  <c r="J65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5" i="2"/>
  <c r="J46" i="2"/>
  <c r="J44" i="2"/>
  <c r="F32" i="2"/>
  <c r="F20" i="2"/>
  <c r="F23" i="2"/>
  <c r="F26" i="2"/>
  <c r="F29" i="2"/>
  <c r="F35" i="2"/>
  <c r="F38" i="2"/>
  <c r="F41" i="2"/>
  <c r="F44" i="2"/>
  <c r="F47" i="2"/>
  <c r="F50" i="2"/>
  <c r="F53" i="2"/>
  <c r="F56" i="2"/>
  <c r="F59" i="2"/>
  <c r="F62" i="2"/>
  <c r="F65" i="2"/>
  <c r="F68" i="2"/>
  <c r="F71" i="2"/>
  <c r="F74" i="2"/>
  <c r="F77" i="2"/>
  <c r="F80" i="2"/>
  <c r="F83" i="2"/>
  <c r="F86" i="2"/>
  <c r="F17" i="2"/>
  <c r="I76" i="2"/>
  <c r="I77" i="2"/>
  <c r="I78" i="2"/>
  <c r="I79" i="2"/>
  <c r="I80" i="2"/>
  <c r="I81" i="2"/>
  <c r="I82" i="2"/>
  <c r="I83" i="2"/>
  <c r="I84" i="2"/>
  <c r="I85" i="2"/>
  <c r="I86" i="2"/>
  <c r="I75" i="2"/>
</calcChain>
</file>

<file path=xl/connections.xml><?xml version="1.0" encoding="utf-8"?>
<connections xmlns="http://schemas.openxmlformats.org/spreadsheetml/2006/main">
  <connection id="1" keepAlive="1" name="Query - RECALLS_OVER_TIME" description="Connection to the 'RECALLS_OVER_TIME' query in the workbook." type="5" refreshedVersion="6" background="1" saveData="1">
    <dbPr connection="Provider=Microsoft.Mashup.OleDb.1;Data Source=$Workbook$;Location=RECALLS_OVER_TIME;Extended Properties=&quot;&quot;" command="SELECT * FROM [RECALLS_OVER_TIME]"/>
  </connection>
  <connection id="2" keepAlive="1" name="Query - Units Vs Case" description="Connection to the 'Units Vs Case' query in the workbook." type="5" refreshedVersion="6" background="1" saveData="1">
    <dbPr connection="Provider=Microsoft.Mashup.OleDb.1;Data Source=$Workbook$;Location=Units Vs Case;Extended Properties=&quot;&quot;" command="SELECT * FROM [Units Vs Case]"/>
  </connection>
</connections>
</file>

<file path=xl/sharedStrings.xml><?xml version="1.0" encoding="utf-8"?>
<sst xmlns="http://schemas.openxmlformats.org/spreadsheetml/2006/main" count="116" uniqueCount="114">
  <si>
    <t>Month</t>
  </si>
  <si>
    <t>Number of Events</t>
  </si>
  <si>
    <t>Number of Units</t>
  </si>
  <si>
    <t>Number of Cases</t>
  </si>
  <si>
    <t>Prior to jan 2011</t>
  </si>
  <si>
    <t>2011/1</t>
  </si>
  <si>
    <t>2011/2</t>
  </si>
  <si>
    <t>2011/3</t>
  </si>
  <si>
    <t>2011/4</t>
  </si>
  <si>
    <t>2011/5</t>
  </si>
  <si>
    <t>2011/6</t>
  </si>
  <si>
    <t>2011/7</t>
  </si>
  <si>
    <t>2011/8</t>
  </si>
  <si>
    <t>2011/9</t>
  </si>
  <si>
    <t>2011/10</t>
  </si>
  <si>
    <t>2011/11</t>
  </si>
  <si>
    <t>2011/12</t>
  </si>
  <si>
    <t>2012/1</t>
  </si>
  <si>
    <t>2012/2</t>
  </si>
  <si>
    <t>2012/3</t>
  </si>
  <si>
    <t>2012/4</t>
  </si>
  <si>
    <t>2012/5</t>
  </si>
  <si>
    <t>2012/6</t>
  </si>
  <si>
    <t>2012/7</t>
  </si>
  <si>
    <t>2012/8</t>
  </si>
  <si>
    <t>2012/9</t>
  </si>
  <si>
    <t>2012/10</t>
  </si>
  <si>
    <t>2012/11</t>
  </si>
  <si>
    <t>2012/12</t>
  </si>
  <si>
    <t>2013/1</t>
  </si>
  <si>
    <t>2013/2</t>
  </si>
  <si>
    <t>2013/3</t>
  </si>
  <si>
    <t>2013/4</t>
  </si>
  <si>
    <t>2013/5</t>
  </si>
  <si>
    <t>2013/6</t>
  </si>
  <si>
    <t>2013/7</t>
  </si>
  <si>
    <t>2013/8</t>
  </si>
  <si>
    <t>2013/9</t>
  </si>
  <si>
    <t>2013/10</t>
  </si>
  <si>
    <t>2013/11</t>
  </si>
  <si>
    <t>2013/12</t>
  </si>
  <si>
    <t>2014/1</t>
  </si>
  <si>
    <t>2014/2</t>
  </si>
  <si>
    <t>2014/3</t>
  </si>
  <si>
    <t>2014/4</t>
  </si>
  <si>
    <t>2014/5</t>
  </si>
  <si>
    <t>2014/6</t>
  </si>
  <si>
    <t>2014/7</t>
  </si>
  <si>
    <t>2014/8</t>
  </si>
  <si>
    <t>2014/9</t>
  </si>
  <si>
    <t>2014/10</t>
  </si>
  <si>
    <t>2014/11</t>
  </si>
  <si>
    <t>2014/12</t>
  </si>
  <si>
    <t>2015/1</t>
  </si>
  <si>
    <t>2015/2</t>
  </si>
  <si>
    <t>2015/3</t>
  </si>
  <si>
    <t>2015/4</t>
  </si>
  <si>
    <t>2015/5</t>
  </si>
  <si>
    <t>2015/6</t>
  </si>
  <si>
    <t>2015/7</t>
  </si>
  <si>
    <t>2015/8</t>
  </si>
  <si>
    <t>2015/9</t>
  </si>
  <si>
    <t>2015/10</t>
  </si>
  <si>
    <t>2015/11</t>
  </si>
  <si>
    <t>2015/12</t>
  </si>
  <si>
    <t>2016/1</t>
  </si>
  <si>
    <t>2016/2</t>
  </si>
  <si>
    <t>2016/3</t>
  </si>
  <si>
    <t>2016/4</t>
  </si>
  <si>
    <t>2016/5</t>
  </si>
  <si>
    <t>2016/6</t>
  </si>
  <si>
    <t>2016/7</t>
  </si>
  <si>
    <t>2016/8</t>
  </si>
  <si>
    <t>2016/9</t>
  </si>
  <si>
    <t>2016/10</t>
  </si>
  <si>
    <t>2016/11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</si>
  <si>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</si>
  <si>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</si>
  <si>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</si>
  <si>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</si>
  <si>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</si>
  <si>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</si>
  <si>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</si>
  <si>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</si>
  <si>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</si>
  <si>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</si>
  <si>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</si>
  <si>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</si>
  <si>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</si>
  <si>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After Dec 2017</t>
  </si>
  <si>
    <t>No# months ater jan 2011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</si>
  <si>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</si>
  <si>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</si>
  <si>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</si>
  <si>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</si>
  <si>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</si>
  <si>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</si>
  <si>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</si>
  <si>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</si>
  <si>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</si>
  <si>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</si>
  <si>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</si>
  <si>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</si>
  <si>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Cases Recalled</t>
  </si>
  <si>
    <t>The abnormally high unit count is a detection of the Blue Bell Icecream Recall</t>
  </si>
  <si>
    <t>Column1</t>
  </si>
  <si>
    <t>Units</t>
  </si>
  <si>
    <t>Cases</t>
  </si>
  <si>
    <t>Not enough data to determie how many units in a case</t>
  </si>
  <si>
    <t>If there were enough data, the gradient would give the adverage number of units per case</t>
  </si>
  <si>
    <t>Quarter</t>
  </si>
  <si>
    <t>Year</t>
  </si>
  <si>
    <t>Total Cases for Quarter</t>
  </si>
  <si>
    <t>Recalls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</si>
</sst>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/>
    <xf numFmtId="0" fontId="0" fillId="0" borderId="0" xfId="0" applyBorder="1"/>
    <xf numFmtId="0" fontId="0" fillId="0" borderId="10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Recall Events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'Units and Cases over Time'!$C$1</c:f>
              <c:strCache>
                <c:ptCount val="1"/>
                <c:pt idx="0">
                  <c:v>Number of Events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'Units and Cases over Time'!$A$2:$A$87</c:f>
              <c:numCache>
                <c:formatCode>General</c:formatCode>
                <c:ptCount val="8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</c:numCache>
            </c:numRef>
          </c:xVal>
          <c:yVal>
            <c:numRef>
              <c:f>'Units and Cases over Time'!$C$2:$C$87</c:f>
              <c:numCache>
                <c:formatCode>General</c:formatCode>
                <c:ptCount val="80"/>
                <c:pt idx="0">
                  <c:v>15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16</c:v>
                </c:pt>
                <c:pt idx="12">
                  <c:v>56</c:v>
                </c:pt>
                <c:pt idx="13">
                  <c:v>74</c:v>
                </c:pt>
                <c:pt idx="14">
                  <c:v>60</c:v>
                </c:pt>
                <c:pt idx="15">
                  <c:v>75</c:v>
                </c:pt>
                <c:pt idx="16">
                  <c:v>60</c:v>
                </c:pt>
                <c:pt idx="17">
                  <c:v>78</c:v>
                </c:pt>
                <c:pt idx="18">
                  <c:v>42</c:v>
                </c:pt>
                <c:pt idx="19">
                  <c:v>38</c:v>
                </c:pt>
                <c:pt idx="20">
                  <c:v>42</c:v>
                </c:pt>
                <c:pt idx="21">
                  <c:v>48</c:v>
                </c:pt>
                <c:pt idx="22">
                  <c:v>48</c:v>
                </c:pt>
                <c:pt idx="23">
                  <c:v>35</c:v>
                </c:pt>
                <c:pt idx="24">
                  <c:v>49</c:v>
                </c:pt>
                <c:pt idx="25">
                  <c:v>45</c:v>
                </c:pt>
                <c:pt idx="26">
                  <c:v>38</c:v>
                </c:pt>
                <c:pt idx="27">
                  <c:v>41</c:v>
                </c:pt>
                <c:pt idx="28">
                  <c:v>43</c:v>
                </c:pt>
                <c:pt idx="29">
                  <c:v>66</c:v>
                </c:pt>
                <c:pt idx="30">
                  <c:v>52</c:v>
                </c:pt>
                <c:pt idx="31">
                  <c:v>36</c:v>
                </c:pt>
                <c:pt idx="32">
                  <c:v>46</c:v>
                </c:pt>
                <c:pt idx="33">
                  <c:v>54</c:v>
                </c:pt>
                <c:pt idx="34">
                  <c:v>46</c:v>
                </c:pt>
                <c:pt idx="35">
                  <c:v>50</c:v>
                </c:pt>
                <c:pt idx="36">
                  <c:v>49</c:v>
                </c:pt>
                <c:pt idx="37">
                  <c:v>43</c:v>
                </c:pt>
                <c:pt idx="38">
                  <c:v>55</c:v>
                </c:pt>
                <c:pt idx="39">
                  <c:v>30</c:v>
                </c:pt>
                <c:pt idx="40">
                  <c:v>33</c:v>
                </c:pt>
                <c:pt idx="41">
                  <c:v>48</c:v>
                </c:pt>
                <c:pt idx="42">
                  <c:v>47</c:v>
                </c:pt>
                <c:pt idx="43">
                  <c:v>70</c:v>
                </c:pt>
                <c:pt idx="44">
                  <c:v>86</c:v>
                </c:pt>
                <c:pt idx="45">
                  <c:v>52</c:v>
                </c:pt>
                <c:pt idx="46">
                  <c:v>55</c:v>
                </c:pt>
                <c:pt idx="47">
                  <c:v>50</c:v>
                </c:pt>
                <c:pt idx="48">
                  <c:v>39</c:v>
                </c:pt>
                <c:pt idx="49">
                  <c:v>35</c:v>
                </c:pt>
                <c:pt idx="50">
                  <c:v>45</c:v>
                </c:pt>
                <c:pt idx="51">
                  <c:v>43</c:v>
                </c:pt>
                <c:pt idx="52">
                  <c:v>48</c:v>
                </c:pt>
                <c:pt idx="53">
                  <c:v>62</c:v>
                </c:pt>
                <c:pt idx="54">
                  <c:v>44</c:v>
                </c:pt>
                <c:pt idx="55">
                  <c:v>42</c:v>
                </c:pt>
                <c:pt idx="56">
                  <c:v>29</c:v>
                </c:pt>
                <c:pt idx="57">
                  <c:v>67</c:v>
                </c:pt>
                <c:pt idx="58">
                  <c:v>69</c:v>
                </c:pt>
                <c:pt idx="59">
                  <c:v>69</c:v>
                </c:pt>
                <c:pt idx="60">
                  <c:v>84</c:v>
                </c:pt>
                <c:pt idx="61">
                  <c:v>87</c:v>
                </c:pt>
                <c:pt idx="62">
                  <c:v>55</c:v>
                </c:pt>
                <c:pt idx="63">
                  <c:v>44</c:v>
                </c:pt>
                <c:pt idx="64">
                  <c:v>47</c:v>
                </c:pt>
                <c:pt idx="65">
                  <c:v>42</c:v>
                </c:pt>
                <c:pt idx="66">
                  <c:v>63</c:v>
                </c:pt>
                <c:pt idx="67">
                  <c:v>89</c:v>
                </c:pt>
                <c:pt idx="68">
                  <c:v>43</c:v>
                </c:pt>
                <c:pt idx="69">
                  <c:v>40</c:v>
                </c:pt>
                <c:pt idx="70">
                  <c:v>47</c:v>
                </c:pt>
                <c:pt idx="71">
                  <c:v>37</c:v>
                </c:pt>
                <c:pt idx="72">
                  <c:v>66</c:v>
                </c:pt>
                <c:pt idx="73">
                  <c:v>66</c:v>
                </c:pt>
                <c:pt idx="74">
                  <c:v>29</c:v>
                </c:pt>
                <c:pt idx="75">
                  <c:v>44</c:v>
                </c:pt>
                <c:pt idx="76">
                  <c:v>34</c:v>
                </c:pt>
                <c:pt idx="77">
                  <c:v>63</c:v>
                </c:pt>
                <c:pt idx="78">
                  <c:v>38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3-4715-BDE7-DF35C3F8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28128"/>
        <c:axId val="775025504"/>
      </c:scatterChart>
      <c:valAx>
        <c:axId val="7750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5504"/>
        <c:crosses val="autoZero"/>
        <c:crossBetween val="midCat"/>
      </c:valAx>
      <c:valAx>
        <c:axId val="7750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Recall Events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'Units and Cases over Time'!$A$18:$A$86</c:f>
              <c:numCache>
                <c:formatCode>General</c:formatCode>
                <c:ptCount val="6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</c:numCache>
            </c:numRef>
          </c:xVal>
          <c:yVal>
            <c:numRef>
              <c:f>'Units and Cases over Time'!$C$18:$C$86</c:f>
              <c:numCache>
                <c:formatCode>General</c:formatCode>
                <c:ptCount val="69"/>
                <c:pt idx="0">
                  <c:v>16</c:v>
                </c:pt>
                <c:pt idx="1">
                  <c:v>56</c:v>
                </c:pt>
                <c:pt idx="2">
                  <c:v>74</c:v>
                </c:pt>
                <c:pt idx="3">
                  <c:v>60</c:v>
                </c:pt>
                <c:pt idx="4">
                  <c:v>75</c:v>
                </c:pt>
                <c:pt idx="5">
                  <c:v>60</c:v>
                </c:pt>
                <c:pt idx="6">
                  <c:v>78</c:v>
                </c:pt>
                <c:pt idx="7">
                  <c:v>42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48</c:v>
                </c:pt>
                <c:pt idx="12">
                  <c:v>35</c:v>
                </c:pt>
                <c:pt idx="13">
                  <c:v>49</c:v>
                </c:pt>
                <c:pt idx="14">
                  <c:v>45</c:v>
                </c:pt>
                <c:pt idx="15">
                  <c:v>38</c:v>
                </c:pt>
                <c:pt idx="16">
                  <c:v>41</c:v>
                </c:pt>
                <c:pt idx="17">
                  <c:v>43</c:v>
                </c:pt>
                <c:pt idx="18">
                  <c:v>66</c:v>
                </c:pt>
                <c:pt idx="19">
                  <c:v>52</c:v>
                </c:pt>
                <c:pt idx="20">
                  <c:v>36</c:v>
                </c:pt>
                <c:pt idx="21">
                  <c:v>46</c:v>
                </c:pt>
                <c:pt idx="22">
                  <c:v>54</c:v>
                </c:pt>
                <c:pt idx="23">
                  <c:v>46</c:v>
                </c:pt>
                <c:pt idx="24">
                  <c:v>50</c:v>
                </c:pt>
                <c:pt idx="25">
                  <c:v>49</c:v>
                </c:pt>
                <c:pt idx="26">
                  <c:v>43</c:v>
                </c:pt>
                <c:pt idx="27">
                  <c:v>55</c:v>
                </c:pt>
                <c:pt idx="28">
                  <c:v>30</c:v>
                </c:pt>
                <c:pt idx="29">
                  <c:v>33</c:v>
                </c:pt>
                <c:pt idx="30">
                  <c:v>48</c:v>
                </c:pt>
                <c:pt idx="31">
                  <c:v>47</c:v>
                </c:pt>
                <c:pt idx="32">
                  <c:v>70</c:v>
                </c:pt>
                <c:pt idx="33">
                  <c:v>86</c:v>
                </c:pt>
                <c:pt idx="34">
                  <c:v>52</c:v>
                </c:pt>
                <c:pt idx="35">
                  <c:v>55</c:v>
                </c:pt>
                <c:pt idx="36">
                  <c:v>50</c:v>
                </c:pt>
                <c:pt idx="37">
                  <c:v>39</c:v>
                </c:pt>
                <c:pt idx="38">
                  <c:v>35</c:v>
                </c:pt>
                <c:pt idx="39">
                  <c:v>45</c:v>
                </c:pt>
                <c:pt idx="40">
                  <c:v>43</c:v>
                </c:pt>
                <c:pt idx="41">
                  <c:v>48</c:v>
                </c:pt>
                <c:pt idx="42">
                  <c:v>62</c:v>
                </c:pt>
                <c:pt idx="43">
                  <c:v>44</c:v>
                </c:pt>
                <c:pt idx="44">
                  <c:v>42</c:v>
                </c:pt>
                <c:pt idx="45">
                  <c:v>29</c:v>
                </c:pt>
                <c:pt idx="46">
                  <c:v>67</c:v>
                </c:pt>
                <c:pt idx="47">
                  <c:v>69</c:v>
                </c:pt>
                <c:pt idx="48">
                  <c:v>69</c:v>
                </c:pt>
                <c:pt idx="49">
                  <c:v>84</c:v>
                </c:pt>
                <c:pt idx="50">
                  <c:v>87</c:v>
                </c:pt>
                <c:pt idx="51">
                  <c:v>55</c:v>
                </c:pt>
                <c:pt idx="52">
                  <c:v>44</c:v>
                </c:pt>
                <c:pt idx="53">
                  <c:v>47</c:v>
                </c:pt>
                <c:pt idx="54">
                  <c:v>42</c:v>
                </c:pt>
                <c:pt idx="55">
                  <c:v>63</c:v>
                </c:pt>
                <c:pt idx="56">
                  <c:v>89</c:v>
                </c:pt>
                <c:pt idx="57">
                  <c:v>43</c:v>
                </c:pt>
                <c:pt idx="58">
                  <c:v>40</c:v>
                </c:pt>
                <c:pt idx="59">
                  <c:v>47</c:v>
                </c:pt>
                <c:pt idx="60">
                  <c:v>37</c:v>
                </c:pt>
                <c:pt idx="61">
                  <c:v>66</c:v>
                </c:pt>
                <c:pt idx="62">
                  <c:v>66</c:v>
                </c:pt>
                <c:pt idx="63">
                  <c:v>29</c:v>
                </c:pt>
                <c:pt idx="64">
                  <c:v>44</c:v>
                </c:pt>
                <c:pt idx="65">
                  <c:v>34</c:v>
                </c:pt>
                <c:pt idx="66">
                  <c:v>63</c:v>
                </c:pt>
                <c:pt idx="67">
                  <c:v>38</c:v>
                </c:pt>
                <c:pt idx="6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241-BFFD-E51D0160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74176"/>
        <c:axId val="774174504"/>
      </c:scatterChart>
      <c:valAx>
        <c:axId val="7741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74504"/>
        <c:crosses val="autoZero"/>
        <c:crossBetween val="midCat"/>
      </c:valAx>
      <c:valAx>
        <c:axId val="7741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Units Recalled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'Units and Cases over Time'!$A$17:$A$86</c:f>
              <c:numCache>
                <c:formatCode>General</c:formatCode>
                <c:ptCount val="7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</c:numCache>
            </c:numRef>
          </c:xVal>
          <c:yVal>
            <c:numRef>
              <c:f>'Units and Cases over Time'!$D$17:$D$86</c:f>
              <c:numCache>
                <c:formatCode>General</c:formatCode>
                <c:ptCount val="70"/>
                <c:pt idx="0">
                  <c:v>42005</c:v>
                </c:pt>
                <c:pt idx="1">
                  <c:v>1410</c:v>
                </c:pt>
                <c:pt idx="2">
                  <c:v>1093893</c:v>
                </c:pt>
                <c:pt idx="3">
                  <c:v>309506</c:v>
                </c:pt>
                <c:pt idx="4">
                  <c:v>2477677</c:v>
                </c:pt>
                <c:pt idx="5">
                  <c:v>817294</c:v>
                </c:pt>
                <c:pt idx="6">
                  <c:v>1460076</c:v>
                </c:pt>
                <c:pt idx="7">
                  <c:v>1364850</c:v>
                </c:pt>
                <c:pt idx="8">
                  <c:v>604098</c:v>
                </c:pt>
                <c:pt idx="9">
                  <c:v>440288</c:v>
                </c:pt>
                <c:pt idx="10">
                  <c:v>45171</c:v>
                </c:pt>
                <c:pt idx="11">
                  <c:v>318497</c:v>
                </c:pt>
                <c:pt idx="12">
                  <c:v>92130</c:v>
                </c:pt>
                <c:pt idx="13">
                  <c:v>548028</c:v>
                </c:pt>
                <c:pt idx="14">
                  <c:v>363148</c:v>
                </c:pt>
                <c:pt idx="15">
                  <c:v>306548</c:v>
                </c:pt>
                <c:pt idx="16">
                  <c:v>120625</c:v>
                </c:pt>
                <c:pt idx="17">
                  <c:v>1544814</c:v>
                </c:pt>
                <c:pt idx="18">
                  <c:v>985675</c:v>
                </c:pt>
                <c:pt idx="19">
                  <c:v>2693276</c:v>
                </c:pt>
                <c:pt idx="20">
                  <c:v>4936355</c:v>
                </c:pt>
                <c:pt idx="21">
                  <c:v>51674</c:v>
                </c:pt>
                <c:pt idx="22">
                  <c:v>32898</c:v>
                </c:pt>
                <c:pt idx="23">
                  <c:v>419557</c:v>
                </c:pt>
                <c:pt idx="24">
                  <c:v>852784</c:v>
                </c:pt>
                <c:pt idx="25">
                  <c:v>565326</c:v>
                </c:pt>
                <c:pt idx="26">
                  <c:v>180626</c:v>
                </c:pt>
                <c:pt idx="27">
                  <c:v>1892258</c:v>
                </c:pt>
                <c:pt idx="28">
                  <c:v>2137306</c:v>
                </c:pt>
                <c:pt idx="29">
                  <c:v>3688926</c:v>
                </c:pt>
                <c:pt idx="30">
                  <c:v>5392</c:v>
                </c:pt>
                <c:pt idx="31">
                  <c:v>721218</c:v>
                </c:pt>
                <c:pt idx="32">
                  <c:v>143502</c:v>
                </c:pt>
                <c:pt idx="33">
                  <c:v>5801157</c:v>
                </c:pt>
                <c:pt idx="34">
                  <c:v>813182</c:v>
                </c:pt>
                <c:pt idx="35">
                  <c:v>11990485</c:v>
                </c:pt>
                <c:pt idx="36">
                  <c:v>476011674</c:v>
                </c:pt>
                <c:pt idx="37">
                  <c:v>47272</c:v>
                </c:pt>
                <c:pt idx="38">
                  <c:v>814501</c:v>
                </c:pt>
                <c:pt idx="39">
                  <c:v>156605</c:v>
                </c:pt>
                <c:pt idx="40">
                  <c:v>45569</c:v>
                </c:pt>
                <c:pt idx="41">
                  <c:v>555794</c:v>
                </c:pt>
                <c:pt idx="42">
                  <c:v>515446</c:v>
                </c:pt>
                <c:pt idx="43">
                  <c:v>499688</c:v>
                </c:pt>
                <c:pt idx="44">
                  <c:v>456681</c:v>
                </c:pt>
                <c:pt idx="45">
                  <c:v>140553</c:v>
                </c:pt>
                <c:pt idx="46">
                  <c:v>783140</c:v>
                </c:pt>
                <c:pt idx="47">
                  <c:v>59750</c:v>
                </c:pt>
                <c:pt idx="48">
                  <c:v>1710445</c:v>
                </c:pt>
                <c:pt idx="49">
                  <c:v>1104264</c:v>
                </c:pt>
                <c:pt idx="50">
                  <c:v>1728089</c:v>
                </c:pt>
                <c:pt idx="51">
                  <c:v>31544200</c:v>
                </c:pt>
                <c:pt idx="52">
                  <c:v>162535</c:v>
                </c:pt>
                <c:pt idx="53">
                  <c:v>1657785</c:v>
                </c:pt>
                <c:pt idx="54">
                  <c:v>6531936</c:v>
                </c:pt>
                <c:pt idx="55">
                  <c:v>1544628</c:v>
                </c:pt>
                <c:pt idx="56">
                  <c:v>174942</c:v>
                </c:pt>
                <c:pt idx="57">
                  <c:v>8131426</c:v>
                </c:pt>
                <c:pt idx="58">
                  <c:v>299415</c:v>
                </c:pt>
                <c:pt idx="59">
                  <c:v>513734</c:v>
                </c:pt>
                <c:pt idx="60">
                  <c:v>194183</c:v>
                </c:pt>
                <c:pt idx="61">
                  <c:v>20652380</c:v>
                </c:pt>
                <c:pt idx="62">
                  <c:v>5670962</c:v>
                </c:pt>
                <c:pt idx="63">
                  <c:v>763881</c:v>
                </c:pt>
                <c:pt idx="64">
                  <c:v>8586</c:v>
                </c:pt>
                <c:pt idx="65">
                  <c:v>2258714</c:v>
                </c:pt>
                <c:pt idx="66">
                  <c:v>131047</c:v>
                </c:pt>
                <c:pt idx="67">
                  <c:v>769663</c:v>
                </c:pt>
                <c:pt idx="68">
                  <c:v>348488</c:v>
                </c:pt>
                <c:pt idx="69">
                  <c:v>93500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7-49D0-8786-02719AB7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24744"/>
        <c:axId val="775729336"/>
      </c:scatterChart>
      <c:valAx>
        <c:axId val="77572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29336"/>
        <c:crosses val="autoZero"/>
        <c:crossBetween val="midCat"/>
      </c:valAx>
      <c:valAx>
        <c:axId val="7757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2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Cases Recalled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'Units and Cases over Time'!$A$17:$A$86</c:f>
              <c:numCache>
                <c:formatCode>General</c:formatCode>
                <c:ptCount val="7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</c:numCache>
            </c:numRef>
          </c:xVal>
          <c:yVal>
            <c:numRef>
              <c:f>'Units and Cases over Time'!$E$17:$E$86</c:f>
              <c:numCache>
                <c:formatCode>General</c:formatCode>
                <c:ptCount val="70"/>
                <c:pt idx="0">
                  <c:v>4024</c:v>
                </c:pt>
                <c:pt idx="1">
                  <c:v>101</c:v>
                </c:pt>
                <c:pt idx="2">
                  <c:v>749590</c:v>
                </c:pt>
                <c:pt idx="3">
                  <c:v>409025</c:v>
                </c:pt>
                <c:pt idx="4">
                  <c:v>21096</c:v>
                </c:pt>
                <c:pt idx="5">
                  <c:v>374919</c:v>
                </c:pt>
                <c:pt idx="6">
                  <c:v>297097</c:v>
                </c:pt>
                <c:pt idx="7">
                  <c:v>198374</c:v>
                </c:pt>
                <c:pt idx="8">
                  <c:v>88686</c:v>
                </c:pt>
                <c:pt idx="9">
                  <c:v>27549</c:v>
                </c:pt>
                <c:pt idx="10">
                  <c:v>77722</c:v>
                </c:pt>
                <c:pt idx="11">
                  <c:v>647189</c:v>
                </c:pt>
                <c:pt idx="12">
                  <c:v>1592100</c:v>
                </c:pt>
                <c:pt idx="13">
                  <c:v>20290</c:v>
                </c:pt>
                <c:pt idx="14">
                  <c:v>110788</c:v>
                </c:pt>
                <c:pt idx="15">
                  <c:v>38031</c:v>
                </c:pt>
                <c:pt idx="16">
                  <c:v>385243</c:v>
                </c:pt>
                <c:pt idx="17">
                  <c:v>16835</c:v>
                </c:pt>
                <c:pt idx="18">
                  <c:v>2140314</c:v>
                </c:pt>
                <c:pt idx="19">
                  <c:v>834495</c:v>
                </c:pt>
                <c:pt idx="20">
                  <c:v>2428324</c:v>
                </c:pt>
                <c:pt idx="21">
                  <c:v>66611</c:v>
                </c:pt>
                <c:pt idx="22">
                  <c:v>12412</c:v>
                </c:pt>
                <c:pt idx="23">
                  <c:v>77606</c:v>
                </c:pt>
                <c:pt idx="24">
                  <c:v>103533</c:v>
                </c:pt>
                <c:pt idx="25">
                  <c:v>60568</c:v>
                </c:pt>
                <c:pt idx="26">
                  <c:v>136671</c:v>
                </c:pt>
                <c:pt idx="27">
                  <c:v>112651</c:v>
                </c:pt>
                <c:pt idx="28">
                  <c:v>172951</c:v>
                </c:pt>
                <c:pt idx="29">
                  <c:v>1013654</c:v>
                </c:pt>
                <c:pt idx="30">
                  <c:v>313517</c:v>
                </c:pt>
                <c:pt idx="31">
                  <c:v>264571</c:v>
                </c:pt>
                <c:pt idx="32">
                  <c:v>7231880</c:v>
                </c:pt>
                <c:pt idx="33">
                  <c:v>519777</c:v>
                </c:pt>
                <c:pt idx="34">
                  <c:v>254848</c:v>
                </c:pt>
                <c:pt idx="35">
                  <c:v>487807</c:v>
                </c:pt>
                <c:pt idx="36">
                  <c:v>372950</c:v>
                </c:pt>
                <c:pt idx="37">
                  <c:v>82878</c:v>
                </c:pt>
                <c:pt idx="38">
                  <c:v>348209</c:v>
                </c:pt>
                <c:pt idx="39">
                  <c:v>987344</c:v>
                </c:pt>
                <c:pt idx="40">
                  <c:v>111916</c:v>
                </c:pt>
                <c:pt idx="41">
                  <c:v>130635</c:v>
                </c:pt>
                <c:pt idx="42">
                  <c:v>67519</c:v>
                </c:pt>
                <c:pt idx="43">
                  <c:v>504935</c:v>
                </c:pt>
                <c:pt idx="44">
                  <c:v>52164</c:v>
                </c:pt>
                <c:pt idx="45">
                  <c:v>2382953</c:v>
                </c:pt>
                <c:pt idx="46">
                  <c:v>3790</c:v>
                </c:pt>
                <c:pt idx="47">
                  <c:v>198746</c:v>
                </c:pt>
                <c:pt idx="48">
                  <c:v>5137006</c:v>
                </c:pt>
                <c:pt idx="49">
                  <c:v>130510</c:v>
                </c:pt>
                <c:pt idx="50">
                  <c:v>3248037</c:v>
                </c:pt>
                <c:pt idx="51">
                  <c:v>5285790</c:v>
                </c:pt>
                <c:pt idx="52">
                  <c:v>231046</c:v>
                </c:pt>
                <c:pt idx="53">
                  <c:v>144897</c:v>
                </c:pt>
                <c:pt idx="54">
                  <c:v>282661</c:v>
                </c:pt>
                <c:pt idx="55">
                  <c:v>308942</c:v>
                </c:pt>
                <c:pt idx="56">
                  <c:v>3486274</c:v>
                </c:pt>
                <c:pt idx="57">
                  <c:v>523026</c:v>
                </c:pt>
                <c:pt idx="58">
                  <c:v>230670</c:v>
                </c:pt>
                <c:pt idx="59">
                  <c:v>141738</c:v>
                </c:pt>
                <c:pt idx="60">
                  <c:v>127527</c:v>
                </c:pt>
                <c:pt idx="61">
                  <c:v>28535</c:v>
                </c:pt>
                <c:pt idx="62">
                  <c:v>89229</c:v>
                </c:pt>
                <c:pt idx="63">
                  <c:v>1017380</c:v>
                </c:pt>
                <c:pt idx="64">
                  <c:v>165279</c:v>
                </c:pt>
                <c:pt idx="65">
                  <c:v>119746</c:v>
                </c:pt>
                <c:pt idx="66">
                  <c:v>89308</c:v>
                </c:pt>
                <c:pt idx="67">
                  <c:v>545316</c:v>
                </c:pt>
                <c:pt idx="68">
                  <c:v>46240</c:v>
                </c:pt>
                <c:pt idx="69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6-49EE-9493-5C4314353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56200"/>
        <c:axId val="460252592"/>
      </c:scatterChart>
      <c:valAx>
        <c:axId val="46025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52592"/>
        <c:crosses val="autoZero"/>
        <c:crossBetween val="midCat"/>
      </c:valAx>
      <c:valAx>
        <c:axId val="460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5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Recalled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'Units and Cases over Time'!$I$74</c:f>
              <c:strCache>
                <c:ptCount val="1"/>
                <c:pt idx="0">
                  <c:v>Cases Recalled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'Units and Cases over Time'!$H$75:$H$86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and Cases over Time'!$I$75:$I$86</c:f>
              <c:numCache>
                <c:formatCode>General</c:formatCode>
                <c:ptCount val="12"/>
                <c:pt idx="0">
                  <c:v>580152</c:v>
                </c:pt>
                <c:pt idx="1">
                  <c:v>1555671</c:v>
                </c:pt>
                <c:pt idx="2">
                  <c:v>7337140</c:v>
                </c:pt>
                <c:pt idx="3">
                  <c:v>322882</c:v>
                </c:pt>
                <c:pt idx="4">
                  <c:v>4682524</c:v>
                </c:pt>
                <c:pt idx="5">
                  <c:v>7850221</c:v>
                </c:pt>
                <c:pt idx="6">
                  <c:v>1087531</c:v>
                </c:pt>
                <c:pt idx="7">
                  <c:v>1800686</c:v>
                </c:pt>
                <c:pt idx="8">
                  <c:v>3190416</c:v>
                </c:pt>
                <c:pt idx="9">
                  <c:v>2656633</c:v>
                </c:pt>
                <c:pt idx="10">
                  <c:v>13333568</c:v>
                </c:pt>
                <c:pt idx="11">
                  <c:v>3524365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1-4295-A868-96A11E77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85848"/>
        <c:axId val="700286176"/>
      </c:barChart>
      <c:catAx>
        <c:axId val="7002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86176"/>
        <c:crosses val="autoZero"/>
        <c:auto val="1"/>
        <c:lblAlgn val="ctr"/>
        <c:lblOffset val="100"/>
        <c:noMultiLvlLbl val="0"/>
      </c:catAx>
      <c:valAx>
        <c:axId val="7002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Recalled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8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</a:t>
            </a:r>
            <a:r>
              <a:rPr lang="en-GB" baseline="0"/>
              <a:t> Recalled Pper Quater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'Units and Cases over Time'!$J$44:$J$67</c:f>
              <c:numCache>
                <c:formatCode>General</c:formatCode>
                <c:ptCount val="24"/>
                <c:pt idx="0">
                  <c:v>7319</c:v>
                </c:pt>
                <c:pt idx="1">
                  <c:v>1158716</c:v>
                </c:pt>
                <c:pt idx="2">
                  <c:v>693112</c:v>
                </c:pt>
                <c:pt idx="3">
                  <c:v>314609</c:v>
                </c:pt>
                <c:pt idx="4">
                  <c:v>2317011</c:v>
                </c:pt>
                <c:pt idx="5">
                  <c:v>169109</c:v>
                </c:pt>
                <c:pt idx="6">
                  <c:v>2542392</c:v>
                </c:pt>
                <c:pt idx="7">
                  <c:v>3329430</c:v>
                </c:pt>
                <c:pt idx="8">
                  <c:v>193551</c:v>
                </c:pt>
                <c:pt idx="9">
                  <c:v>309890</c:v>
                </c:pt>
                <c:pt idx="10">
                  <c:v>1500122</c:v>
                </c:pt>
                <c:pt idx="11">
                  <c:v>8016228</c:v>
                </c:pt>
                <c:pt idx="12">
                  <c:v>1115605</c:v>
                </c:pt>
                <c:pt idx="13">
                  <c:v>1418431</c:v>
                </c:pt>
                <c:pt idx="14">
                  <c:v>310070</c:v>
                </c:pt>
                <c:pt idx="15">
                  <c:v>2940052</c:v>
                </c:pt>
                <c:pt idx="16">
                  <c:v>5339542</c:v>
                </c:pt>
                <c:pt idx="17">
                  <c:v>8664337</c:v>
                </c:pt>
                <c:pt idx="18">
                  <c:v>658604</c:v>
                </c:pt>
                <c:pt idx="19">
                  <c:v>4318242</c:v>
                </c:pt>
                <c:pt idx="20">
                  <c:v>499935</c:v>
                </c:pt>
                <c:pt idx="21">
                  <c:v>1135144</c:v>
                </c:pt>
                <c:pt idx="22">
                  <c:v>374333</c:v>
                </c:pt>
                <c:pt idx="23">
                  <c:v>596005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2-4D54-BA29-07DE0CB6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91983192"/>
        <c:axId val="691981552"/>
      </c:lineChart>
      <c:catAx>
        <c:axId val="69198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Quater</a:t>
                </a:r>
                <a:r>
                  <a:rPr lang="en-GB" baseline="0"/>
                  <a:t> Quater since Q1 2012/Year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3813807961504812"/>
              <c:y val="0.86384259259259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81552"/>
        <c:crosses val="autoZero"/>
        <c:auto val="1"/>
        <c:lblAlgn val="ctr"/>
        <c:lblOffset val="100"/>
        <c:noMultiLvlLbl val="0"/>
      </c:catAx>
      <c:valAx>
        <c:axId val="6919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</a:t>
                </a:r>
                <a:r>
                  <a:rPr lang="en-GB" baseline="0"/>
                  <a:t> Recalled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Recalled Year on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'Units and Cases over Time'!$L$62:$L$67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'Units and Cases over Time'!$M$62:$M$67</c:f>
              <c:numCache>
                <c:formatCode>General</c:formatCode>
                <c:ptCount val="6"/>
                <c:pt idx="0">
                  <c:v>2173756</c:v>
                </c:pt>
                <c:pt idx="1">
                  <c:v>8357942</c:v>
                </c:pt>
                <c:pt idx="2">
                  <c:v>10019791</c:v>
                </c:pt>
                <c:pt idx="3">
                  <c:v>5784158</c:v>
                </c:pt>
                <c:pt idx="4">
                  <c:v>18980725</c:v>
                </c:pt>
                <c:pt idx="5">
                  <c:v>2605417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F-4CE9-90F8-20A4CE77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43352"/>
        <c:axId val="913944336"/>
      </c:scatterChart>
      <c:valAx>
        <c:axId val="913943352"/>
        <c:scaling>
          <c:orientation val="minMax"/>
          <c:min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44336"/>
        <c:crosses val="autoZero"/>
        <c:crossBetween val="midCat"/>
      </c:valAx>
      <c:valAx>
        <c:axId val="9139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Cases Rcalled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4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'Cases Vs Units'!$B$1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'Cases Vs Units'!$A$2:$A$30</c:f>
              <c:numCache>
                <c:formatCode>General</c:formatCode>
                <c:ptCount val="29"/>
                <c:pt idx="0">
                  <c:v>1188</c:v>
                </c:pt>
                <c:pt idx="1">
                  <c:v>11801</c:v>
                </c:pt>
                <c:pt idx="2">
                  <c:v>99126</c:v>
                </c:pt>
                <c:pt idx="3">
                  <c:v>96</c:v>
                </c:pt>
                <c:pt idx="4">
                  <c:v>7968</c:v>
                </c:pt>
                <c:pt idx="5">
                  <c:v>48372</c:v>
                </c:pt>
                <c:pt idx="6">
                  <c:v>39166</c:v>
                </c:pt>
                <c:pt idx="7">
                  <c:v>3372</c:v>
                </c:pt>
                <c:pt idx="8">
                  <c:v>12000</c:v>
                </c:pt>
                <c:pt idx="9">
                  <c:v>2880</c:v>
                </c:pt>
                <c:pt idx="10">
                  <c:v>19968</c:v>
                </c:pt>
                <c:pt idx="11">
                  <c:v>726</c:v>
                </c:pt>
                <c:pt idx="12">
                  <c:v>734096</c:v>
                </c:pt>
                <c:pt idx="13">
                  <c:v>12820308</c:v>
                </c:pt>
                <c:pt idx="14">
                  <c:v>779472</c:v>
                </c:pt>
                <c:pt idx="15">
                  <c:v>17810</c:v>
                </c:pt>
                <c:pt idx="16">
                  <c:v>15900</c:v>
                </c:pt>
                <c:pt idx="17">
                  <c:v>1327</c:v>
                </c:pt>
                <c:pt idx="18">
                  <c:v>68748</c:v>
                </c:pt>
                <c:pt idx="19">
                  <c:v>928</c:v>
                </c:pt>
                <c:pt idx="20">
                  <c:v>6042</c:v>
                </c:pt>
                <c:pt idx="21">
                  <c:v>8266</c:v>
                </c:pt>
                <c:pt idx="22">
                  <c:v>6348</c:v>
                </c:pt>
                <c:pt idx="23">
                  <c:v>67296</c:v>
                </c:pt>
                <c:pt idx="24">
                  <c:v>26388</c:v>
                </c:pt>
                <c:pt idx="25">
                  <c:v>2914</c:v>
                </c:pt>
                <c:pt idx="26">
                  <c:v>72805</c:v>
                </c:pt>
                <c:pt idx="27">
                  <c:v>1920</c:v>
                </c:pt>
                <c:pt idx="28">
                  <c:v>241790</c:v>
                </c:pt>
              </c:numCache>
            </c:numRef>
          </c:xVal>
          <c:yVal>
            <c:numRef>
              <c:f>'Cases Vs Units'!$B$2:$B$30</c:f>
              <c:numCache>
                <c:formatCode>General</c:formatCode>
                <c:ptCount val="29"/>
                <c:pt idx="0">
                  <c:v>303</c:v>
                </c:pt>
                <c:pt idx="1">
                  <c:v>2857</c:v>
                </c:pt>
                <c:pt idx="2">
                  <c:v>16521</c:v>
                </c:pt>
                <c:pt idx="3">
                  <c:v>90</c:v>
                </c:pt>
                <c:pt idx="4">
                  <c:v>356</c:v>
                </c:pt>
                <c:pt idx="5">
                  <c:v>1545</c:v>
                </c:pt>
                <c:pt idx="6">
                  <c:v>856</c:v>
                </c:pt>
                <c:pt idx="7">
                  <c:v>279</c:v>
                </c:pt>
                <c:pt idx="8">
                  <c:v>1000</c:v>
                </c:pt>
                <c:pt idx="9">
                  <c:v>480</c:v>
                </c:pt>
                <c:pt idx="10">
                  <c:v>2496</c:v>
                </c:pt>
                <c:pt idx="11">
                  <c:v>363</c:v>
                </c:pt>
                <c:pt idx="12">
                  <c:v>809</c:v>
                </c:pt>
                <c:pt idx="13">
                  <c:v>2098921</c:v>
                </c:pt>
                <c:pt idx="14">
                  <c:v>64955</c:v>
                </c:pt>
                <c:pt idx="15">
                  <c:v>24</c:v>
                </c:pt>
                <c:pt idx="16">
                  <c:v>2450</c:v>
                </c:pt>
                <c:pt idx="17">
                  <c:v>132</c:v>
                </c:pt>
                <c:pt idx="18">
                  <c:v>5728</c:v>
                </c:pt>
                <c:pt idx="19">
                  <c:v>19</c:v>
                </c:pt>
                <c:pt idx="20">
                  <c:v>50</c:v>
                </c:pt>
                <c:pt idx="21">
                  <c:v>905</c:v>
                </c:pt>
                <c:pt idx="22">
                  <c:v>529</c:v>
                </c:pt>
                <c:pt idx="23">
                  <c:v>5608</c:v>
                </c:pt>
                <c:pt idx="24">
                  <c:v>1993</c:v>
                </c:pt>
                <c:pt idx="25">
                  <c:v>1011</c:v>
                </c:pt>
                <c:pt idx="26">
                  <c:v>45721</c:v>
                </c:pt>
                <c:pt idx="27">
                  <c:v>320</c:v>
                </c:pt>
                <c:pt idx="28">
                  <c:v>24179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C-47A9-8591-30F0845B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24064"/>
        <c:axId val="703722752"/>
      </c:scatterChart>
      <c:valAx>
        <c:axId val="7037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22752"/>
        <c:crosses val="autoZero"/>
        <c:crossBetween val="midCat"/>
      </c:valAx>
      <c:valAx>
        <c:axId val="703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608240</xdr:colOff>
      <xdr:row>0</xdr:row>
      <xdr:rowOff>175532</xdr:rowOff>
    </xdr:from>
    <xdr:to>
      <xdr:col>15</xdr:col>
      <xdr:colOff>303440</xdr:colOff>
      <xdr:row>20</xdr:row>
      <xdr:rowOff>61232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6C603-A510-4DE0-93C7-1C64B21ED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40821</xdr:colOff>
      <xdr:row>0</xdr:row>
      <xdr:rowOff>185057</xdr:rowOff>
    </xdr:from>
    <xdr:to>
      <xdr:col>24</xdr:col>
      <xdr:colOff>212271</xdr:colOff>
      <xdr:row>20</xdr:row>
      <xdr:rowOff>70757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B500E-F93B-49A5-86B4-0FD5C05B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36739</xdr:colOff>
      <xdr:row>21</xdr:row>
      <xdr:rowOff>24493</xdr:rowOff>
    </xdr:from>
    <xdr:to>
      <xdr:col>15</xdr:col>
      <xdr:colOff>341539</xdr:colOff>
      <xdr:row>35</xdr:row>
      <xdr:rowOff>138793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C5BB9-0C00-4337-9E4B-EF74CC105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47624</xdr:colOff>
      <xdr:row>21</xdr:row>
      <xdr:rowOff>42182</xdr:rowOff>
    </xdr:from>
    <xdr:to>
      <xdr:col>24</xdr:col>
      <xdr:colOff>216353</xdr:colOff>
      <xdr:row>35</xdr:row>
      <xdr:rowOff>156482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33EBB3-711E-467E-85FA-003E79622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243566</xdr:colOff>
      <xdr:row>69</xdr:row>
      <xdr:rowOff>114300</xdr:rowOff>
    </xdr:from>
    <xdr:to>
      <xdr:col>16</xdr:col>
      <xdr:colOff>590549</xdr:colOff>
      <xdr:row>85</xdr:row>
      <xdr:rowOff>191860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E8F47-DC36-4062-8DBB-1879D64E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219074</xdr:colOff>
      <xdr:row>41</xdr:row>
      <xdr:rowOff>200024</xdr:rowOff>
    </xdr:from>
    <xdr:to>
      <xdr:col>21</xdr:col>
      <xdr:colOff>361950</xdr:colOff>
      <xdr:row>56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D538BF-5AF1-491F-9C4B-5AD38AB68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219074</xdr:colOff>
      <xdr:row>57</xdr:row>
      <xdr:rowOff>104774</xdr:rowOff>
    </xdr:from>
    <xdr:to>
      <xdr:col>21</xdr:col>
      <xdr:colOff>381000</xdr:colOff>
      <xdr:row>68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DF595E-97E3-4608-AE83-4BBD89BF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28575</xdr:rowOff>
    </xdr:from>
    <xdr:to>
      <xdr:col>10</xdr:col>
      <xdr:colOff>304800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68BDE-E8B0-4CDF-8366-EE195D904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Month" tableColumnId="1"/>
      <queryTableField id="2" name="Number of Events" tableColumnId="2"/>
      <queryTableField id="3" name="Number of Units" tableColumnId="3"/>
      <queryTableField id="4" name="Number of Cases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RECALLS_OVER_TIME" displayName="RECALLS_OVER_TIME" ref="B1:F87" tableType="queryTable" totalsRowShown="0">
  <autoFilter ref="B1:F87">
    <filterColumn colId="0" hiddenButton="1"/>
    <filterColumn colId="1" hiddenButton="1">
      <customFilters>
        <customFilter operator="notEqual" val=" "/>
      </customFilters>
    </filterColumn>
    <filterColumn colId="2" hiddenButton="1"/>
    <filterColumn colId="3" hiddenButton="1"/>
    <filterColumn colId="4" hiddenButton="1"/>
  </autoFilter>
  <tableColumns count="5">
    <tableColumn id="1" uniqueName="1" name="Month" queryTableFieldId="1" dataDxfId="0"/>
    <tableColumn id="2" uniqueName="2" name="Number of Events" queryTableFieldId="2"/>
    <tableColumn id="3" uniqueName="3" name="Number of Units" queryTableFieldId="3"/>
    <tableColumn id="4" uniqueName="4" name="Number of Cases" queryTableFieldId="4"/>
    <tableColumn id="5" uniqueName="5" name="Column1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Units_Vs_Case" displayName="Units_Vs_Case" ref="A1:B30" tableType="queryTable" totalsRowShown="0">
  <autoFilter ref="A1:B30"/>
  <tableColumns count="2">
    <tableColumn id="1" uniqueName="1" name="Units" queryTableFieldId="1"/>
    <tableColumn id="2" uniqueName="2" name="Cas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topLeftCell="A19" zoomScale="70" zoomScaleNormal="70" workbookViewId="0">
      <selection activeCell="G52" sqref="G52"/>
    </sheetView>
  </sheetViews>
  <sheetFormatPr defaultRowHeight="15" x14ac:dyDescent="0.25"/>
  <cols>
    <col min="2" max="2" width="15.7109375" bestFit="1" customWidth="1"/>
    <col min="3" max="3" width="25" bestFit="1" customWidth="1"/>
    <col min="4" max="4" width="23" bestFit="1" customWidth="1"/>
    <col min="5" max="5" width="24.28515625" bestFit="1" customWidth="1"/>
    <col min="6" max="6" width="14.42578125" bestFit="1" customWidth="1"/>
    <col min="7" max="7" width="14.42578125" customWidth="1"/>
    <col min="9" max="9" width="16.28515625" bestFit="1" customWidth="1"/>
    <col min="10" max="10" width="23.28515625" bestFit="1" customWidth="1"/>
    <col min="11" max="11" width="10.42578125" bestFit="1" customWidth="1"/>
    <col min="12" max="12" width="5.5703125" bestFit="1" customWidth="1"/>
    <col min="13" max="13" width="10.42578125" bestFit="1" customWidth="1"/>
  </cols>
  <sheetData>
    <row r="1" spans="1:6" x14ac:dyDescent="0.25">
      <c r="A1" t="s">
        <v>90</v>
      </c>
      <c r="B1" t="s">
        <v>0</v>
      </c>
      <c r="C1" t="s">
        <v>1</v>
      </c>
      <c r="D1" t="s">
        <v>2</v>
      </c>
      <c r="E1" t="s">
        <v>3</v>
      </c>
      <c r="F1" t="s">
        <v>105</v>
      </c>
    </row>
    <row r="2" spans="1:6" x14ac:dyDescent="0.25">
      <c r="A2">
        <v>0</v>
      </c>
      <c r="B2" s="1" t="s">
        <v>4</v>
      </c>
      <c r="C2">
        <v>15</v>
      </c>
      <c r="E2">
        <v>20548</v>
      </c>
    </row>
    <row r="3" spans="1:6" hidden="1" x14ac:dyDescent="0.25">
      <c r="A3">
        <v>1</v>
      </c>
      <c r="B3" s="1" t="s">
        <v>5</v>
      </c>
    </row>
    <row r="4" spans="1:6" x14ac:dyDescent="0.25">
      <c r="A4">
        <v>2</v>
      </c>
      <c r="B4" s="1" t="s">
        <v>6</v>
      </c>
      <c r="C4">
        <v>1</v>
      </c>
    </row>
    <row r="5" spans="1:6" hidden="1" x14ac:dyDescent="0.25">
      <c r="A5">
        <v>3</v>
      </c>
      <c r="B5" s="1" t="s">
        <v>7</v>
      </c>
    </row>
    <row r="6" spans="1:6" x14ac:dyDescent="0.25">
      <c r="A6">
        <v>4</v>
      </c>
      <c r="B6" s="1" t="s">
        <v>8</v>
      </c>
      <c r="C6">
        <v>3</v>
      </c>
      <c r="E6">
        <v>322</v>
      </c>
    </row>
    <row r="7" spans="1:6" x14ac:dyDescent="0.25">
      <c r="A7">
        <v>5</v>
      </c>
      <c r="B7" s="1" t="s">
        <v>9</v>
      </c>
      <c r="C7">
        <v>2</v>
      </c>
    </row>
    <row r="8" spans="1:6" x14ac:dyDescent="0.25">
      <c r="A8">
        <v>6</v>
      </c>
      <c r="B8" s="1" t="s">
        <v>10</v>
      </c>
      <c r="C8">
        <v>2</v>
      </c>
      <c r="D8">
        <v>1100</v>
      </c>
    </row>
    <row r="9" spans="1:6" x14ac:dyDescent="0.25">
      <c r="A9">
        <v>7</v>
      </c>
      <c r="B9" s="1" t="s">
        <v>11</v>
      </c>
      <c r="C9">
        <v>1</v>
      </c>
      <c r="E9">
        <v>2568</v>
      </c>
    </row>
    <row r="10" spans="1:6" hidden="1" x14ac:dyDescent="0.25">
      <c r="A10">
        <v>8</v>
      </c>
      <c r="B10" s="1" t="s">
        <v>12</v>
      </c>
    </row>
    <row r="11" spans="1:6" hidden="1" x14ac:dyDescent="0.25">
      <c r="A11">
        <v>9</v>
      </c>
      <c r="B11" s="1" t="s">
        <v>13</v>
      </c>
    </row>
    <row r="12" spans="1:6" x14ac:dyDescent="0.25">
      <c r="A12">
        <v>10</v>
      </c>
      <c r="B12" s="1" t="s">
        <v>14</v>
      </c>
      <c r="C12">
        <v>3</v>
      </c>
      <c r="E12">
        <v>66</v>
      </c>
    </row>
    <row r="13" spans="1:6" x14ac:dyDescent="0.25">
      <c r="A13">
        <v>11</v>
      </c>
      <c r="B13" s="1" t="s">
        <v>15</v>
      </c>
      <c r="C13">
        <v>1</v>
      </c>
      <c r="D13">
        <v>1342</v>
      </c>
    </row>
    <row r="14" spans="1:6" hidden="1" x14ac:dyDescent="0.25">
      <c r="A14">
        <v>12</v>
      </c>
      <c r="B14" s="1" t="s">
        <v>16</v>
      </c>
    </row>
    <row r="15" spans="1:6" x14ac:dyDescent="0.25">
      <c r="A15">
        <v>13</v>
      </c>
      <c r="B15" s="1" t="s">
        <v>17</v>
      </c>
      <c r="C15">
        <v>2</v>
      </c>
      <c r="E15">
        <v>710</v>
      </c>
    </row>
    <row r="16" spans="1:6" x14ac:dyDescent="0.25">
      <c r="A16">
        <v>14</v>
      </c>
      <c r="B16" s="1" t="s">
        <v>18</v>
      </c>
      <c r="C16">
        <v>4</v>
      </c>
      <c r="D16">
        <v>172</v>
      </c>
      <c r="E16">
        <v>2585</v>
      </c>
    </row>
    <row r="17" spans="1:6" x14ac:dyDescent="0.25">
      <c r="A17">
        <v>15</v>
      </c>
      <c r="B17" s="1" t="s">
        <v>19</v>
      </c>
      <c r="C17">
        <v>6</v>
      </c>
      <c r="D17">
        <v>42005</v>
      </c>
      <c r="E17">
        <v>4024</v>
      </c>
      <c r="F17">
        <f>SUM(E15:E17)</f>
        <v>7319</v>
      </c>
    </row>
    <row r="18" spans="1:6" x14ac:dyDescent="0.25">
      <c r="A18">
        <v>16</v>
      </c>
      <c r="B18" s="1" t="s">
        <v>20</v>
      </c>
      <c r="C18">
        <v>16</v>
      </c>
      <c r="D18">
        <v>1410</v>
      </c>
      <c r="E18">
        <v>101</v>
      </c>
    </row>
    <row r="19" spans="1:6" x14ac:dyDescent="0.25">
      <c r="A19">
        <v>17</v>
      </c>
      <c r="B19" s="1" t="s">
        <v>21</v>
      </c>
      <c r="C19">
        <v>56</v>
      </c>
      <c r="D19">
        <v>1093893</v>
      </c>
      <c r="E19">
        <v>749590</v>
      </c>
    </row>
    <row r="20" spans="1:6" x14ac:dyDescent="0.25">
      <c r="A20">
        <v>18</v>
      </c>
      <c r="B20" s="1" t="s">
        <v>22</v>
      </c>
      <c r="C20">
        <v>74</v>
      </c>
      <c r="D20">
        <v>309506</v>
      </c>
      <c r="E20">
        <v>409025</v>
      </c>
      <c r="F20">
        <f t="shared" ref="F20:F80" si="0">SUM(E18:E20)</f>
        <v>1158716</v>
      </c>
    </row>
    <row r="21" spans="1:6" x14ac:dyDescent="0.25">
      <c r="A21">
        <v>19</v>
      </c>
      <c r="B21" s="1" t="s">
        <v>23</v>
      </c>
      <c r="C21">
        <v>60</v>
      </c>
      <c r="D21">
        <v>2477677</v>
      </c>
      <c r="E21">
        <v>21096</v>
      </c>
    </row>
    <row r="22" spans="1:6" x14ac:dyDescent="0.25">
      <c r="A22">
        <v>20</v>
      </c>
      <c r="B22" s="1" t="s">
        <v>24</v>
      </c>
      <c r="C22">
        <v>75</v>
      </c>
      <c r="D22">
        <v>817294</v>
      </c>
      <c r="E22">
        <v>374919</v>
      </c>
    </row>
    <row r="23" spans="1:6" x14ac:dyDescent="0.25">
      <c r="A23">
        <v>21</v>
      </c>
      <c r="B23" s="1" t="s">
        <v>25</v>
      </c>
      <c r="C23">
        <v>60</v>
      </c>
      <c r="D23">
        <v>1460076</v>
      </c>
      <c r="E23">
        <v>297097</v>
      </c>
      <c r="F23">
        <f t="shared" si="0"/>
        <v>693112</v>
      </c>
    </row>
    <row r="24" spans="1:6" x14ac:dyDescent="0.25">
      <c r="A24">
        <v>22</v>
      </c>
      <c r="B24" s="1" t="s">
        <v>26</v>
      </c>
      <c r="C24">
        <v>78</v>
      </c>
      <c r="D24">
        <v>1364850</v>
      </c>
      <c r="E24">
        <v>198374</v>
      </c>
    </row>
    <row r="25" spans="1:6" x14ac:dyDescent="0.25">
      <c r="A25">
        <v>23</v>
      </c>
      <c r="B25" s="1" t="s">
        <v>27</v>
      </c>
      <c r="C25">
        <v>42</v>
      </c>
      <c r="D25">
        <v>604098</v>
      </c>
      <c r="E25">
        <v>88686</v>
      </c>
    </row>
    <row r="26" spans="1:6" x14ac:dyDescent="0.25">
      <c r="A26">
        <v>24</v>
      </c>
      <c r="B26" s="1" t="s">
        <v>28</v>
      </c>
      <c r="C26">
        <v>38</v>
      </c>
      <c r="D26">
        <v>440288</v>
      </c>
      <c r="E26">
        <v>27549</v>
      </c>
      <c r="F26">
        <f t="shared" si="0"/>
        <v>314609</v>
      </c>
    </row>
    <row r="27" spans="1:6" x14ac:dyDescent="0.25">
      <c r="A27">
        <v>25</v>
      </c>
      <c r="B27" s="1" t="s">
        <v>29</v>
      </c>
      <c r="C27">
        <v>42</v>
      </c>
      <c r="D27">
        <v>45171</v>
      </c>
      <c r="E27">
        <v>77722</v>
      </c>
    </row>
    <row r="28" spans="1:6" x14ac:dyDescent="0.25">
      <c r="A28">
        <v>26</v>
      </c>
      <c r="B28" s="1" t="s">
        <v>30</v>
      </c>
      <c r="C28">
        <v>48</v>
      </c>
      <c r="D28">
        <v>318497</v>
      </c>
      <c r="E28">
        <v>647189</v>
      </c>
    </row>
    <row r="29" spans="1:6" x14ac:dyDescent="0.25">
      <c r="A29">
        <v>27</v>
      </c>
      <c r="B29" s="1" t="s">
        <v>31</v>
      </c>
      <c r="C29">
        <v>48</v>
      </c>
      <c r="D29">
        <v>92130</v>
      </c>
      <c r="E29">
        <v>1592100</v>
      </c>
      <c r="F29">
        <f t="shared" si="0"/>
        <v>2317011</v>
      </c>
    </row>
    <row r="30" spans="1:6" x14ac:dyDescent="0.25">
      <c r="A30">
        <v>28</v>
      </c>
      <c r="B30" s="1" t="s">
        <v>32</v>
      </c>
      <c r="C30">
        <v>35</v>
      </c>
      <c r="D30">
        <v>548028</v>
      </c>
      <c r="E30">
        <v>20290</v>
      </c>
    </row>
    <row r="31" spans="1:6" x14ac:dyDescent="0.25">
      <c r="A31">
        <v>29</v>
      </c>
      <c r="B31" s="1" t="s">
        <v>33</v>
      </c>
      <c r="C31">
        <v>49</v>
      </c>
      <c r="D31">
        <v>363148</v>
      </c>
      <c r="E31">
        <v>110788</v>
      </c>
    </row>
    <row r="32" spans="1:6" x14ac:dyDescent="0.25">
      <c r="A32">
        <v>30</v>
      </c>
      <c r="B32" s="1" t="s">
        <v>34</v>
      </c>
      <c r="C32">
        <v>45</v>
      </c>
      <c r="D32">
        <v>306548</v>
      </c>
      <c r="E32">
        <v>38031</v>
      </c>
      <c r="F32">
        <f t="shared" si="0"/>
        <v>169109</v>
      </c>
    </row>
    <row r="33" spans="1:12" x14ac:dyDescent="0.25">
      <c r="A33">
        <v>31</v>
      </c>
      <c r="B33" s="1" t="s">
        <v>35</v>
      </c>
      <c r="C33">
        <v>38</v>
      </c>
      <c r="D33">
        <v>120625</v>
      </c>
      <c r="E33">
        <v>385243</v>
      </c>
    </row>
    <row r="34" spans="1:12" x14ac:dyDescent="0.25">
      <c r="A34">
        <v>32</v>
      </c>
      <c r="B34" s="1" t="s">
        <v>36</v>
      </c>
      <c r="C34">
        <v>41</v>
      </c>
      <c r="D34">
        <v>1544814</v>
      </c>
      <c r="E34">
        <v>16835</v>
      </c>
    </row>
    <row r="35" spans="1:12" x14ac:dyDescent="0.25">
      <c r="A35">
        <v>33</v>
      </c>
      <c r="B35" s="1" t="s">
        <v>37</v>
      </c>
      <c r="C35">
        <v>43</v>
      </c>
      <c r="D35">
        <v>985675</v>
      </c>
      <c r="E35">
        <v>2140314</v>
      </c>
      <c r="F35">
        <f t="shared" si="0"/>
        <v>2542392</v>
      </c>
    </row>
    <row r="36" spans="1:12" ht="15.75" thickBot="1" x14ac:dyDescent="0.3">
      <c r="A36">
        <v>34</v>
      </c>
      <c r="B36" s="1" t="s">
        <v>38</v>
      </c>
      <c r="C36">
        <v>66</v>
      </c>
      <c r="D36">
        <v>2693276</v>
      </c>
      <c r="E36">
        <v>834495</v>
      </c>
    </row>
    <row r="37" spans="1:12" ht="15" customHeight="1" x14ac:dyDescent="0.25">
      <c r="A37">
        <v>35</v>
      </c>
      <c r="B37" s="1" t="s">
        <v>39</v>
      </c>
      <c r="C37">
        <v>52</v>
      </c>
      <c r="D37">
        <v>4936355</v>
      </c>
      <c r="E37">
        <v>2428324</v>
      </c>
      <c r="I37" s="10" t="s">
        <v>104</v>
      </c>
      <c r="J37" s="11"/>
      <c r="K37" s="12"/>
      <c r="L37" s="19"/>
    </row>
    <row r="38" spans="1:12" x14ac:dyDescent="0.25">
      <c r="A38">
        <v>36</v>
      </c>
      <c r="B38" s="1" t="s">
        <v>40</v>
      </c>
      <c r="C38">
        <v>36</v>
      </c>
      <c r="D38">
        <v>51674</v>
      </c>
      <c r="E38">
        <v>66611</v>
      </c>
      <c r="F38">
        <f t="shared" si="0"/>
        <v>3329430</v>
      </c>
      <c r="I38" s="13"/>
      <c r="J38" s="14"/>
      <c r="K38" s="15"/>
      <c r="L38" s="19"/>
    </row>
    <row r="39" spans="1:12" x14ac:dyDescent="0.25">
      <c r="A39">
        <v>37</v>
      </c>
      <c r="B39" s="1" t="s">
        <v>41</v>
      </c>
      <c r="C39">
        <v>46</v>
      </c>
      <c r="D39">
        <v>32898</v>
      </c>
      <c r="E39">
        <v>12412</v>
      </c>
      <c r="I39" s="13"/>
      <c r="J39" s="14"/>
      <c r="K39" s="15"/>
      <c r="L39" s="19"/>
    </row>
    <row r="40" spans="1:12" ht="15.75" thickBot="1" x14ac:dyDescent="0.3">
      <c r="A40">
        <v>38</v>
      </c>
      <c r="B40" s="1" t="s">
        <v>42</v>
      </c>
      <c r="C40">
        <v>54</v>
      </c>
      <c r="D40">
        <v>419557</v>
      </c>
      <c r="E40">
        <v>77606</v>
      </c>
      <c r="I40" s="16"/>
      <c r="J40" s="17"/>
      <c r="K40" s="18"/>
      <c r="L40" s="19"/>
    </row>
    <row r="41" spans="1:12" x14ac:dyDescent="0.25">
      <c r="A41">
        <v>39</v>
      </c>
      <c r="B41" s="1" t="s">
        <v>43</v>
      </c>
      <c r="C41">
        <v>46</v>
      </c>
      <c r="D41">
        <v>852784</v>
      </c>
      <c r="E41">
        <v>103533</v>
      </c>
      <c r="F41">
        <f t="shared" si="0"/>
        <v>193551</v>
      </c>
      <c r="I41" s="19"/>
      <c r="J41" s="19"/>
      <c r="K41" s="19"/>
      <c r="L41" s="19"/>
    </row>
    <row r="42" spans="1:12" ht="15.75" thickBot="1" x14ac:dyDescent="0.3">
      <c r="A42">
        <v>40</v>
      </c>
      <c r="B42" s="1" t="s">
        <v>44</v>
      </c>
      <c r="C42">
        <v>50</v>
      </c>
      <c r="D42">
        <v>565326</v>
      </c>
      <c r="E42">
        <v>60568</v>
      </c>
    </row>
    <row r="43" spans="1:12" ht="15.75" thickBot="1" x14ac:dyDescent="0.3">
      <c r="A43">
        <v>41</v>
      </c>
      <c r="B43" s="1" t="s">
        <v>45</v>
      </c>
      <c r="C43">
        <v>49</v>
      </c>
      <c r="D43">
        <v>180626</v>
      </c>
      <c r="E43">
        <v>136671</v>
      </c>
      <c r="H43" s="2" t="s">
        <v>111</v>
      </c>
      <c r="I43" s="20" t="s">
        <v>110</v>
      </c>
      <c r="J43" s="3" t="s">
        <v>112</v>
      </c>
    </row>
    <row r="44" spans="1:12" x14ac:dyDescent="0.25">
      <c r="A44">
        <v>42</v>
      </c>
      <c r="B44" s="1" t="s">
        <v>46</v>
      </c>
      <c r="C44">
        <v>43</v>
      </c>
      <c r="D44">
        <v>1892258</v>
      </c>
      <c r="E44">
        <v>112651</v>
      </c>
      <c r="F44">
        <f t="shared" si="0"/>
        <v>309890</v>
      </c>
      <c r="H44" s="2">
        <v>12</v>
      </c>
      <c r="I44" s="20">
        <v>1</v>
      </c>
      <c r="J44" s="3">
        <f>F17</f>
        <v>7319</v>
      </c>
    </row>
    <row r="45" spans="1:12" x14ac:dyDescent="0.25">
      <c r="A45">
        <v>43</v>
      </c>
      <c r="B45" s="1" t="s">
        <v>47</v>
      </c>
      <c r="C45">
        <v>55</v>
      </c>
      <c r="D45">
        <v>2137306</v>
      </c>
      <c r="E45">
        <v>172951</v>
      </c>
      <c r="H45" s="4">
        <v>12</v>
      </c>
      <c r="I45" s="21">
        <v>2</v>
      </c>
      <c r="J45" s="5">
        <f>F20</f>
        <v>1158716</v>
      </c>
    </row>
    <row r="46" spans="1:12" x14ac:dyDescent="0.25">
      <c r="A46">
        <v>44</v>
      </c>
      <c r="B46" s="1" t="s">
        <v>48</v>
      </c>
      <c r="C46">
        <v>30</v>
      </c>
      <c r="D46">
        <v>3688926</v>
      </c>
      <c r="E46">
        <v>1013654</v>
      </c>
      <c r="H46" s="4">
        <v>12</v>
      </c>
      <c r="I46" s="21">
        <v>3</v>
      </c>
      <c r="J46" s="5">
        <f>F23</f>
        <v>693112</v>
      </c>
    </row>
    <row r="47" spans="1:12" x14ac:dyDescent="0.25">
      <c r="A47">
        <v>45</v>
      </c>
      <c r="B47" s="1" t="s">
        <v>49</v>
      </c>
      <c r="C47">
        <v>33</v>
      </c>
      <c r="D47">
        <v>5392</v>
      </c>
      <c r="E47">
        <v>313517</v>
      </c>
      <c r="F47">
        <f t="shared" si="0"/>
        <v>1500122</v>
      </c>
      <c r="H47" s="4">
        <v>12</v>
      </c>
      <c r="I47" s="21">
        <v>4</v>
      </c>
      <c r="J47" s="5">
        <f>F26</f>
        <v>314609</v>
      </c>
      <c r="K47">
        <f>SUM(J44:J47)</f>
        <v>2173756</v>
      </c>
    </row>
    <row r="48" spans="1:12" x14ac:dyDescent="0.25">
      <c r="A48">
        <v>46</v>
      </c>
      <c r="B48" s="1" t="s">
        <v>50</v>
      </c>
      <c r="C48">
        <v>48</v>
      </c>
      <c r="D48">
        <v>721218</v>
      </c>
      <c r="E48">
        <v>264571</v>
      </c>
      <c r="H48" s="4">
        <v>13</v>
      </c>
      <c r="I48" s="21">
        <v>1</v>
      </c>
      <c r="J48" s="5">
        <f>F29</f>
        <v>2317011</v>
      </c>
    </row>
    <row r="49" spans="1:13" x14ac:dyDescent="0.25">
      <c r="A49">
        <v>47</v>
      </c>
      <c r="B49" s="1" t="s">
        <v>51</v>
      </c>
      <c r="C49">
        <v>47</v>
      </c>
      <c r="D49">
        <v>143502</v>
      </c>
      <c r="E49">
        <v>7231880</v>
      </c>
      <c r="H49" s="4">
        <v>13</v>
      </c>
      <c r="I49" s="21">
        <v>2</v>
      </c>
      <c r="J49" s="5">
        <f>F32</f>
        <v>169109</v>
      </c>
    </row>
    <row r="50" spans="1:13" x14ac:dyDescent="0.25">
      <c r="A50">
        <v>48</v>
      </c>
      <c r="B50" s="1" t="s">
        <v>52</v>
      </c>
      <c r="C50">
        <v>70</v>
      </c>
      <c r="D50">
        <v>5801157</v>
      </c>
      <c r="E50">
        <v>519777</v>
      </c>
      <c r="F50">
        <f t="shared" si="0"/>
        <v>8016228</v>
      </c>
      <c r="H50" s="4">
        <v>13</v>
      </c>
      <c r="I50" s="21">
        <v>3</v>
      </c>
      <c r="J50" s="5">
        <f>F35</f>
        <v>2542392</v>
      </c>
    </row>
    <row r="51" spans="1:13" x14ac:dyDescent="0.25">
      <c r="A51">
        <v>49</v>
      </c>
      <c r="B51" s="1" t="s">
        <v>53</v>
      </c>
      <c r="C51">
        <v>86</v>
      </c>
      <c r="D51">
        <v>813182</v>
      </c>
      <c r="E51">
        <v>254848</v>
      </c>
      <c r="H51" s="4">
        <v>13</v>
      </c>
      <c r="I51" s="21">
        <v>4</v>
      </c>
      <c r="J51" s="5">
        <f>F38</f>
        <v>3329430</v>
      </c>
      <c r="K51">
        <f t="shared" ref="K48:K67" si="1">SUM(J48:J51)</f>
        <v>8357942</v>
      </c>
    </row>
    <row r="52" spans="1:13" x14ac:dyDescent="0.25">
      <c r="A52">
        <v>50</v>
      </c>
      <c r="B52" s="1" t="s">
        <v>54</v>
      </c>
      <c r="C52">
        <v>52</v>
      </c>
      <c r="D52">
        <v>11990485</v>
      </c>
      <c r="E52">
        <v>487807</v>
      </c>
      <c r="H52" s="4">
        <v>14</v>
      </c>
      <c r="I52" s="21">
        <v>1</v>
      </c>
      <c r="J52" s="5">
        <f>F41</f>
        <v>193551</v>
      </c>
    </row>
    <row r="53" spans="1:13" x14ac:dyDescent="0.25">
      <c r="A53">
        <v>51</v>
      </c>
      <c r="B53" s="1" t="s">
        <v>55</v>
      </c>
      <c r="C53">
        <v>55</v>
      </c>
      <c r="D53">
        <v>476011674</v>
      </c>
      <c r="E53">
        <v>372950</v>
      </c>
      <c r="F53">
        <f t="shared" si="0"/>
        <v>1115605</v>
      </c>
      <c r="H53" s="4">
        <v>14</v>
      </c>
      <c r="I53" s="21">
        <v>2</v>
      </c>
      <c r="J53" s="5">
        <f>F44</f>
        <v>309890</v>
      </c>
    </row>
    <row r="54" spans="1:13" x14ac:dyDescent="0.25">
      <c r="A54">
        <v>52</v>
      </c>
      <c r="B54" s="1" t="s">
        <v>56</v>
      </c>
      <c r="C54">
        <v>50</v>
      </c>
      <c r="D54">
        <v>47272</v>
      </c>
      <c r="E54">
        <v>82878</v>
      </c>
      <c r="H54" s="4">
        <v>14</v>
      </c>
      <c r="I54" s="21">
        <v>3</v>
      </c>
      <c r="J54" s="5">
        <f>F47</f>
        <v>1500122</v>
      </c>
    </row>
    <row r="55" spans="1:13" x14ac:dyDescent="0.25">
      <c r="A55">
        <v>53</v>
      </c>
      <c r="B55" s="1" t="s">
        <v>57</v>
      </c>
      <c r="C55">
        <v>39</v>
      </c>
      <c r="D55">
        <v>814501</v>
      </c>
      <c r="E55">
        <v>348209</v>
      </c>
      <c r="H55" s="4">
        <v>14</v>
      </c>
      <c r="I55" s="21">
        <v>4</v>
      </c>
      <c r="J55" s="5">
        <f>F50</f>
        <v>8016228</v>
      </c>
      <c r="K55">
        <f t="shared" si="1"/>
        <v>10019791</v>
      </c>
    </row>
    <row r="56" spans="1:13" x14ac:dyDescent="0.25">
      <c r="A56">
        <v>54</v>
      </c>
      <c r="B56" s="1" t="s">
        <v>58</v>
      </c>
      <c r="C56">
        <v>35</v>
      </c>
      <c r="D56">
        <v>156605</v>
      </c>
      <c r="E56">
        <v>987344</v>
      </c>
      <c r="F56">
        <f t="shared" si="0"/>
        <v>1418431</v>
      </c>
      <c r="H56" s="4">
        <v>15</v>
      </c>
      <c r="I56" s="21">
        <v>1</v>
      </c>
      <c r="J56" s="5">
        <f>F53</f>
        <v>1115605</v>
      </c>
    </row>
    <row r="57" spans="1:13" x14ac:dyDescent="0.25">
      <c r="A57">
        <v>55</v>
      </c>
      <c r="B57" s="1" t="s">
        <v>59</v>
      </c>
      <c r="C57">
        <v>45</v>
      </c>
      <c r="D57">
        <v>45569</v>
      </c>
      <c r="E57">
        <v>111916</v>
      </c>
      <c r="H57" s="4">
        <v>15</v>
      </c>
      <c r="I57" s="21">
        <v>2</v>
      </c>
      <c r="J57" s="5">
        <f>F56</f>
        <v>1418431</v>
      </c>
    </row>
    <row r="58" spans="1:13" x14ac:dyDescent="0.25">
      <c r="A58">
        <v>56</v>
      </c>
      <c r="B58" s="1" t="s">
        <v>60</v>
      </c>
      <c r="C58">
        <v>43</v>
      </c>
      <c r="D58">
        <v>555794</v>
      </c>
      <c r="E58">
        <v>130635</v>
      </c>
      <c r="H58" s="4">
        <v>15</v>
      </c>
      <c r="I58" s="21">
        <v>3</v>
      </c>
      <c r="J58" s="5">
        <f>F59</f>
        <v>310070</v>
      </c>
    </row>
    <row r="59" spans="1:13" x14ac:dyDescent="0.25">
      <c r="A59">
        <v>57</v>
      </c>
      <c r="B59" s="1" t="s">
        <v>61</v>
      </c>
      <c r="C59">
        <v>48</v>
      </c>
      <c r="D59">
        <v>515446</v>
      </c>
      <c r="E59">
        <v>67519</v>
      </c>
      <c r="F59">
        <f t="shared" si="0"/>
        <v>310070</v>
      </c>
      <c r="H59" s="4">
        <v>15</v>
      </c>
      <c r="I59" s="21">
        <v>4</v>
      </c>
      <c r="J59" s="5">
        <f>F62</f>
        <v>2940052</v>
      </c>
      <c r="K59">
        <f t="shared" si="1"/>
        <v>5784158</v>
      </c>
    </row>
    <row r="60" spans="1:13" ht="15.75" thickBot="1" x14ac:dyDescent="0.3">
      <c r="A60">
        <v>58</v>
      </c>
      <c r="B60" s="1" t="s">
        <v>62</v>
      </c>
      <c r="C60">
        <v>62</v>
      </c>
      <c r="D60">
        <v>499688</v>
      </c>
      <c r="E60">
        <v>504935</v>
      </c>
      <c r="H60" s="4">
        <v>16</v>
      </c>
      <c r="I60" s="21">
        <v>1</v>
      </c>
      <c r="J60" s="5">
        <f>F65</f>
        <v>5339542</v>
      </c>
    </row>
    <row r="61" spans="1:13" ht="15.75" thickBot="1" x14ac:dyDescent="0.3">
      <c r="A61">
        <v>59</v>
      </c>
      <c r="B61" s="1" t="s">
        <v>63</v>
      </c>
      <c r="C61">
        <v>44</v>
      </c>
      <c r="D61">
        <v>456681</v>
      </c>
      <c r="E61">
        <v>52164</v>
      </c>
      <c r="H61" s="4">
        <v>16</v>
      </c>
      <c r="I61" s="21">
        <v>2</v>
      </c>
      <c r="J61" s="5">
        <f>F68</f>
        <v>8664337</v>
      </c>
      <c r="L61" s="8" t="s">
        <v>111</v>
      </c>
      <c r="M61" s="9" t="s">
        <v>113</v>
      </c>
    </row>
    <row r="62" spans="1:13" x14ac:dyDescent="0.25">
      <c r="A62">
        <v>60</v>
      </c>
      <c r="B62" s="1" t="s">
        <v>64</v>
      </c>
      <c r="C62">
        <v>42</v>
      </c>
      <c r="D62">
        <v>140553</v>
      </c>
      <c r="E62">
        <v>2382953</v>
      </c>
      <c r="F62">
        <f t="shared" si="0"/>
        <v>2940052</v>
      </c>
      <c r="H62" s="4">
        <v>16</v>
      </c>
      <c r="I62" s="21">
        <v>3</v>
      </c>
      <c r="J62" s="5">
        <f>F71</f>
        <v>658604</v>
      </c>
      <c r="L62" s="4">
        <v>12</v>
      </c>
      <c r="M62" s="5">
        <f>K47</f>
        <v>2173756</v>
      </c>
    </row>
    <row r="63" spans="1:13" x14ac:dyDescent="0.25">
      <c r="A63">
        <v>61</v>
      </c>
      <c r="B63" s="1" t="s">
        <v>65</v>
      </c>
      <c r="C63">
        <v>29</v>
      </c>
      <c r="D63">
        <v>783140</v>
      </c>
      <c r="E63">
        <v>3790</v>
      </c>
      <c r="H63" s="4">
        <v>16</v>
      </c>
      <c r="I63" s="21">
        <v>4</v>
      </c>
      <c r="J63" s="5">
        <f>F74</f>
        <v>4318242</v>
      </c>
      <c r="K63">
        <f t="shared" si="1"/>
        <v>18980725</v>
      </c>
      <c r="L63" s="4">
        <v>13</v>
      </c>
      <c r="M63" s="5">
        <f>K51</f>
        <v>8357942</v>
      </c>
    </row>
    <row r="64" spans="1:13" x14ac:dyDescent="0.25">
      <c r="A64">
        <v>62</v>
      </c>
      <c r="B64" s="1" t="s">
        <v>66</v>
      </c>
      <c r="C64">
        <v>67</v>
      </c>
      <c r="D64">
        <v>59750</v>
      </c>
      <c r="E64">
        <v>198746</v>
      </c>
      <c r="H64" s="4">
        <v>17</v>
      </c>
      <c r="I64" s="21">
        <v>1</v>
      </c>
      <c r="J64" s="5">
        <f>F77</f>
        <v>499935</v>
      </c>
      <c r="L64" s="4">
        <v>14</v>
      </c>
      <c r="M64" s="5">
        <f>K55</f>
        <v>10019791</v>
      </c>
    </row>
    <row r="65" spans="1:13" x14ac:dyDescent="0.25">
      <c r="A65">
        <v>63</v>
      </c>
      <c r="B65" s="1" t="s">
        <v>67</v>
      </c>
      <c r="C65">
        <v>69</v>
      </c>
      <c r="D65">
        <v>1710445</v>
      </c>
      <c r="E65">
        <v>5137006</v>
      </c>
      <c r="F65">
        <f t="shared" si="0"/>
        <v>5339542</v>
      </c>
      <c r="H65" s="4">
        <v>17</v>
      </c>
      <c r="I65" s="21">
        <v>2</v>
      </c>
      <c r="J65" s="5">
        <f>F80</f>
        <v>1135144</v>
      </c>
      <c r="L65" s="4">
        <v>15</v>
      </c>
      <c r="M65" s="5">
        <f>K59</f>
        <v>5784158</v>
      </c>
    </row>
    <row r="66" spans="1:13" x14ac:dyDescent="0.25">
      <c r="A66">
        <v>64</v>
      </c>
      <c r="B66" s="1" t="s">
        <v>68</v>
      </c>
      <c r="C66">
        <v>69</v>
      </c>
      <c r="D66">
        <v>1104264</v>
      </c>
      <c r="E66">
        <v>130510</v>
      </c>
      <c r="H66" s="4">
        <v>17</v>
      </c>
      <c r="I66" s="21">
        <v>3</v>
      </c>
      <c r="J66" s="5">
        <f>F83</f>
        <v>374333</v>
      </c>
      <c r="L66" s="4">
        <v>16</v>
      </c>
      <c r="M66" s="5">
        <f>K63</f>
        <v>18980725</v>
      </c>
    </row>
    <row r="67" spans="1:13" ht="15.75" thickBot="1" x14ac:dyDescent="0.3">
      <c r="A67">
        <v>65</v>
      </c>
      <c r="B67" s="1" t="s">
        <v>69</v>
      </c>
      <c r="C67">
        <v>84</v>
      </c>
      <c r="D67">
        <v>1728089</v>
      </c>
      <c r="E67">
        <v>3248037</v>
      </c>
      <c r="H67" s="6">
        <v>17</v>
      </c>
      <c r="I67" s="22">
        <v>4</v>
      </c>
      <c r="J67" s="7">
        <f>F86</f>
        <v>596005</v>
      </c>
      <c r="K67">
        <f t="shared" si="1"/>
        <v>2605417</v>
      </c>
      <c r="L67" s="6">
        <v>17</v>
      </c>
      <c r="M67" s="7">
        <f>K67</f>
        <v>2605417</v>
      </c>
    </row>
    <row r="68" spans="1:13" x14ac:dyDescent="0.25">
      <c r="A68">
        <v>66</v>
      </c>
      <c r="B68" s="1" t="s">
        <v>70</v>
      </c>
      <c r="C68">
        <v>87</v>
      </c>
      <c r="D68">
        <v>31544200</v>
      </c>
      <c r="E68">
        <v>5285790</v>
      </c>
      <c r="F68">
        <f t="shared" si="0"/>
        <v>8664337</v>
      </c>
    </row>
    <row r="69" spans="1:13" x14ac:dyDescent="0.25">
      <c r="A69">
        <v>67</v>
      </c>
      <c r="B69" s="1" t="s">
        <v>71</v>
      </c>
      <c r="C69">
        <v>55</v>
      </c>
      <c r="D69">
        <v>162535</v>
      </c>
      <c r="E69">
        <v>231046</v>
      </c>
    </row>
    <row r="70" spans="1:13" x14ac:dyDescent="0.25">
      <c r="A70">
        <v>68</v>
      </c>
      <c r="B70" s="1" t="s">
        <v>72</v>
      </c>
      <c r="C70">
        <v>44</v>
      </c>
      <c r="D70">
        <v>1657785</v>
      </c>
      <c r="E70">
        <v>144897</v>
      </c>
    </row>
    <row r="71" spans="1:13" x14ac:dyDescent="0.25">
      <c r="A71">
        <v>69</v>
      </c>
      <c r="B71" s="1" t="s">
        <v>73</v>
      </c>
      <c r="C71">
        <v>47</v>
      </c>
      <c r="D71">
        <v>6531936</v>
      </c>
      <c r="E71">
        <v>282661</v>
      </c>
      <c r="F71">
        <f t="shared" si="0"/>
        <v>658604</v>
      </c>
    </row>
    <row r="72" spans="1:13" x14ac:dyDescent="0.25">
      <c r="A72">
        <v>70</v>
      </c>
      <c r="B72" s="1" t="s">
        <v>74</v>
      </c>
      <c r="C72">
        <v>42</v>
      </c>
      <c r="D72">
        <v>1544628</v>
      </c>
      <c r="E72">
        <v>308942</v>
      </c>
    </row>
    <row r="73" spans="1:13" ht="15.75" thickBot="1" x14ac:dyDescent="0.3">
      <c r="A73">
        <v>71</v>
      </c>
      <c r="B73" s="1" t="s">
        <v>75</v>
      </c>
      <c r="C73">
        <v>63</v>
      </c>
      <c r="D73">
        <v>174942</v>
      </c>
      <c r="E73">
        <v>3486274</v>
      </c>
    </row>
    <row r="74" spans="1:13" ht="15.75" thickBot="1" x14ac:dyDescent="0.3">
      <c r="A74">
        <v>72</v>
      </c>
      <c r="B74" s="1" t="s">
        <v>76</v>
      </c>
      <c r="C74">
        <v>89</v>
      </c>
      <c r="D74">
        <v>8131426</v>
      </c>
      <c r="E74">
        <v>523026</v>
      </c>
      <c r="F74">
        <f t="shared" si="0"/>
        <v>4318242</v>
      </c>
      <c r="H74" s="8" t="s">
        <v>0</v>
      </c>
      <c r="I74" s="9" t="s">
        <v>103</v>
      </c>
    </row>
    <row r="75" spans="1:13" x14ac:dyDescent="0.25">
      <c r="A75">
        <v>73</v>
      </c>
      <c r="B75" s="1" t="s">
        <v>77</v>
      </c>
      <c r="C75">
        <v>43</v>
      </c>
      <c r="D75">
        <v>299415</v>
      </c>
      <c r="E75">
        <v>230670</v>
      </c>
      <c r="H75" s="2" t="s">
        <v>91</v>
      </c>
      <c r="I75" s="3">
        <f>SUM(E15,E27,E39,E51,E63,E75)</f>
        <v>580152</v>
      </c>
    </row>
    <row r="76" spans="1:13" x14ac:dyDescent="0.25">
      <c r="A76">
        <v>74</v>
      </c>
      <c r="B76" s="1" t="s">
        <v>78</v>
      </c>
      <c r="C76">
        <v>40</v>
      </c>
      <c r="D76">
        <v>513734</v>
      </c>
      <c r="E76">
        <v>141738</v>
      </c>
      <c r="H76" s="4" t="s">
        <v>92</v>
      </c>
      <c r="I76" s="5">
        <f t="shared" ref="I76:I86" si="2">SUM(E16,E28,E40,E52,E64,E76)</f>
        <v>1555671</v>
      </c>
    </row>
    <row r="77" spans="1:13" x14ac:dyDescent="0.25">
      <c r="A77">
        <v>75</v>
      </c>
      <c r="B77" s="1" t="s">
        <v>79</v>
      </c>
      <c r="C77">
        <v>47</v>
      </c>
      <c r="D77">
        <v>194183</v>
      </c>
      <c r="E77">
        <v>127527</v>
      </c>
      <c r="F77">
        <f t="shared" si="0"/>
        <v>499935</v>
      </c>
      <c r="H77" s="4" t="s">
        <v>93</v>
      </c>
      <c r="I77" s="5">
        <f t="shared" si="2"/>
        <v>7337140</v>
      </c>
    </row>
    <row r="78" spans="1:13" x14ac:dyDescent="0.25">
      <c r="A78">
        <v>76</v>
      </c>
      <c r="B78" s="1" t="s">
        <v>80</v>
      </c>
      <c r="C78">
        <v>37</v>
      </c>
      <c r="D78">
        <v>20652380</v>
      </c>
      <c r="E78">
        <v>28535</v>
      </c>
      <c r="H78" s="4" t="s">
        <v>94</v>
      </c>
      <c r="I78" s="5">
        <f t="shared" si="2"/>
        <v>322882</v>
      </c>
    </row>
    <row r="79" spans="1:13" x14ac:dyDescent="0.25">
      <c r="A79">
        <v>77</v>
      </c>
      <c r="B79" s="1" t="s">
        <v>81</v>
      </c>
      <c r="C79">
        <v>66</v>
      </c>
      <c r="D79">
        <v>5670962</v>
      </c>
      <c r="E79">
        <v>89229</v>
      </c>
      <c r="H79" s="4" t="s">
        <v>95</v>
      </c>
      <c r="I79" s="5">
        <f t="shared" si="2"/>
        <v>4682524</v>
      </c>
    </row>
    <row r="80" spans="1:13" x14ac:dyDescent="0.25">
      <c r="A80">
        <v>78</v>
      </c>
      <c r="B80" s="1" t="s">
        <v>82</v>
      </c>
      <c r="C80">
        <v>66</v>
      </c>
      <c r="D80">
        <v>763881</v>
      </c>
      <c r="E80">
        <v>1017380</v>
      </c>
      <c r="F80">
        <f t="shared" si="0"/>
        <v>1135144</v>
      </c>
      <c r="H80" s="4" t="s">
        <v>96</v>
      </c>
      <c r="I80" s="5">
        <f t="shared" si="2"/>
        <v>7850221</v>
      </c>
    </row>
    <row r="81" spans="1:9" x14ac:dyDescent="0.25">
      <c r="A81">
        <v>79</v>
      </c>
      <c r="B81" s="1" t="s">
        <v>83</v>
      </c>
      <c r="C81">
        <v>29</v>
      </c>
      <c r="D81">
        <v>8586</v>
      </c>
      <c r="E81">
        <v>165279</v>
      </c>
      <c r="H81" s="4" t="s">
        <v>97</v>
      </c>
      <c r="I81" s="5">
        <f t="shared" si="2"/>
        <v>1087531</v>
      </c>
    </row>
    <row r="82" spans="1:9" x14ac:dyDescent="0.25">
      <c r="A82">
        <v>80</v>
      </c>
      <c r="B82" s="1" t="s">
        <v>84</v>
      </c>
      <c r="C82">
        <v>44</v>
      </c>
      <c r="D82">
        <v>2258714</v>
      </c>
      <c r="E82">
        <v>119746</v>
      </c>
      <c r="H82" s="4" t="s">
        <v>98</v>
      </c>
      <c r="I82" s="5">
        <f t="shared" si="2"/>
        <v>1800686</v>
      </c>
    </row>
    <row r="83" spans="1:9" x14ac:dyDescent="0.25">
      <c r="A83">
        <v>81</v>
      </c>
      <c r="B83" s="1" t="s">
        <v>85</v>
      </c>
      <c r="C83">
        <v>34</v>
      </c>
      <c r="D83">
        <v>131047</v>
      </c>
      <c r="E83">
        <v>89308</v>
      </c>
      <c r="F83">
        <f t="shared" ref="F83:F86" si="3">SUM(E81:E83)</f>
        <v>374333</v>
      </c>
      <c r="H83" s="4" t="s">
        <v>99</v>
      </c>
      <c r="I83" s="5">
        <f t="shared" si="2"/>
        <v>3190416</v>
      </c>
    </row>
    <row r="84" spans="1:9" x14ac:dyDescent="0.25">
      <c r="A84">
        <v>82</v>
      </c>
      <c r="B84" s="1" t="s">
        <v>86</v>
      </c>
      <c r="C84">
        <v>63</v>
      </c>
      <c r="D84">
        <v>769663</v>
      </c>
      <c r="E84">
        <v>545316</v>
      </c>
      <c r="H84" s="4" t="s">
        <v>100</v>
      </c>
      <c r="I84" s="5">
        <f t="shared" si="2"/>
        <v>2656633</v>
      </c>
    </row>
    <row r="85" spans="1:9" x14ac:dyDescent="0.25">
      <c r="A85">
        <v>83</v>
      </c>
      <c r="B85" s="1" t="s">
        <v>87</v>
      </c>
      <c r="C85">
        <v>38</v>
      </c>
      <c r="D85">
        <v>348488</v>
      </c>
      <c r="E85">
        <v>46240</v>
      </c>
      <c r="H85" s="4" t="s">
        <v>101</v>
      </c>
      <c r="I85" s="5">
        <f t="shared" si="2"/>
        <v>13333568</v>
      </c>
    </row>
    <row r="86" spans="1:9" ht="15.75" thickBot="1" x14ac:dyDescent="0.3">
      <c r="A86">
        <v>84</v>
      </c>
      <c r="B86" s="1" t="s">
        <v>88</v>
      </c>
      <c r="C86">
        <v>4</v>
      </c>
      <c r="D86">
        <v>93500</v>
      </c>
      <c r="E86">
        <v>4449</v>
      </c>
      <c r="F86">
        <f t="shared" si="3"/>
        <v>596005</v>
      </c>
      <c r="H86" s="6" t="s">
        <v>102</v>
      </c>
      <c r="I86" s="7">
        <f t="shared" si="2"/>
        <v>3524365</v>
      </c>
    </row>
    <row r="87" spans="1:9" hidden="1" x14ac:dyDescent="0.25">
      <c r="A87">
        <v>85</v>
      </c>
      <c r="B87" s="1" t="s">
        <v>89</v>
      </c>
    </row>
  </sheetData>
  <mergeCells count="1">
    <mergeCell ref="I37:K40"/>
  </mergeCells>
  <conditionalFormatting sqref="D16:D8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{83B14E40-03D4-41C2-88EF-CC50D5CBA3A7}</x14:id>
        </ext>
      </extLst>
    </cfRule>
  </conditionalFormatting>
  <conditionalFormatting sqref="E16:E8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{5F74B648-51A8-45EE-BD27-E796491E0567}</x14:id>
        </ext>
      </extLst>
    </cfRule>
  </conditionalFormatting>
  <conditionalFormatting sqref="I75:I8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{F0122896-D66D-454E-BF07-028DE0D4B151}</x14:id>
        </ext>
      </extLst>
    </cfRule>
  </conditionalFormatting>
  <conditionalFormatting sqref="F17:F8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{D15AFED5-A326-4AFB-8733-D280743BF43D}</x14:id>
        </ext>
      </extLst>
    </cfRule>
  </conditionalFormatting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B14E40-03D4-41C2-88EF-CC50D5CBA3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D16:D86</xm:sqref>
        </x14:conditionalFormatting>
        <x14:conditionalFormatting xmlns:xm="http://schemas.microsoft.com/office/excel/2006/main">
          <x14:cfRule type="dataBar" id="{5F74B648-51A8-45EE-BD27-E796491E0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E16:E86</xm:sqref>
        </x14:conditionalFormatting>
        <x14:conditionalFormatting xmlns:xm="http://schemas.microsoft.com/office/excel/2006/main">
          <x14:cfRule type="dataBar" id="{F0122896-D66D-454E-BF07-028DE0D4B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I75:I86</xm:sqref>
        </x14:conditionalFormatting>
        <x14:conditionalFormatting xmlns:xm="http://schemas.microsoft.com/office/excel/2006/main">
          <x14:cfRule type="dataBar" id="{D15AFED5-A326-4AFB-8733-D280743BF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F17:F86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6" sqref="D2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106</v>
      </c>
      <c r="B1" t="s">
        <v>107</v>
      </c>
    </row>
    <row r="2" spans="1:2" x14ac:dyDescent="0.25">
      <c r="A2">
        <v>1188</v>
      </c>
      <c r="B2">
        <v>303</v>
      </c>
    </row>
    <row r="3" spans="1:2" x14ac:dyDescent="0.25">
      <c r="A3">
        <v>11801</v>
      </c>
      <c r="B3">
        <v>2857</v>
      </c>
    </row>
    <row r="4" spans="1:2" x14ac:dyDescent="0.25">
      <c r="A4">
        <v>99126</v>
      </c>
      <c r="B4">
        <v>16521</v>
      </c>
    </row>
    <row r="5" spans="1:2" x14ac:dyDescent="0.25">
      <c r="A5">
        <v>96</v>
      </c>
      <c r="B5">
        <v>90</v>
      </c>
    </row>
    <row r="6" spans="1:2" x14ac:dyDescent="0.25">
      <c r="A6">
        <v>7968</v>
      </c>
      <c r="B6">
        <v>356</v>
      </c>
    </row>
    <row r="7" spans="1:2" x14ac:dyDescent="0.25">
      <c r="A7">
        <v>48372</v>
      </c>
      <c r="B7">
        <v>1545</v>
      </c>
    </row>
    <row r="8" spans="1:2" x14ac:dyDescent="0.25">
      <c r="A8">
        <v>39166</v>
      </c>
      <c r="B8">
        <v>856</v>
      </c>
    </row>
    <row r="9" spans="1:2" x14ac:dyDescent="0.25">
      <c r="A9">
        <v>3372</v>
      </c>
      <c r="B9">
        <v>279</v>
      </c>
    </row>
    <row r="10" spans="1:2" x14ac:dyDescent="0.25">
      <c r="A10">
        <v>12000</v>
      </c>
      <c r="B10">
        <v>1000</v>
      </c>
    </row>
    <row r="11" spans="1:2" x14ac:dyDescent="0.25">
      <c r="A11">
        <v>2880</v>
      </c>
      <c r="B11">
        <v>480</v>
      </c>
    </row>
    <row r="12" spans="1:2" x14ac:dyDescent="0.25">
      <c r="A12">
        <v>19968</v>
      </c>
      <c r="B12">
        <v>2496</v>
      </c>
    </row>
    <row r="13" spans="1:2" x14ac:dyDescent="0.25">
      <c r="A13">
        <v>726</v>
      </c>
      <c r="B13">
        <v>363</v>
      </c>
    </row>
    <row r="14" spans="1:2" x14ac:dyDescent="0.25">
      <c r="A14">
        <v>734096</v>
      </c>
      <c r="B14">
        <v>809</v>
      </c>
    </row>
    <row r="15" spans="1:2" x14ac:dyDescent="0.25">
      <c r="A15">
        <v>12820308</v>
      </c>
      <c r="B15">
        <v>2098921</v>
      </c>
    </row>
    <row r="16" spans="1:2" x14ac:dyDescent="0.25">
      <c r="A16">
        <v>779472</v>
      </c>
      <c r="B16">
        <v>64955</v>
      </c>
    </row>
    <row r="17" spans="1:6" ht="15.75" thickBot="1" x14ac:dyDescent="0.3">
      <c r="A17">
        <v>17810</v>
      </c>
      <c r="B17">
        <v>24</v>
      </c>
    </row>
    <row r="18" spans="1:6" x14ac:dyDescent="0.25">
      <c r="A18">
        <v>15900</v>
      </c>
      <c r="B18">
        <v>2450</v>
      </c>
      <c r="D18" s="10" t="s">
        <v>108</v>
      </c>
      <c r="E18" s="11"/>
      <c r="F18" s="12"/>
    </row>
    <row r="19" spans="1:6" x14ac:dyDescent="0.25">
      <c r="A19">
        <v>1327</v>
      </c>
      <c r="B19">
        <v>132</v>
      </c>
      <c r="D19" s="13"/>
      <c r="E19" s="14"/>
      <c r="F19" s="15"/>
    </row>
    <row r="20" spans="1:6" ht="15.75" thickBot="1" x14ac:dyDescent="0.3">
      <c r="A20">
        <v>68748</v>
      </c>
      <c r="B20">
        <v>5728</v>
      </c>
      <c r="D20" s="16"/>
      <c r="E20" s="17"/>
      <c r="F20" s="18"/>
    </row>
    <row r="21" spans="1:6" ht="15" customHeight="1" x14ac:dyDescent="0.25">
      <c r="A21">
        <v>928</v>
      </c>
      <c r="B21">
        <v>19</v>
      </c>
      <c r="D21" s="10" t="s">
        <v>109</v>
      </c>
      <c r="E21" s="11"/>
      <c r="F21" s="12"/>
    </row>
    <row r="22" spans="1:6" x14ac:dyDescent="0.25">
      <c r="A22">
        <v>6042</v>
      </c>
      <c r="B22">
        <v>50</v>
      </c>
      <c r="D22" s="13"/>
      <c r="E22" s="14"/>
      <c r="F22" s="15"/>
    </row>
    <row r="23" spans="1:6" x14ac:dyDescent="0.25">
      <c r="A23">
        <v>8266</v>
      </c>
      <c r="B23">
        <v>905</v>
      </c>
      <c r="D23" s="13"/>
      <c r="E23" s="14"/>
      <c r="F23" s="15"/>
    </row>
    <row r="24" spans="1:6" ht="15.75" thickBot="1" x14ac:dyDescent="0.3">
      <c r="A24">
        <v>6348</v>
      </c>
      <c r="B24">
        <v>529</v>
      </c>
      <c r="D24" s="16"/>
      <c r="E24" s="17"/>
      <c r="F24" s="18"/>
    </row>
    <row r="25" spans="1:6" x14ac:dyDescent="0.25">
      <c r="A25">
        <v>67296</v>
      </c>
      <c r="B25">
        <v>5608</v>
      </c>
    </row>
    <row r="26" spans="1:6" x14ac:dyDescent="0.25">
      <c r="A26">
        <v>26388</v>
      </c>
      <c r="B26">
        <v>1993</v>
      </c>
    </row>
    <row r="27" spans="1:6" x14ac:dyDescent="0.25">
      <c r="A27">
        <v>2914</v>
      </c>
      <c r="B27">
        <v>1011</v>
      </c>
    </row>
    <row r="28" spans="1:6" x14ac:dyDescent="0.25">
      <c r="A28">
        <v>72805</v>
      </c>
      <c r="B28">
        <v>45721</v>
      </c>
    </row>
    <row r="29" spans="1:6" x14ac:dyDescent="0.25">
      <c r="A29">
        <v>1920</v>
      </c>
      <c r="B29">
        <v>320</v>
      </c>
    </row>
    <row r="30" spans="1:6" x14ac:dyDescent="0.25">
      <c r="A30">
        <v>241790</v>
      </c>
      <c r="B30">
        <v>24179</v>
      </c>
    </row>
  </sheetData>
  <mergeCells count="2">
    <mergeCell ref="D18:F20"/>
    <mergeCell ref="D21:F24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e d 8 1 5 8 - 0 5 d 4 - 4 6 8 0 - 9 2 0 e - 2 4 f 8 3 8 8 1 b f 7 b "   x m l n s = " h t t p : / / s c h e m a s . m i c r o s o f t . c o m / D a t a M a s h u p " > A A A A A I Y E A A B Q S w M E F A A C A A g A W 2 4 / T N D J F 8 G p A A A A + A A A A B I A H A B D b 2 5 m a W c v U G F j a 2 F n Z S 5 4 b W w g o h g A K K A U A A A A A A A A A A A A A A A A A A A A A A A A A A A A h Y 9 N D o I w G E S v Q r q n P 8 A C y U d J d O F G E h M T 4 7 a p F R q h G F o s d 3 P h k b y C J I q 6 c z m T N 8 m b x + 0 O x d g 2 w V X 1 V n c m R w x T F C g j u 6 M 2 V Y 4 G d w p T V H D Y C n k W l Q o m 2 N h s t D p H t X O X j B D v P f Y x 7 v q K R J Q y c i g 3 O 1 m r V o T a W C e M V O i z O v 5 f I Q 7 7 l w y P c L L A S R o z H K c M y F x D q c 0 X i S Z j T I H 8 l L A a G j f 0 i i s T r p d A 5 g j k / Y I / A V B L A w Q U A A I A C A B b b j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2 4 / T L Q L u n 5 7 A Q A A q A M A A B M A H A B G b 3 J t d W x h c y 9 T Z W N 0 a W 9 u M S 5 t I K I Y A C i g F A A A A A A A A A A A A A A A A A A A A A A A A A A A A M V S T U + D Q B C 9 N + E / b N Y L T b Y k J e p B w 6 F B t C Z + F u x F T L P A a E m W 3 W Z 3 q J r G / + 4 i m N a P + H W R C + z M 2 8 d 7 M 8 9 A j q W S J G 7 f w 3 2 n 5 / T M n G s o y C Q K R y c n 8 e x 8 G k 1 m y f F p R A I i A J 0 e s U + s a p 2 D r Y R m 6 R 2 o v K 5 A o n t Y C v B C J d E e j E v D v f T K g D Z p j H D P N a a v Q J M e l T i u s 3 S h V c Y z A Q O V o x o s u K g G q A H S h m j M Z S F K e Z d + E O L l Z k n 7 7 P o A R F m V C D q g j D I S K l F X 0 g T b j E Q y V 4 W 9 G w z 9 H Z + R y 1 o h x P g o I F h / e m d K w k 2 f t Y a 2 6 I V W l e 0 V Z A y 8 s K q p d Z c 0 4 r y u 0 9 X d 1 j s j 1 1 1 9 J E S c c 8 G 1 C V D X m 5 T h n M s 7 y 5 g 8 L m B N l 2 g u z a 3 S V S u 4 a R r 3 k / + z 1 Y q e 2 m H O r T e 0 I I L w g E + M r O h Z X W W g i b o l 0 b I Z p w U c S 9 z d 9 h q u d 4 g r W X 4 N C L m B d 4 C n v t M r 5 a c u N h O y R V / I y d S 8 k N D / C s g b F d + E w / 9 b O H 6 x y S 4 e d n l t d f h x + G 3 D / / n Q n w F Q S w E C L Q A U A A I A C A B b b j 9 M 0 M k X w a k A A A D 4 A A A A E g A A A A A A A A A A A A A A A A A A A A A A Q 2 9 u Z m l n L 1 B h Y 2 t h Z 2 U u e G 1 s U E s B A i 0 A F A A C A A g A W 2 4 / T A / K 6 a u k A A A A 6 Q A A A B M A A A A A A A A A A A A A A A A A 9 Q A A A F t D b 2 5 0 Z W 5 0 X 1 R 5 c G V z X S 5 4 b W x Q S w E C L Q A U A A I A C A B b b j 9 M t A u 6 f n s B A A C o A w A A E w A A A A A A A A A A A A A A A A D m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E Q A A A A A A A K 8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Q U x M U 1 9 P V k V S X 1 R J T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R U N B T E x T X 0 9 W R V J f V E l N R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Q U x M U 1 9 P V k V S X 1 R J T U U v Q 2 h h b m d l Z C B U e X B l L n t N b 2 5 0 a C w w f S Z x d W 9 0 O y w m c X V v d D t T Z W N 0 a W 9 u M S 9 S R U N B T E x T X 0 9 W R V J f V E l N R S 9 D a G F u Z 2 V k I F R 5 c G U u e 0 5 1 b W J l c i B v Z i B F d m V u d H M s M X 0 m c X V v d D s s J n F 1 b 3 Q 7 U 2 V j d G l v b j E v U k V D Q U x M U 1 9 P V k V S X 1 R J T U U v Q 2 h h b m d l Z C B U e X B l L n t O d W 1 i Z X I g b 2 Y g V W 5 p d H M s M n 0 m c X V v d D s s J n F 1 b 3 Q 7 U 2 V j d G l v b j E v U k V D Q U x M U 1 9 P V k V S X 1 R J T U U v Q 2 h h b m d l Z C B U e X B l L n t O d W 1 i Z X I g b 2 Y g Q 2 F z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k V D Q U x M U 1 9 P V k V S X 1 R J T U U v Q 2 h h b m d l Z C B U e X B l L n t N b 2 5 0 a C w w f S Z x d W 9 0 O y w m c X V v d D t T Z W N 0 a W 9 u M S 9 S R U N B T E x T X 0 9 W R V J f V E l N R S 9 D a G F u Z 2 V k I F R 5 c G U u e 0 5 1 b W J l c i B v Z i B F d m V u d H M s M X 0 m c X V v d D s s J n F 1 b 3 Q 7 U 2 V j d G l v b j E v U k V D Q U x M U 1 9 P V k V S X 1 R J T U U v Q 2 h h b m d l Z C B U e X B l L n t O d W 1 i Z X I g b 2 Y g V W 5 p d H M s M n 0 m c X V v d D s s J n F 1 b 3 Q 7 U 2 V j d G l v b j E v U k V D Q U x M U 1 9 P V k V S X 1 R J T U U v Q 2 h h b m d l Z C B U e X B l L n t O d W 1 i Z X I g b 2 Y g Q 2 F z Z X M s M 3 0 m c X V v d D t d L C Z x d W 9 0 O 1 J l b G F 0 a W 9 u c 2 h p c E l u Z m 8 m c X V v d D s 6 W 1 1 9 I i A v P j x F b n R y e S B U e X B l P S J G a W x s T G F z d F V w Z G F 0 Z W Q i I F Z h b H V l P S J k M j A x O C 0 w M S 0 z M V Q x M z o w M j o 1 N C 4 3 N z k 4 N z E 1 W i I g L z 4 8 R W 5 0 c n k g V H l w Z T 0 i R m l s b E V y c m 9 y Q 2 9 k Z S I g V m F s d W U 9 I n N V b m t u b 3 d u I i A v P j x F b n R y e S B U e X B l P S J G a W x s Q 2 9 s d W 1 u T m F t Z X M i I F Z h b H V l P S J z W y Z x d W 9 0 O 0 1 v b n R o J n F 1 b 3 Q 7 L C Z x d W 9 0 O 0 5 1 b W J l c i B v Z i B F d m V u d H M m c X V v d D s s J n F 1 b 3 Q 7 T n V t Y m V y I G 9 m I F V u a X R z J n F 1 b 3 Q 7 L C Z x d W 9 0 O 0 5 1 b W J l c i B v Z i B D Y X N l c y Z x d W 9 0 O 1 0 i I C 8 + P E V u d H J 5 I F R 5 c G U 9 I k Z p b G x D b 2 x 1 b W 5 U e X B l c y I g V m F s d W U 9 I n N C Z 0 1 E Q X c 9 P S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4 N i I g L z 4 8 R W 5 0 c n k g V H l w Z T 0 i U X V l c n l J R C I g V m F s d W U 9 I n M w Z D g z O T J h M C 0 2 O T F j L T Q 2 N 2 U t Y j F h M C 0 2 N j E w Y z g x Y W F k Y z U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k V D Q U x M U 1 9 P V k V S X 1 R J T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Q U x M U 1 9 P V k V S X 1 R J T U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Q U x M U 1 9 P V k V S X 1 R J T U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c y U y M F Z z J T I w Q 2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z M V Q x M z o 0 N T o x O C 4 x N T M w O T A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j k i I C 8 + P E V u d H J 5 I F R 5 c G U 9 I k Z p b G x T d G F 0 d X M i I F Z h b H V l P S J z Q 2 9 t c G x l d G U i I C 8 + P E V u d H J 5 I F R 5 c G U 9 I k Z p b G x U Y X J n Z X Q i I F Z h b H V l P S J z V W 5 p d H N f V n N f Q 2 F z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X R z I F Z z I E N h c 2 U v Q 2 h h b m d l Z C B U e X B l L n t D b 2 x 1 b W 4 x L D B 9 J n F 1 b 3 Q 7 L C Z x d W 9 0 O 1 N l Y 3 R p b 2 4 x L 1 V u a X R z I F Z z I E N h c 2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u a X R z I F Z z I E N h c 2 U v Q 2 h h b m d l Z C B U e X B l L n t D b 2 x 1 b W 4 x L D B 9 J n F 1 b 3 Q 7 L C Z x d W 9 0 O 1 N l Y 3 R p b 2 4 x L 1 V u a X R z I F Z z I E N h c 2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0 c y U y M F Z z J T I w Q 2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c y U y M F Z z J T I w Q 2 F z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4 a y e Q g 8 m T J g d b W A h V R + J A A A A A A I A A A A A A B B m A A A A A Q A A I A A A A G b v g H 9 t u F c 6 I H q G x O x y N L h 3 9 I d L U a d w F V z 0 D 2 u / Y 6 D i A A A A A A 6 A A A A A A g A A I A A A A A 9 K w Q A 3 X O E E j g L C k j X G 2 6 6 t X w J x U / J e W m N y n Y Z y S H + 9 U A A A A H s F P v 8 2 o / Q j 7 V R V P t 0 D K r x C J s 1 L 9 m c 9 C b O x 7 / D w y v t 8 Y u O V z K r Z M i j O 6 8 a 1 j / N P V 5 v Y e K v / Z a U X O M l 1 l p y L i 2 O T p s f Z V q r u 5 I H U M a Z n e J Z + Q A A A A E F i I I G V 2 k Z g e p b 3 G K x m 2 Q f Y 7 x 8 Q f u 1 P + 7 f 4 z p V A G Q I 9 H K f G 4 4 r w j s 6 L 4 N v 1 z r Z Z I U 7 9 F F e V T q F J O I l m 1 E o s b X I = < / D a t a M a s h u p > 
</file>

<file path=customXml/itemProps1.xml><?xml version="1.0" encoding="utf-8"?>
<ds:datastoreItem xmlns:ds="http://schemas.openxmlformats.org/officeDocument/2006/customXml" ds:itemID="{1B518E2C-ABE3-4D6D-8090-E394C855E3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 and Cases over Time</vt:lpstr>
      <vt:lpstr>Cases Vs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Stewart</cp:lastModifiedBy>
  <dcterms:created xsi:type="dcterms:W3CDTF">2018-01-30T14:49:42Z</dcterms:created>
  <dcterms:modified xsi:type="dcterms:W3CDTF">2018-01-31T16:56:14Z</dcterms:modified>
</cp:coreProperties>
</file>