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\Documents\GitHub\probable-octo-palm-tree\Data\"/>
    </mc:Choice>
  </mc:AlternateContent>
  <bookViews>
    <workbookView xWindow="0" yWindow="0" windowWidth="20490" windowHeight="7530" activeTab="2"/>
  </bookViews>
  <sheets>
    <sheet name="Records per State" sheetId="1" r:id="rId1"/>
    <sheet name="Income from Agriculture" sheetId="2" r:id="rId2"/>
    <sheet name="Normalized by Income" sheetId="3" r:id="rId3"/>
    <sheet name="Area of Farmland" sheetId="4" r:id="rId4"/>
    <sheet name="Normalized by Farmland" sheetId="5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5" l="1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2" i="5"/>
  <c r="F43" i="5"/>
  <c r="F44" i="5"/>
  <c r="F45" i="5"/>
  <c r="F46" i="5"/>
  <c r="F47" i="5"/>
  <c r="F48" i="5"/>
  <c r="F49" i="5"/>
  <c r="F50" i="5"/>
  <c r="F51" i="5"/>
  <c r="F52" i="5"/>
  <c r="F53" i="5"/>
  <c r="E43" i="5"/>
  <c r="E44" i="5"/>
  <c r="E45" i="5"/>
  <c r="E46" i="5"/>
  <c r="E47" i="5"/>
  <c r="E48" i="5"/>
  <c r="E49" i="5"/>
  <c r="E50" i="5"/>
  <c r="E51" i="5"/>
  <c r="E52" i="5"/>
  <c r="E53" i="5"/>
  <c r="E42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10" i="5"/>
  <c r="E3" i="5"/>
  <c r="E4" i="5"/>
  <c r="F4" i="5" s="1"/>
  <c r="E5" i="5"/>
  <c r="F5" i="5" s="1"/>
  <c r="E6" i="5"/>
  <c r="F6" i="5" s="1"/>
  <c r="E7" i="5"/>
  <c r="E8" i="5"/>
  <c r="F8" i="5" s="1"/>
  <c r="E2" i="5"/>
  <c r="F2" i="5" s="1"/>
  <c r="F3" i="5"/>
  <c r="F7" i="5"/>
  <c r="D3" i="5"/>
  <c r="D4" i="5"/>
  <c r="D5" i="5"/>
  <c r="D6" i="5"/>
  <c r="D7" i="5"/>
  <c r="D8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2" i="5"/>
  <c r="D43" i="5"/>
  <c r="D44" i="5"/>
  <c r="D45" i="5"/>
  <c r="D46" i="5"/>
  <c r="D47" i="5"/>
  <c r="D48" i="5"/>
  <c r="D49" i="5"/>
  <c r="D50" i="5"/>
  <c r="D51" i="5"/>
  <c r="D52" i="5"/>
  <c r="D53" i="5"/>
  <c r="D2" i="5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A47" i="5"/>
  <c r="A48" i="5"/>
  <c r="A49" i="5"/>
  <c r="A50" i="5"/>
  <c r="A51" i="5"/>
  <c r="A52" i="5"/>
  <c r="A5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2" i="5"/>
  <c r="G20" i="3"/>
  <c r="G36" i="3"/>
  <c r="F43" i="3"/>
  <c r="F44" i="3"/>
  <c r="F45" i="3"/>
  <c r="F46" i="3"/>
  <c r="F47" i="3"/>
  <c r="F48" i="3"/>
  <c r="F49" i="3"/>
  <c r="F50" i="3"/>
  <c r="F51" i="3"/>
  <c r="F52" i="3"/>
  <c r="F53" i="3"/>
  <c r="G53" i="3" s="1"/>
  <c r="F42" i="3"/>
  <c r="F11" i="3"/>
  <c r="F12" i="3"/>
  <c r="F13" i="3"/>
  <c r="F14" i="3"/>
  <c r="F15" i="3"/>
  <c r="F16" i="3"/>
  <c r="G16" i="3" s="1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G32" i="3" s="1"/>
  <c r="F33" i="3"/>
  <c r="F34" i="3"/>
  <c r="F35" i="3"/>
  <c r="F36" i="3"/>
  <c r="F37" i="3"/>
  <c r="F38" i="3"/>
  <c r="F39" i="3"/>
  <c r="F40" i="3"/>
  <c r="F10" i="3"/>
  <c r="F3" i="3"/>
  <c r="F4" i="3"/>
  <c r="F5" i="3"/>
  <c r="F6" i="3"/>
  <c r="F7" i="3"/>
  <c r="F8" i="3"/>
  <c r="F2" i="3"/>
  <c r="D3" i="3"/>
  <c r="D4" i="3"/>
  <c r="D5" i="3"/>
  <c r="D6" i="3"/>
  <c r="D7" i="3"/>
  <c r="D8" i="3"/>
  <c r="B3" i="3"/>
  <c r="C3" i="3"/>
  <c r="G3" i="3" s="1"/>
  <c r="B4" i="3"/>
  <c r="C4" i="3"/>
  <c r="G4" i="3" s="1"/>
  <c r="B5" i="3"/>
  <c r="C5" i="3"/>
  <c r="G5" i="3" s="1"/>
  <c r="B6" i="3"/>
  <c r="C6" i="3"/>
  <c r="G6" i="3" s="1"/>
  <c r="B7" i="3"/>
  <c r="C7" i="3"/>
  <c r="G7" i="3" s="1"/>
  <c r="B8" i="3"/>
  <c r="C8" i="3"/>
  <c r="G8" i="3" s="1"/>
  <c r="B9" i="3"/>
  <c r="C9" i="3"/>
  <c r="B10" i="3"/>
  <c r="C10" i="3"/>
  <c r="B11" i="3"/>
  <c r="C11" i="3"/>
  <c r="G11" i="3" s="1"/>
  <c r="B12" i="3"/>
  <c r="C12" i="3"/>
  <c r="G12" i="3" s="1"/>
  <c r="B13" i="3"/>
  <c r="C13" i="3"/>
  <c r="B14" i="3"/>
  <c r="C14" i="3"/>
  <c r="G14" i="3" s="1"/>
  <c r="B15" i="3"/>
  <c r="C15" i="3"/>
  <c r="G15" i="3" s="1"/>
  <c r="B16" i="3"/>
  <c r="C16" i="3"/>
  <c r="B17" i="3"/>
  <c r="C17" i="3"/>
  <c r="B18" i="3"/>
  <c r="C18" i="3"/>
  <c r="G18" i="3" s="1"/>
  <c r="B19" i="3"/>
  <c r="C19" i="3"/>
  <c r="G19" i="3" s="1"/>
  <c r="B20" i="3"/>
  <c r="C20" i="3"/>
  <c r="B21" i="3"/>
  <c r="C21" i="3"/>
  <c r="B22" i="3"/>
  <c r="C22" i="3"/>
  <c r="G22" i="3" s="1"/>
  <c r="B23" i="3"/>
  <c r="C23" i="3"/>
  <c r="G23" i="3" s="1"/>
  <c r="B24" i="3"/>
  <c r="C24" i="3"/>
  <c r="G24" i="3" s="1"/>
  <c r="B25" i="3"/>
  <c r="C25" i="3"/>
  <c r="B26" i="3"/>
  <c r="C26" i="3"/>
  <c r="G26" i="3" s="1"/>
  <c r="B27" i="3"/>
  <c r="C27" i="3"/>
  <c r="G27" i="3" s="1"/>
  <c r="B28" i="3"/>
  <c r="C28" i="3"/>
  <c r="G28" i="3" s="1"/>
  <c r="B29" i="3"/>
  <c r="C29" i="3"/>
  <c r="B30" i="3"/>
  <c r="C30" i="3"/>
  <c r="G30" i="3" s="1"/>
  <c r="B31" i="3"/>
  <c r="C31" i="3"/>
  <c r="G31" i="3" s="1"/>
  <c r="B32" i="3"/>
  <c r="C32" i="3"/>
  <c r="B33" i="3"/>
  <c r="C33" i="3"/>
  <c r="B34" i="3"/>
  <c r="C34" i="3"/>
  <c r="G34" i="3" s="1"/>
  <c r="B35" i="3"/>
  <c r="C35" i="3"/>
  <c r="G35" i="3" s="1"/>
  <c r="B36" i="3"/>
  <c r="C36" i="3"/>
  <c r="B37" i="3"/>
  <c r="C37" i="3"/>
  <c r="B38" i="3"/>
  <c r="C38" i="3"/>
  <c r="G38" i="3" s="1"/>
  <c r="B39" i="3"/>
  <c r="C39" i="3"/>
  <c r="G39" i="3" s="1"/>
  <c r="B40" i="3"/>
  <c r="C40" i="3"/>
  <c r="G40" i="3" s="1"/>
  <c r="B41" i="3"/>
  <c r="C41" i="3"/>
  <c r="B42" i="3"/>
  <c r="C42" i="3"/>
  <c r="G42" i="3" s="1"/>
  <c r="B43" i="3"/>
  <c r="C43" i="3"/>
  <c r="G43" i="3" s="1"/>
  <c r="B44" i="3"/>
  <c r="C44" i="3"/>
  <c r="B45" i="3"/>
  <c r="C45" i="3"/>
  <c r="G45" i="3" s="1"/>
  <c r="B46" i="3"/>
  <c r="C46" i="3"/>
  <c r="G46" i="3" s="1"/>
  <c r="B47" i="3"/>
  <c r="C47" i="3"/>
  <c r="G47" i="3" s="1"/>
  <c r="B48" i="3"/>
  <c r="C48" i="3"/>
  <c r="B49" i="3"/>
  <c r="C49" i="3"/>
  <c r="G49" i="3" s="1"/>
  <c r="B50" i="3"/>
  <c r="C50" i="3"/>
  <c r="G50" i="3" s="1"/>
  <c r="B51" i="3"/>
  <c r="C51" i="3"/>
  <c r="G51" i="3" s="1"/>
  <c r="B52" i="3"/>
  <c r="C52" i="3"/>
  <c r="B53" i="3"/>
  <c r="C53" i="3"/>
  <c r="C2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2" i="3"/>
  <c r="D43" i="3"/>
  <c r="D44" i="3"/>
  <c r="D45" i="3"/>
  <c r="D46" i="3"/>
  <c r="D47" i="3"/>
  <c r="D48" i="3"/>
  <c r="D49" i="3"/>
  <c r="D50" i="3"/>
  <c r="D51" i="3"/>
  <c r="D52" i="3"/>
  <c r="D53" i="3"/>
  <c r="D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B2" i="3"/>
  <c r="A2" i="3"/>
  <c r="E52" i="2"/>
  <c r="G14" i="2"/>
  <c r="G37" i="3" l="1"/>
  <c r="G33" i="3"/>
  <c r="G29" i="3"/>
  <c r="G25" i="3"/>
  <c r="G21" i="3"/>
  <c r="G17" i="3"/>
  <c r="G13" i="3"/>
  <c r="G2" i="3"/>
  <c r="G52" i="3"/>
  <c r="G48" i="3"/>
  <c r="G44" i="3"/>
  <c r="G10" i="3"/>
</calcChain>
</file>

<file path=xl/sharedStrings.xml><?xml version="1.0" encoding="utf-8"?>
<sst xmlns="http://schemas.openxmlformats.org/spreadsheetml/2006/main" count="284" uniqueCount="128">
  <si>
    <t>Country</t>
  </si>
  <si>
    <t>State</t>
  </si>
  <si>
    <t>Number of Records</t>
  </si>
  <si>
    <t>United States</t>
  </si>
  <si>
    <t>DC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</si>
  <si>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</si>
  <si>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</si>
  <si>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</si>
  <si>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</si>
  <si>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</si>
  <si>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</si>
  <si>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</si>
  <si>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</si>
  <si>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</si>
  <si>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</si>
  <si>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</si>
  <si>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</si>
  <si>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</si>
  <si>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</si>
  <si>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</si>
  <si>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</si>
  <si>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</si>
  <si>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</si>
  <si>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</si>
  <si>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</si>
  <si>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</si>
  <si>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</si>
  <si>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</si>
  <si>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</si>
  <si>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</si>
  <si>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</si>
  <si>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</si>
  <si>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</si>
  <si>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</si>
  <si>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</si>
  <si>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</si>
  <si>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</si>
  <si>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</si>
  <si>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</si>
  <si>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</si>
  <si>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</si>
  <si>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</si>
  <si>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</si>
  <si>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</si>
  <si>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</si>
  <si>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</si>
  <si>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</si>
  <si>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</si>
  <si>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</si>
  <si>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</si>
  <si>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</si>
  <si>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</si>
  <si>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</si>
  <si>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</si>
  <si>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</si>
  <si>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</si>
  <si>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Rank</t>
  </si>
  <si>
    <t>State Abrev</t>
  </si>
  <si>
    <t>State receipts for all commodities ($1000)</t>
  </si>
  <si>
    <t>Share of U.S. receipts for all commodities</t>
  </si>
  <si>
    <t>State receipts for all commodities</t>
  </si>
  <si>
    <t>Share of State receipts for all commodities</t>
  </si>
  <si>
    <t>Alaska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</si>
  <si>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</si>
  <si>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</si>
  <si>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</si>
  <si>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</si>
  <si>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</si>
  <si>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</si>
  <si>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</si>
  <si>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</si>
  <si>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</si>
  <si>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</si>
  <si>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</si>
  <si>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</si>
  <si>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</si>
  <si>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</si>
  <si>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</si>
  <si>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</si>
  <si>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</si>
  <si>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</si>
  <si>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</si>
  <si>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</si>
  <si>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</si>
  <si>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</si>
  <si>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</si>
  <si>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</si>
  <si>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</si>
  <si>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</si>
  <si>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</si>
  <si>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</si>
  <si>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</si>
  <si>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</si>
  <si>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</si>
  <si>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</si>
  <si>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</si>
  <si>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</si>
  <si>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</si>
  <si>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</si>
  <si>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</si>
  <si>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</si>
  <si>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</si>
  <si>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</si>
  <si>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</si>
  <si>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</si>
  <si>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</si>
  <si>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</si>
  <si>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</si>
  <si>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</si>
  <si>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</si>
  <si>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</si>
  <si>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</si>
  <si>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State (Income)</t>
  </si>
  <si>
    <t>State receipts for all commodities ($1 mill)</t>
  </si>
  <si>
    <t>Source:</t>
  </si>
  <si>
    <t>https://data.ers.usda.gov/reports.aspx?ID=17844#P738af40b2e25407bb5ca2c4cec8c4841_3_252iT0R0x0</t>
  </si>
  <si>
    <t>Number</t>
  </si>
  <si>
    <t>Total acres</t>
  </si>
  <si>
    <t>Farmland</t>
  </si>
  <si>
    <t>Avg. acres</t>
  </si>
  <si>
    <t>Number of Recalls</t>
  </si>
  <si>
    <t>State  (Records per state)</t>
  </si>
  <si>
    <t>state (Records per State)</t>
  </si>
  <si>
    <t>Number of Events</t>
  </si>
  <si>
    <t>State (Farmland)</t>
  </si>
  <si>
    <t>Records Normalized by Income (For every $1 mill produced, there are X recalls)</t>
  </si>
  <si>
    <t>Area of Farmland (1000 Acres)</t>
  </si>
  <si>
    <t>Records Normalized by Area of Farmland, There are X product recalls per 1000 acres of farmland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</si>
</sst>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AA0000"/>
      <name val="Arial"/>
      <family val="2"/>
    </font>
    <font>
      <sz val="9"/>
      <color rgb="FF333333"/>
      <name val="Verdana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0807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D9C4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 style="thin">
        <color rgb="FF0000AA"/>
      </right>
      <top/>
      <bottom style="thin">
        <color rgb="FF0000AA"/>
      </bottom>
      <diagonal/>
    </border>
    <border>
      <left/>
      <right style="thin">
        <color rgb="FFCCEEFF"/>
      </right>
      <top/>
      <bottom style="thin">
        <color rgb="FFCCEE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top" wrapText="1" readingOrder="1"/>
    </xf>
    <xf numFmtId="0" fontId="3" fillId="3" borderId="1" xfId="0" applyFont="1" applyFill="1" applyBorder="1" applyAlignment="1">
      <alignment horizontal="center" vertical="top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3" fontId="3" fillId="3" borderId="1" xfId="0" applyNumberFormat="1" applyFont="1" applyFill="1" applyBorder="1" applyAlignment="1">
      <alignment horizontal="right" vertical="top" wrapText="1" readingOrder="1"/>
    </xf>
    <xf numFmtId="0" fontId="3" fillId="3" borderId="1" xfId="0" applyFont="1" applyFill="1" applyBorder="1" applyAlignment="1">
      <alignment horizontal="right" vertical="top" wrapText="1" readingOrder="1"/>
    </xf>
    <xf numFmtId="0" fontId="4" fillId="5" borderId="0" xfId="0" applyFont="1" applyFill="1"/>
    <xf numFmtId="0" fontId="0" fillId="5" borderId="0" xfId="0" applyFill="1"/>
    <xf numFmtId="0" fontId="5" fillId="0" borderId="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6" fillId="3" borderId="0" xfId="0" applyFont="1" applyFill="1" applyAlignment="1">
      <alignment horizontal="left" vertical="center" wrapText="1"/>
    </xf>
    <xf numFmtId="3" fontId="7" fillId="0" borderId="3" xfId="0" applyNumberFormat="1" applyFont="1" applyBorder="1" applyAlignment="1">
      <alignment horizontal="right" vertical="center" wrapText="1"/>
    </xf>
    <xf numFmtId="9" fontId="7" fillId="0" borderId="3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Recalls per $Million of Income</a:t>
            </a:r>
            <a:r>
              <a:rPr lang="en-GB" baseline="0"/>
              <a:t> </a:t>
            </a:r>
            <a:r>
              <a:rPr lang="en-GB"/>
              <a:t>from</a:t>
            </a:r>
            <a:r>
              <a:rPr lang="en-GB" baseline="0"/>
              <a:t> Agriculture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('Normalized by Income'!$B$2:$B$8,'Normalized by Income'!$B$10:$B$40,'Normalized by Income'!$B$42:$B$53)</c:f>
              <c:strCache>
                <c:ptCount val="5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IA</c:v>
                </c:pt>
                <c:pt idx="12">
                  <c:v>ID</c:v>
                </c:pt>
                <c:pt idx="13">
                  <c:v>IL</c:v>
                </c:pt>
                <c:pt idx="14">
                  <c:v>IN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MA</c:v>
                </c:pt>
                <c:pt idx="19">
                  <c:v>MD</c:v>
                </c:pt>
                <c:pt idx="20">
                  <c:v>ME</c:v>
                </c:pt>
                <c:pt idx="21">
                  <c:v>MI</c:v>
                </c:pt>
                <c:pt idx="22">
                  <c:v>MN</c:v>
                </c:pt>
                <c:pt idx="23">
                  <c:v>MO</c:v>
                </c:pt>
                <c:pt idx="24">
                  <c:v>MS</c:v>
                </c:pt>
                <c:pt idx="25">
                  <c:v>MT</c:v>
                </c:pt>
                <c:pt idx="26">
                  <c:v>NC</c:v>
                </c:pt>
                <c:pt idx="27">
                  <c:v>ND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</c:strCache>
            </c:strRef>
          </c:cat>
          <c:val>
            <c:numRef>
              <c:f>('Normalized by Income'!$G$2:$G$8,'Normalized by Income'!$G$10:$G$40,'Normalized by Income'!$G$42:$G$53)</c:f>
              <c:numCache>
                <c:formatCode>General</c:formatCode>
                <c:ptCount val="50"/>
                <c:pt idx="0">
                  <c:v>0.32443592390502873</c:v>
                </c:pt>
                <c:pt idx="1">
                  <c:v>2.8276687386072723E-3</c:v>
                </c:pt>
                <c:pt idx="2">
                  <c:v>8.5214193178628187E-4</c:v>
                </c:pt>
                <c:pt idx="3">
                  <c:v>8.663380036973381E-3</c:v>
                </c:pt>
                <c:pt idx="4">
                  <c:v>1.3489433081920132E-2</c:v>
                </c:pt>
                <c:pt idx="5">
                  <c:v>1.1421636397426608E-2</c:v>
                </c:pt>
                <c:pt idx="6">
                  <c:v>6.4170374288292212E-2</c:v>
                </c:pt>
                <c:pt idx="7">
                  <c:v>3.3177206927069037E-3</c:v>
                </c:pt>
                <c:pt idx="8">
                  <c:v>1.949902989097976E-2</c:v>
                </c:pt>
                <c:pt idx="9">
                  <c:v>7.9475659926735304E-3</c:v>
                </c:pt>
                <c:pt idx="10">
                  <c:v>2.7753835811391101E-2</c:v>
                </c:pt>
                <c:pt idx="11">
                  <c:v>1.0554474412995001E-3</c:v>
                </c:pt>
                <c:pt idx="12">
                  <c:v>2.9536172387729493E-3</c:v>
                </c:pt>
                <c:pt idx="13">
                  <c:v>9.5052221255478315E-3</c:v>
                </c:pt>
                <c:pt idx="14">
                  <c:v>2.8658120090567563E-3</c:v>
                </c:pt>
                <c:pt idx="15">
                  <c:v>9.7685727431422176E-4</c:v>
                </c:pt>
                <c:pt idx="16">
                  <c:v>4.4088171198777585E-3</c:v>
                </c:pt>
                <c:pt idx="17">
                  <c:v>4.9586378763429046E-3</c:v>
                </c:pt>
                <c:pt idx="18">
                  <c:v>0.28174183659490432</c:v>
                </c:pt>
                <c:pt idx="19">
                  <c:v>1.8144946608494607E-2</c:v>
                </c:pt>
                <c:pt idx="20">
                  <c:v>3.4108350861235856E-2</c:v>
                </c:pt>
                <c:pt idx="21">
                  <c:v>1.685308879366669E-2</c:v>
                </c:pt>
                <c:pt idx="22">
                  <c:v>5.4987957637277441E-3</c:v>
                </c:pt>
                <c:pt idx="23">
                  <c:v>5.0561354630824585E-3</c:v>
                </c:pt>
                <c:pt idx="24">
                  <c:v>1.9205521356923858E-4</c:v>
                </c:pt>
                <c:pt idx="25">
                  <c:v>1.0876652775368297E-3</c:v>
                </c:pt>
                <c:pt idx="26">
                  <c:v>4.2707811942129205E-3</c:v>
                </c:pt>
                <c:pt idx="27">
                  <c:v>2.0949841150910333E-3</c:v>
                </c:pt>
                <c:pt idx="28">
                  <c:v>1.0686621966230646E-3</c:v>
                </c:pt>
                <c:pt idx="29">
                  <c:v>7.1449325756529278E-2</c:v>
                </c:pt>
                <c:pt idx="30">
                  <c:v>0.24881957068378546</c:v>
                </c:pt>
                <c:pt idx="31">
                  <c:v>4.5427749435909661E-3</c:v>
                </c:pt>
                <c:pt idx="32">
                  <c:v>2.0125786163522012E-2</c:v>
                </c:pt>
                <c:pt idx="33">
                  <c:v>5.3238230194982541E-2</c:v>
                </c:pt>
                <c:pt idx="34">
                  <c:v>1.7931906097063258E-2</c:v>
                </c:pt>
                <c:pt idx="35">
                  <c:v>3.069603253779449E-3</c:v>
                </c:pt>
                <c:pt idx="36">
                  <c:v>2.8300293103958735E-2</c:v>
                </c:pt>
                <c:pt idx="37">
                  <c:v>2.1113391042218432E-2</c:v>
                </c:pt>
                <c:pt idx="38">
                  <c:v>0.15260821309655939</c:v>
                </c:pt>
                <c:pt idx="39">
                  <c:v>5.1899424576925327E-3</c:v>
                </c:pt>
                <c:pt idx="40">
                  <c:v>1.0693136599580423E-4</c:v>
                </c:pt>
                <c:pt idx="41">
                  <c:v>1.0613947090383522E-2</c:v>
                </c:pt>
                <c:pt idx="42">
                  <c:v>1.033611218433346E-2</c:v>
                </c:pt>
                <c:pt idx="43">
                  <c:v>1.8699097738374287E-2</c:v>
                </c:pt>
                <c:pt idx="44">
                  <c:v>1.0797432370582274E-2</c:v>
                </c:pt>
                <c:pt idx="45">
                  <c:v>1.7813200599541439E-2</c:v>
                </c:pt>
                <c:pt idx="46">
                  <c:v>1.3712732372837093E-2</c:v>
                </c:pt>
                <c:pt idx="47">
                  <c:v>8.3647110684738051E-3</c:v>
                </c:pt>
                <c:pt idx="48">
                  <c:v>2.8981013089274562E-3</c:v>
                </c:pt>
                <c:pt idx="49">
                  <c:v>1.4367547732585455E-3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8-4F53-B45D-BBB687E35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144976"/>
        <c:axId val="486145960"/>
      </c:barChart>
      <c:catAx>
        <c:axId val="48614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45960"/>
        <c:crosses val="autoZero"/>
        <c:auto val="1"/>
        <c:lblAlgn val="ctr"/>
        <c:lblOffset val="100"/>
        <c:noMultiLvlLbl val="0"/>
      </c:catAx>
      <c:valAx>
        <c:axId val="48614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Recalls per $Million</a:t>
                </a:r>
                <a:r>
                  <a:rPr lang="en-GB" baseline="0"/>
                  <a:t> Produced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4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Recall Events Per Thousand Acres of Farmland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('Normalized by Farmland'!$B$2:$B$8,'Normalized by Farmland'!$B$10:$B$40,'Normalized by Farmland'!$B$42:$B$53)</c:f>
              <c:strCache>
                <c:ptCount val="5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IA</c:v>
                </c:pt>
                <c:pt idx="12">
                  <c:v>ID</c:v>
                </c:pt>
                <c:pt idx="13">
                  <c:v>IL</c:v>
                </c:pt>
                <c:pt idx="14">
                  <c:v>IN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MA</c:v>
                </c:pt>
                <c:pt idx="19">
                  <c:v>MD</c:v>
                </c:pt>
                <c:pt idx="20">
                  <c:v>ME</c:v>
                </c:pt>
                <c:pt idx="21">
                  <c:v>MI</c:v>
                </c:pt>
                <c:pt idx="22">
                  <c:v>MN</c:v>
                </c:pt>
                <c:pt idx="23">
                  <c:v>MO</c:v>
                </c:pt>
                <c:pt idx="24">
                  <c:v>MS</c:v>
                </c:pt>
                <c:pt idx="25">
                  <c:v>MT</c:v>
                </c:pt>
                <c:pt idx="26">
                  <c:v>NC</c:v>
                </c:pt>
                <c:pt idx="27">
                  <c:v>ND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</c:strCache>
            </c:strRef>
          </c:cat>
          <c:val>
            <c:numRef>
              <c:f>('Normalized by Farmland'!$F$2:$F$8,'Normalized by Farmland'!$F$10:$F$40,'Normalized by Farmland'!$F$42:$F$53)</c:f>
              <c:numCache>
                <c:formatCode>General</c:formatCode>
                <c:ptCount val="50"/>
                <c:pt idx="0">
                  <c:v>17.741935483870968</c:v>
                </c:pt>
                <c:pt idx="1">
                  <c:v>0.31818181818181818</c:v>
                </c:pt>
                <c:pt idx="2">
                  <c:v>0.14736842105263157</c:v>
                </c:pt>
                <c:pt idx="3">
                  <c:v>3.5294117647058827</c:v>
                </c:pt>
                <c:pt idx="4">
                  <c:v>8.0649350649350655</c:v>
                </c:pt>
                <c:pt idx="5">
                  <c:v>2.2653721682847898</c:v>
                </c:pt>
                <c:pt idx="6">
                  <c:v>7.8571428571428568</c:v>
                </c:pt>
                <c:pt idx="7">
                  <c:v>1.7391304347826089</c:v>
                </c:pt>
                <c:pt idx="8">
                  <c:v>3.5116279069767442</c:v>
                </c:pt>
                <c:pt idx="9">
                  <c:v>1.3673469387755102</c:v>
                </c:pt>
                <c:pt idx="10">
                  <c:v>3.2727272727272729</c:v>
                </c:pt>
                <c:pt idx="11">
                  <c:v>0.31215161649944256</c:v>
                </c:pt>
                <c:pt idx="12">
                  <c:v>0.84</c:v>
                </c:pt>
                <c:pt idx="13">
                  <c:v>2.095890410958904</c:v>
                </c:pt>
                <c:pt idx="14">
                  <c:v>0.48903878583473864</c:v>
                </c:pt>
                <c:pt idx="15">
                  <c:v>0.23255813953488372</c:v>
                </c:pt>
                <c:pt idx="16">
                  <c:v>0.28235294117647058</c:v>
                </c:pt>
                <c:pt idx="17">
                  <c:v>0.51470588235294124</c:v>
                </c:pt>
                <c:pt idx="18">
                  <c:v>17.868852459016395</c:v>
                </c:pt>
                <c:pt idx="19">
                  <c:v>3.1404958677685952</c:v>
                </c:pt>
                <c:pt idx="20">
                  <c:v>2.5</c:v>
                </c:pt>
                <c:pt idx="21">
                  <c:v>2.3496240601503757</c:v>
                </c:pt>
                <c:pt idx="22">
                  <c:v>1.1779448621553885</c:v>
                </c:pt>
                <c:pt idx="23">
                  <c:v>0.42452830188679247</c:v>
                </c:pt>
                <c:pt idx="24">
                  <c:v>2.3696682464454975E-2</c:v>
                </c:pt>
                <c:pt idx="25">
                  <c:v>0.14285714285714285</c:v>
                </c:pt>
                <c:pt idx="26">
                  <c:v>0.86538461538461542</c:v>
                </c:pt>
                <c:pt idx="27">
                  <c:v>0.56105610561056107</c:v>
                </c:pt>
                <c:pt idx="28">
                  <c:v>0.47619047619047622</c:v>
                </c:pt>
                <c:pt idx="29">
                  <c:v>4.4117647058823533</c:v>
                </c:pt>
                <c:pt idx="30">
                  <c:v>25.757575757575758</c:v>
                </c:pt>
                <c:pt idx="31">
                  <c:v>0.74285714285714288</c:v>
                </c:pt>
                <c:pt idx="32">
                  <c:v>4</c:v>
                </c:pt>
                <c:pt idx="33">
                  <c:v>7.4722222222222223</c:v>
                </c:pt>
                <c:pt idx="34">
                  <c:v>1.9404915912031049</c:v>
                </c:pt>
                <c:pt idx="35">
                  <c:v>0.22754491017964071</c:v>
                </c:pt>
                <c:pt idx="36">
                  <c:v>3.25</c:v>
                </c:pt>
                <c:pt idx="37">
                  <c:v>2.3024054982817868</c:v>
                </c:pt>
                <c:pt idx="38">
                  <c:v>12.941176470588236</c:v>
                </c:pt>
                <c:pt idx="39">
                  <c:v>0.45081967213114754</c:v>
                </c:pt>
                <c:pt idx="40">
                  <c:v>3.164556962025316E-2</c:v>
                </c:pt>
                <c:pt idx="41">
                  <c:v>0.41176470588235292</c:v>
                </c:pt>
                <c:pt idx="42">
                  <c:v>0.94323144104803491</c:v>
                </c:pt>
                <c:pt idx="43">
                  <c:v>2.0261437908496731</c:v>
                </c:pt>
                <c:pt idx="44">
                  <c:v>0.75789473684210529</c:v>
                </c:pt>
                <c:pt idx="45">
                  <c:v>2.1875</c:v>
                </c:pt>
                <c:pt idx="46">
                  <c:v>3.8857142857142857</c:v>
                </c:pt>
                <c:pt idx="47">
                  <c:v>1.1764705882352942</c:v>
                </c:pt>
                <c:pt idx="48">
                  <c:v>9.6153846153846145E-2</c:v>
                </c:pt>
                <c:pt idx="49">
                  <c:v>0.21739130434782611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E-4517-A0CF-20993FE2C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516744"/>
        <c:axId val="478556128"/>
      </c:barChart>
      <c:catAx>
        <c:axId val="54451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56128"/>
        <c:crosses val="autoZero"/>
        <c:auto val="1"/>
        <c:lblAlgn val="ctr"/>
        <c:lblOffset val="100"/>
        <c:noMultiLvlLbl val="0"/>
      </c:catAx>
      <c:valAx>
        <c:axId val="4785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Recalls per 1000 Acres of Farmland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1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0</xdr:row>
      <xdr:rowOff>1743075</xdr:rowOff>
    </xdr:from>
    <xdr:to>
      <xdr:col>15</xdr:col>
      <xdr:colOff>300037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990D5-7D3C-4A82-894B-438DAB981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19050</xdr:rowOff>
    </xdr:from>
    <xdr:to>
      <xdr:col>14</xdr:col>
      <xdr:colOff>304800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08F18-78EF-4DA7-BCF5-094BDDE37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all%20per%20St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s"/>
      <sheetName val="$produced per state"/>
      <sheetName val="Normalized Values By $"/>
      <sheetName val="Normalized Values By Farmland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D8" sqref="D8"/>
    </sheetView>
  </sheetViews>
  <sheetFormatPr defaultRowHeight="15" x14ac:dyDescent="0.25"/>
  <cols>
    <col min="1" max="1" width="12.85546875" bestFit="1" customWidth="1"/>
    <col min="2" max="2" width="5.5703125" bestFit="1" customWidth="1"/>
    <col min="3" max="3" width="18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5</v>
      </c>
      <c r="C2">
        <v>11</v>
      </c>
    </row>
    <row r="3" spans="1:3" x14ac:dyDescent="0.25">
      <c r="A3" t="s">
        <v>3</v>
      </c>
      <c r="B3" t="s">
        <v>6</v>
      </c>
      <c r="C3">
        <v>14</v>
      </c>
    </row>
    <row r="4" spans="1:3" x14ac:dyDescent="0.25">
      <c r="A4" t="s">
        <v>3</v>
      </c>
      <c r="B4" t="s">
        <v>7</v>
      </c>
      <c r="C4">
        <v>7</v>
      </c>
    </row>
    <row r="5" spans="1:3" x14ac:dyDescent="0.25">
      <c r="A5" t="s">
        <v>3</v>
      </c>
      <c r="B5" t="s">
        <v>8</v>
      </c>
      <c r="C5">
        <v>36</v>
      </c>
    </row>
    <row r="6" spans="1:3" x14ac:dyDescent="0.25">
      <c r="A6" t="s">
        <v>3</v>
      </c>
      <c r="B6" t="s">
        <v>9</v>
      </c>
      <c r="C6">
        <v>621</v>
      </c>
    </row>
    <row r="7" spans="1:3" x14ac:dyDescent="0.25">
      <c r="A7" t="s">
        <v>3</v>
      </c>
      <c r="B7" t="s">
        <v>10</v>
      </c>
      <c r="C7">
        <v>70</v>
      </c>
    </row>
    <row r="8" spans="1:3" x14ac:dyDescent="0.25">
      <c r="A8" t="s">
        <v>3</v>
      </c>
      <c r="B8" t="s">
        <v>11</v>
      </c>
      <c r="C8">
        <v>33</v>
      </c>
    </row>
    <row r="9" spans="1:3" x14ac:dyDescent="0.25">
      <c r="A9" t="s">
        <v>3</v>
      </c>
      <c r="B9" t="s">
        <v>4</v>
      </c>
      <c r="C9">
        <v>1</v>
      </c>
    </row>
    <row r="10" spans="1:3" x14ac:dyDescent="0.25">
      <c r="A10" t="s">
        <v>3</v>
      </c>
      <c r="B10" t="s">
        <v>12</v>
      </c>
      <c r="C10">
        <v>4</v>
      </c>
    </row>
    <row r="11" spans="1:3" x14ac:dyDescent="0.25">
      <c r="A11" t="s">
        <v>3</v>
      </c>
      <c r="B11" t="s">
        <v>13</v>
      </c>
      <c r="C11">
        <v>151</v>
      </c>
    </row>
    <row r="12" spans="1:3" x14ac:dyDescent="0.25">
      <c r="A12" t="s">
        <v>3</v>
      </c>
      <c r="B12" t="s">
        <v>14</v>
      </c>
      <c r="C12">
        <v>67</v>
      </c>
    </row>
    <row r="13" spans="1:3" x14ac:dyDescent="0.25">
      <c r="A13" t="s">
        <v>3</v>
      </c>
      <c r="B13" t="s">
        <v>15</v>
      </c>
      <c r="C13">
        <v>18</v>
      </c>
    </row>
    <row r="14" spans="1:3" x14ac:dyDescent="0.25">
      <c r="A14" t="s">
        <v>3</v>
      </c>
      <c r="B14" t="s">
        <v>16</v>
      </c>
      <c r="C14">
        <v>28</v>
      </c>
    </row>
    <row r="15" spans="1:3" x14ac:dyDescent="0.25">
      <c r="A15" t="s">
        <v>3</v>
      </c>
      <c r="B15" t="s">
        <v>17</v>
      </c>
      <c r="C15">
        <v>21</v>
      </c>
    </row>
    <row r="16" spans="1:3" x14ac:dyDescent="0.25">
      <c r="A16" t="s">
        <v>3</v>
      </c>
      <c r="B16" t="s">
        <v>18</v>
      </c>
      <c r="C16">
        <v>153</v>
      </c>
    </row>
    <row r="17" spans="1:3" x14ac:dyDescent="0.25">
      <c r="A17" t="s">
        <v>3</v>
      </c>
      <c r="B17" t="s">
        <v>19</v>
      </c>
      <c r="C17">
        <v>29</v>
      </c>
    </row>
    <row r="18" spans="1:3" x14ac:dyDescent="0.25">
      <c r="A18" t="s">
        <v>3</v>
      </c>
      <c r="B18" t="s">
        <v>20</v>
      </c>
      <c r="C18">
        <v>15</v>
      </c>
    </row>
    <row r="19" spans="1:3" x14ac:dyDescent="0.25">
      <c r="A19" t="s">
        <v>3</v>
      </c>
      <c r="B19" t="s">
        <v>21</v>
      </c>
      <c r="C19">
        <v>24</v>
      </c>
    </row>
    <row r="20" spans="1:3" x14ac:dyDescent="0.25">
      <c r="A20" t="s">
        <v>3</v>
      </c>
      <c r="B20" t="s">
        <v>22</v>
      </c>
      <c r="C20">
        <v>14</v>
      </c>
    </row>
    <row r="21" spans="1:3" x14ac:dyDescent="0.25">
      <c r="A21" t="s">
        <v>3</v>
      </c>
      <c r="B21" t="s">
        <v>23</v>
      </c>
      <c r="C21">
        <v>109</v>
      </c>
    </row>
    <row r="22" spans="1:3" x14ac:dyDescent="0.25">
      <c r="A22" t="s">
        <v>3</v>
      </c>
      <c r="B22" t="s">
        <v>24</v>
      </c>
      <c r="C22">
        <v>38</v>
      </c>
    </row>
    <row r="23" spans="1:3" x14ac:dyDescent="0.25">
      <c r="A23" t="s">
        <v>3</v>
      </c>
      <c r="B23" t="s">
        <v>25</v>
      </c>
      <c r="C23">
        <v>18</v>
      </c>
    </row>
    <row r="24" spans="1:3" x14ac:dyDescent="0.25">
      <c r="A24" t="s">
        <v>3</v>
      </c>
      <c r="B24" t="s">
        <v>26</v>
      </c>
      <c r="C24">
        <v>125</v>
      </c>
    </row>
    <row r="25" spans="1:3" x14ac:dyDescent="0.25">
      <c r="A25" t="s">
        <v>3</v>
      </c>
      <c r="B25" t="s">
        <v>27</v>
      </c>
      <c r="C25">
        <v>94</v>
      </c>
    </row>
    <row r="26" spans="1:3" x14ac:dyDescent="0.25">
      <c r="A26" t="s">
        <v>3</v>
      </c>
      <c r="B26" t="s">
        <v>28</v>
      </c>
      <c r="C26">
        <v>45</v>
      </c>
    </row>
    <row r="27" spans="1:3" x14ac:dyDescent="0.25">
      <c r="A27" t="s">
        <v>3</v>
      </c>
      <c r="B27" t="s">
        <v>29</v>
      </c>
      <c r="C27">
        <v>1</v>
      </c>
    </row>
    <row r="28" spans="1:3" x14ac:dyDescent="0.25">
      <c r="A28" t="s">
        <v>3</v>
      </c>
      <c r="B28" t="s">
        <v>30</v>
      </c>
      <c r="C28">
        <v>4</v>
      </c>
    </row>
    <row r="29" spans="1:3" x14ac:dyDescent="0.25">
      <c r="A29" t="s">
        <v>3</v>
      </c>
      <c r="B29" t="s">
        <v>31</v>
      </c>
      <c r="C29">
        <v>45</v>
      </c>
    </row>
    <row r="30" spans="1:3" x14ac:dyDescent="0.25">
      <c r="A30" t="s">
        <v>3</v>
      </c>
      <c r="B30" t="s">
        <v>32</v>
      </c>
      <c r="C30">
        <v>17</v>
      </c>
    </row>
    <row r="31" spans="1:3" x14ac:dyDescent="0.25">
      <c r="A31" t="s">
        <v>3</v>
      </c>
      <c r="B31" t="s">
        <v>33</v>
      </c>
      <c r="C31">
        <v>23</v>
      </c>
    </row>
    <row r="32" spans="1:3" x14ac:dyDescent="0.25">
      <c r="A32" t="s">
        <v>3</v>
      </c>
      <c r="B32" t="s">
        <v>34</v>
      </c>
      <c r="C32">
        <v>15</v>
      </c>
    </row>
    <row r="33" spans="1:3" x14ac:dyDescent="0.25">
      <c r="A33" t="s">
        <v>3</v>
      </c>
      <c r="B33" t="s">
        <v>35</v>
      </c>
      <c r="C33">
        <v>255</v>
      </c>
    </row>
    <row r="34" spans="1:3" x14ac:dyDescent="0.25">
      <c r="A34" t="s">
        <v>3</v>
      </c>
      <c r="B34" t="s">
        <v>36</v>
      </c>
      <c r="C34">
        <v>13</v>
      </c>
    </row>
    <row r="35" spans="1:3" x14ac:dyDescent="0.25">
      <c r="A35" t="s">
        <v>3</v>
      </c>
      <c r="B35" t="s">
        <v>37</v>
      </c>
      <c r="C35">
        <v>12</v>
      </c>
    </row>
    <row r="36" spans="1:3" x14ac:dyDescent="0.25">
      <c r="A36" t="s">
        <v>3</v>
      </c>
      <c r="B36" t="s">
        <v>38</v>
      </c>
      <c r="C36">
        <v>269</v>
      </c>
    </row>
    <row r="37" spans="1:3" x14ac:dyDescent="0.25">
      <c r="A37" t="s">
        <v>3</v>
      </c>
      <c r="B37" t="s">
        <v>39</v>
      </c>
      <c r="C37">
        <v>150</v>
      </c>
    </row>
    <row r="38" spans="1:3" x14ac:dyDescent="0.25">
      <c r="A38" t="s">
        <v>3</v>
      </c>
      <c r="B38" t="s">
        <v>40</v>
      </c>
      <c r="C38">
        <v>19</v>
      </c>
    </row>
    <row r="39" spans="1:3" x14ac:dyDescent="0.25">
      <c r="A39" t="s">
        <v>3</v>
      </c>
      <c r="B39" t="s">
        <v>41</v>
      </c>
      <c r="C39">
        <v>130</v>
      </c>
    </row>
    <row r="40" spans="1:3" x14ac:dyDescent="0.25">
      <c r="A40" t="s">
        <v>3</v>
      </c>
      <c r="B40" t="s">
        <v>42</v>
      </c>
      <c r="C40">
        <v>134</v>
      </c>
    </row>
    <row r="41" spans="1:3" x14ac:dyDescent="0.25">
      <c r="A41" t="s">
        <v>3</v>
      </c>
      <c r="B41" t="s">
        <v>43</v>
      </c>
      <c r="C41">
        <v>50</v>
      </c>
    </row>
    <row r="42" spans="1:3" x14ac:dyDescent="0.25">
      <c r="A42" t="s">
        <v>3</v>
      </c>
      <c r="B42" t="s">
        <v>44</v>
      </c>
      <c r="C42">
        <v>11</v>
      </c>
    </row>
    <row r="43" spans="1:3" x14ac:dyDescent="0.25">
      <c r="A43" t="s">
        <v>3</v>
      </c>
      <c r="B43" t="s">
        <v>45</v>
      </c>
      <c r="C43">
        <v>11</v>
      </c>
    </row>
    <row r="44" spans="1:3" x14ac:dyDescent="0.25">
      <c r="A44" t="s">
        <v>3</v>
      </c>
      <c r="B44" t="s">
        <v>46</v>
      </c>
      <c r="C44">
        <v>1</v>
      </c>
    </row>
    <row r="45" spans="1:3" x14ac:dyDescent="0.25">
      <c r="A45" t="s">
        <v>3</v>
      </c>
      <c r="B45" t="s">
        <v>47</v>
      </c>
      <c r="C45">
        <v>35</v>
      </c>
    </row>
    <row r="46" spans="1:3" x14ac:dyDescent="0.25">
      <c r="A46" t="s">
        <v>3</v>
      </c>
      <c r="B46" t="s">
        <v>48</v>
      </c>
      <c r="C46">
        <v>216</v>
      </c>
    </row>
    <row r="47" spans="1:3" x14ac:dyDescent="0.25">
      <c r="A47" t="s">
        <v>3</v>
      </c>
      <c r="B47" t="s">
        <v>49</v>
      </c>
      <c r="C47">
        <v>31</v>
      </c>
    </row>
    <row r="48" spans="1:3" x14ac:dyDescent="0.25">
      <c r="A48" t="s">
        <v>3</v>
      </c>
      <c r="B48" t="s">
        <v>50</v>
      </c>
      <c r="C48">
        <v>36</v>
      </c>
    </row>
    <row r="49" spans="1:3" x14ac:dyDescent="0.25">
      <c r="A49" t="s">
        <v>3</v>
      </c>
      <c r="B49" t="s">
        <v>51</v>
      </c>
      <c r="C49">
        <v>14</v>
      </c>
    </row>
    <row r="50" spans="1:3" x14ac:dyDescent="0.25">
      <c r="A50" t="s">
        <v>3</v>
      </c>
      <c r="B50" t="s">
        <v>52</v>
      </c>
      <c r="C50">
        <v>136</v>
      </c>
    </row>
    <row r="51" spans="1:3" x14ac:dyDescent="0.25">
      <c r="A51" t="s">
        <v>3</v>
      </c>
      <c r="B51" t="s">
        <v>53</v>
      </c>
      <c r="C51">
        <v>90</v>
      </c>
    </row>
    <row r="52" spans="1:3" x14ac:dyDescent="0.25">
      <c r="A52" t="s">
        <v>3</v>
      </c>
      <c r="B52" t="s">
        <v>54</v>
      </c>
      <c r="C52">
        <v>2</v>
      </c>
    </row>
    <row r="53" spans="1:3" x14ac:dyDescent="0.25">
      <c r="A53" t="s">
        <v>3</v>
      </c>
      <c r="B53" t="s">
        <v>55</v>
      </c>
      <c r="C53">
        <v>2</v>
      </c>
    </row>
  </sheetData>
  <sortState ref="A2:C53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K2" sqref="K2"/>
    </sheetView>
  </sheetViews>
  <sheetFormatPr defaultRowHeight="15" x14ac:dyDescent="0.25"/>
  <cols>
    <col min="1" max="1" width="5.28515625" bestFit="1" customWidth="1"/>
    <col min="2" max="2" width="11.5703125" bestFit="1" customWidth="1"/>
    <col min="3" max="3" width="6.28515625" bestFit="1" customWidth="1"/>
    <col min="4" max="4" width="11.7109375" bestFit="1" customWidth="1"/>
    <col min="5" max="5" width="12" bestFit="1" customWidth="1"/>
    <col min="6" max="6" width="12" customWidth="1"/>
    <col min="7" max="7" width="11.5703125" customWidth="1"/>
    <col min="8" max="8" width="11.28515625" bestFit="1" customWidth="1"/>
    <col min="9" max="9" width="10" bestFit="1" customWidth="1"/>
  </cols>
  <sheetData>
    <row r="1" spans="1:10" ht="60.75" thickBot="1" x14ac:dyDescent="0.3">
      <c r="A1" s="1" t="s">
        <v>56</v>
      </c>
      <c r="B1" s="1" t="s">
        <v>1</v>
      </c>
      <c r="C1" s="1" t="s">
        <v>57</v>
      </c>
      <c r="D1" s="2" t="s">
        <v>58</v>
      </c>
      <c r="E1" s="2" t="s">
        <v>59</v>
      </c>
      <c r="F1" s="3" t="s">
        <v>60</v>
      </c>
      <c r="G1" s="3" t="s">
        <v>61</v>
      </c>
      <c r="H1" s="2" t="s">
        <v>59</v>
      </c>
      <c r="I1" s="2"/>
    </row>
    <row r="2" spans="1:10" ht="15.75" thickBot="1" x14ac:dyDescent="0.3">
      <c r="A2" s="4">
        <v>50</v>
      </c>
      <c r="B2" s="5" t="s">
        <v>62</v>
      </c>
      <c r="C2" s="6" t="s">
        <v>5</v>
      </c>
      <c r="D2" s="7">
        <v>33905</v>
      </c>
      <c r="E2" s="8">
        <v>0</v>
      </c>
      <c r="F2" s="7">
        <v>33905</v>
      </c>
      <c r="G2" s="8">
        <v>100</v>
      </c>
      <c r="H2" s="8">
        <v>0.01</v>
      </c>
    </row>
    <row r="3" spans="1:10" ht="15.75" thickBot="1" x14ac:dyDescent="0.3">
      <c r="A3" s="4">
        <v>27</v>
      </c>
      <c r="B3" s="5" t="s">
        <v>63</v>
      </c>
      <c r="C3" s="6" t="s">
        <v>6</v>
      </c>
      <c r="D3" s="7">
        <v>4951075</v>
      </c>
      <c r="E3" s="8">
        <v>1.4</v>
      </c>
      <c r="F3" s="7">
        <v>4951075</v>
      </c>
      <c r="G3" s="8">
        <v>100</v>
      </c>
      <c r="H3" s="8">
        <v>1.389</v>
      </c>
      <c r="J3" t="s">
        <v>114</v>
      </c>
    </row>
    <row r="4" spans="1:10" ht="15.75" thickBot="1" x14ac:dyDescent="0.3">
      <c r="A4" s="4">
        <v>16</v>
      </c>
      <c r="B4" s="5" t="s">
        <v>64</v>
      </c>
      <c r="C4" s="6" t="s">
        <v>7</v>
      </c>
      <c r="D4" s="7">
        <v>8214594</v>
      </c>
      <c r="E4" s="8">
        <v>2.2999999999999998</v>
      </c>
      <c r="F4" s="7">
        <v>8214594</v>
      </c>
      <c r="G4" s="8">
        <v>100</v>
      </c>
      <c r="H4" s="8">
        <v>2.3039999999999998</v>
      </c>
      <c r="J4" t="s">
        <v>115</v>
      </c>
    </row>
    <row r="5" spans="1:10" ht="15.75" thickBot="1" x14ac:dyDescent="0.3">
      <c r="A5" s="4">
        <v>29</v>
      </c>
      <c r="B5" s="5" t="s">
        <v>65</v>
      </c>
      <c r="C5" s="6" t="s">
        <v>8</v>
      </c>
      <c r="D5" s="7">
        <v>4155422</v>
      </c>
      <c r="E5" s="8">
        <v>1.2</v>
      </c>
      <c r="F5" s="7">
        <v>4155422</v>
      </c>
      <c r="G5" s="8">
        <v>100</v>
      </c>
      <c r="H5" s="8">
        <v>1.1659999999999999</v>
      </c>
    </row>
    <row r="6" spans="1:10" ht="15.75" thickBot="1" x14ac:dyDescent="0.3">
      <c r="A6" s="4">
        <v>1</v>
      </c>
      <c r="B6" s="5" t="s">
        <v>66</v>
      </c>
      <c r="C6" s="6" t="s">
        <v>9</v>
      </c>
      <c r="D6" s="7">
        <v>46036034</v>
      </c>
      <c r="E6" s="8">
        <v>12.9</v>
      </c>
      <c r="F6" s="7">
        <v>46036034</v>
      </c>
      <c r="G6" s="8">
        <v>100</v>
      </c>
      <c r="H6" s="8">
        <v>12.912000000000001</v>
      </c>
    </row>
    <row r="7" spans="1:10" ht="15.75" thickBot="1" x14ac:dyDescent="0.3">
      <c r="A7" s="4">
        <v>23</v>
      </c>
      <c r="B7" s="5" t="s">
        <v>67</v>
      </c>
      <c r="C7" s="6" t="s">
        <v>10</v>
      </c>
      <c r="D7" s="7">
        <v>6128719</v>
      </c>
      <c r="E7" s="8">
        <v>1.7</v>
      </c>
      <c r="F7" s="7">
        <v>6128719</v>
      </c>
      <c r="G7" s="8">
        <v>100</v>
      </c>
      <c r="H7" s="8">
        <v>1.7190000000000001</v>
      </c>
    </row>
    <row r="8" spans="1:10" ht="15.75" thickBot="1" x14ac:dyDescent="0.3">
      <c r="A8" s="4">
        <v>46</v>
      </c>
      <c r="B8" s="5" t="s">
        <v>68</v>
      </c>
      <c r="C8" s="6" t="s">
        <v>11</v>
      </c>
      <c r="D8" s="7">
        <v>514256</v>
      </c>
      <c r="E8" s="8">
        <v>0.1</v>
      </c>
      <c r="F8" s="7">
        <v>514256</v>
      </c>
      <c r="G8" s="8">
        <v>100</v>
      </c>
      <c r="H8" s="8">
        <v>0.14399999999999999</v>
      </c>
    </row>
    <row r="9" spans="1:10" ht="15.75" thickBot="1" x14ac:dyDescent="0.3">
      <c r="A9" s="4">
        <v>39</v>
      </c>
      <c r="B9" s="5" t="s">
        <v>69</v>
      </c>
      <c r="C9" s="6" t="s">
        <v>12</v>
      </c>
      <c r="D9" s="7">
        <v>1205647</v>
      </c>
      <c r="E9" s="8">
        <v>0.3</v>
      </c>
      <c r="F9" s="7">
        <v>1205647</v>
      </c>
      <c r="G9" s="8">
        <v>100</v>
      </c>
      <c r="H9" s="8">
        <v>0.33800000000000002</v>
      </c>
    </row>
    <row r="10" spans="1:10" ht="15.75" thickBot="1" x14ac:dyDescent="0.3">
      <c r="A10" s="4">
        <v>18</v>
      </c>
      <c r="B10" s="5" t="s">
        <v>70</v>
      </c>
      <c r="C10" s="6" t="s">
        <v>13</v>
      </c>
      <c r="D10" s="7">
        <v>7743975</v>
      </c>
      <c r="E10" s="8">
        <v>2.2000000000000002</v>
      </c>
      <c r="F10" s="7">
        <v>7743975</v>
      </c>
      <c r="G10" s="8">
        <v>100</v>
      </c>
      <c r="H10" s="8">
        <v>2.1720000000000002</v>
      </c>
    </row>
    <row r="11" spans="1:10" ht="15.75" thickBot="1" x14ac:dyDescent="0.3">
      <c r="A11" s="4">
        <v>14</v>
      </c>
      <c r="B11" s="5" t="s">
        <v>71</v>
      </c>
      <c r="C11" s="6" t="s">
        <v>14</v>
      </c>
      <c r="D11" s="7">
        <v>8430254</v>
      </c>
      <c r="E11" s="8">
        <v>2.4</v>
      </c>
      <c r="F11" s="7">
        <v>8430254</v>
      </c>
      <c r="G11" s="8">
        <v>100</v>
      </c>
      <c r="H11" s="8">
        <v>2.3639999999999999</v>
      </c>
    </row>
    <row r="12" spans="1:10" ht="15.75" thickBot="1" x14ac:dyDescent="0.3">
      <c r="A12" s="4">
        <v>43</v>
      </c>
      <c r="B12" s="5" t="s">
        <v>72</v>
      </c>
      <c r="C12" s="6" t="s">
        <v>15</v>
      </c>
      <c r="D12" s="7">
        <v>648559</v>
      </c>
      <c r="E12" s="8">
        <v>0.2</v>
      </c>
      <c r="F12" s="7">
        <v>648559</v>
      </c>
      <c r="G12" s="8">
        <v>100</v>
      </c>
      <c r="H12" s="8">
        <v>0.182</v>
      </c>
    </row>
    <row r="13" spans="1:10" ht="15.75" thickBot="1" x14ac:dyDescent="0.3">
      <c r="A13" s="4">
        <v>2</v>
      </c>
      <c r="B13" s="5" t="s">
        <v>73</v>
      </c>
      <c r="C13" s="6" t="s">
        <v>16</v>
      </c>
      <c r="D13" s="7">
        <v>26529033</v>
      </c>
      <c r="E13" s="8">
        <v>7.4</v>
      </c>
      <c r="F13" s="7">
        <v>26529033</v>
      </c>
      <c r="G13" s="8">
        <v>100</v>
      </c>
      <c r="H13" s="8">
        <v>7.4409999999999998</v>
      </c>
    </row>
    <row r="14" spans="1:10" ht="15.75" thickBot="1" x14ac:dyDescent="0.3">
      <c r="A14" s="4">
        <v>20</v>
      </c>
      <c r="B14" s="5" t="s">
        <v>74</v>
      </c>
      <c r="C14" s="6" t="s">
        <v>17</v>
      </c>
      <c r="D14" s="7">
        <v>7109926</v>
      </c>
      <c r="E14" s="8">
        <v>2</v>
      </c>
      <c r="F14" s="7">
        <v>7109926</v>
      </c>
      <c r="G14" s="8" t="e">
        <f>'[1]$produced per state'!#REF!</f>
        <v>#REF!</v>
      </c>
      <c r="H14" s="8">
        <v>1.994</v>
      </c>
    </row>
    <row r="15" spans="1:10" ht="15.75" thickBot="1" x14ac:dyDescent="0.3">
      <c r="A15" s="4">
        <v>6</v>
      </c>
      <c r="B15" s="5" t="s">
        <v>75</v>
      </c>
      <c r="C15" s="6" t="s">
        <v>18</v>
      </c>
      <c r="D15" s="7">
        <v>16096415</v>
      </c>
      <c r="E15" s="8">
        <v>4.5</v>
      </c>
      <c r="F15" s="7">
        <v>16096415</v>
      </c>
      <c r="G15" s="8">
        <v>100</v>
      </c>
      <c r="H15" s="8">
        <v>4.5149999999999997</v>
      </c>
    </row>
    <row r="16" spans="1:10" ht="15.75" thickBot="1" x14ac:dyDescent="0.3">
      <c r="A16" s="4">
        <v>10</v>
      </c>
      <c r="B16" s="5" t="s">
        <v>76</v>
      </c>
      <c r="C16" s="6" t="s">
        <v>19</v>
      </c>
      <c r="D16" s="7">
        <v>10119296</v>
      </c>
      <c r="E16" s="8">
        <v>2.8</v>
      </c>
      <c r="F16" s="7">
        <v>10119296</v>
      </c>
      <c r="G16" s="8">
        <v>100</v>
      </c>
      <c r="H16" s="8">
        <v>2.8380000000000001</v>
      </c>
    </row>
    <row r="17" spans="1:8" ht="15.75" thickBot="1" x14ac:dyDescent="0.3">
      <c r="A17" s="4">
        <v>7</v>
      </c>
      <c r="B17" s="5" t="s">
        <v>77</v>
      </c>
      <c r="C17" s="6" t="s">
        <v>20</v>
      </c>
      <c r="D17" s="7">
        <v>15355365</v>
      </c>
      <c r="E17" s="8">
        <v>4.3</v>
      </c>
      <c r="F17" s="7">
        <v>15355365</v>
      </c>
      <c r="G17" s="8">
        <v>100</v>
      </c>
      <c r="H17" s="8">
        <v>4.3070000000000004</v>
      </c>
    </row>
    <row r="18" spans="1:8" ht="15.75" thickBot="1" x14ac:dyDescent="0.3">
      <c r="A18" s="4">
        <v>24</v>
      </c>
      <c r="B18" s="5" t="s">
        <v>78</v>
      </c>
      <c r="C18" s="6" t="s">
        <v>21</v>
      </c>
      <c r="D18" s="7">
        <v>5443637</v>
      </c>
      <c r="E18" s="8">
        <v>1.5</v>
      </c>
      <c r="F18" s="7">
        <v>5443637</v>
      </c>
      <c r="G18" s="8">
        <v>100</v>
      </c>
      <c r="H18" s="8">
        <v>1.5269999999999999</v>
      </c>
    </row>
    <row r="19" spans="1:8" ht="15.75" thickBot="1" x14ac:dyDescent="0.3">
      <c r="A19" s="4">
        <v>34</v>
      </c>
      <c r="B19" s="5" t="s">
        <v>79</v>
      </c>
      <c r="C19" s="6" t="s">
        <v>22</v>
      </c>
      <c r="D19" s="7">
        <v>2823356</v>
      </c>
      <c r="E19" s="8">
        <v>0.8</v>
      </c>
      <c r="F19" s="7">
        <v>2823356</v>
      </c>
      <c r="G19" s="8">
        <v>100</v>
      </c>
      <c r="H19" s="8">
        <v>0.79200000000000004</v>
      </c>
    </row>
    <row r="20" spans="1:8" ht="24.75" thickBot="1" x14ac:dyDescent="0.3">
      <c r="A20" s="4">
        <v>47</v>
      </c>
      <c r="B20" s="5" t="s">
        <v>80</v>
      </c>
      <c r="C20" s="6" t="s">
        <v>23</v>
      </c>
      <c r="D20" s="7">
        <v>386879</v>
      </c>
      <c r="E20" s="8">
        <v>0.1</v>
      </c>
      <c r="F20" s="7">
        <v>386879</v>
      </c>
      <c r="G20" s="8">
        <v>100</v>
      </c>
      <c r="H20" s="8">
        <v>0.109</v>
      </c>
    </row>
    <row r="21" spans="1:8" ht="15.75" thickBot="1" x14ac:dyDescent="0.3">
      <c r="A21" s="4">
        <v>36</v>
      </c>
      <c r="B21" s="5" t="s">
        <v>81</v>
      </c>
      <c r="C21" s="6" t="s">
        <v>24</v>
      </c>
      <c r="D21" s="7">
        <v>2094247</v>
      </c>
      <c r="E21" s="8">
        <v>0.6</v>
      </c>
      <c r="F21" s="7">
        <v>2094247</v>
      </c>
      <c r="G21" s="8">
        <v>100</v>
      </c>
      <c r="H21" s="8">
        <v>0.58699999999999997</v>
      </c>
    </row>
    <row r="22" spans="1:8" ht="15.75" thickBot="1" x14ac:dyDescent="0.3">
      <c r="A22" s="4">
        <v>45</v>
      </c>
      <c r="B22" s="5" t="s">
        <v>82</v>
      </c>
      <c r="C22" s="6" t="s">
        <v>25</v>
      </c>
      <c r="D22" s="7">
        <v>527730</v>
      </c>
      <c r="E22" s="8">
        <v>0.1</v>
      </c>
      <c r="F22" s="7">
        <v>527730</v>
      </c>
      <c r="G22" s="8">
        <v>100</v>
      </c>
      <c r="H22" s="8">
        <v>0.14799999999999999</v>
      </c>
    </row>
    <row r="23" spans="1:8" ht="15.75" thickBot="1" x14ac:dyDescent="0.3">
      <c r="A23" s="4">
        <v>19</v>
      </c>
      <c r="B23" s="5" t="s">
        <v>83</v>
      </c>
      <c r="C23" s="6" t="s">
        <v>26</v>
      </c>
      <c r="D23" s="7">
        <v>7417038</v>
      </c>
      <c r="E23" s="8">
        <v>2.1</v>
      </c>
      <c r="F23" s="7">
        <v>7417038</v>
      </c>
      <c r="G23" s="8">
        <v>100</v>
      </c>
      <c r="H23" s="8">
        <v>2.08</v>
      </c>
    </row>
    <row r="24" spans="1:8" ht="15.75" thickBot="1" x14ac:dyDescent="0.3">
      <c r="A24" s="4">
        <v>5</v>
      </c>
      <c r="B24" s="5" t="s">
        <v>84</v>
      </c>
      <c r="C24" s="6" t="s">
        <v>27</v>
      </c>
      <c r="D24" s="7">
        <v>17094652</v>
      </c>
      <c r="E24" s="8">
        <v>4.8</v>
      </c>
      <c r="F24" s="7">
        <v>17094652</v>
      </c>
      <c r="G24" s="8">
        <v>100</v>
      </c>
      <c r="H24" s="8">
        <v>4.7949999999999999</v>
      </c>
    </row>
    <row r="25" spans="1:8" ht="15.75" thickBot="1" x14ac:dyDescent="0.3">
      <c r="A25" s="4">
        <v>13</v>
      </c>
      <c r="B25" s="5" t="s">
        <v>85</v>
      </c>
      <c r="C25" s="6" t="s">
        <v>28</v>
      </c>
      <c r="D25" s="7">
        <v>8900078</v>
      </c>
      <c r="E25" s="8">
        <v>2.5</v>
      </c>
      <c r="F25" s="7">
        <v>8900078</v>
      </c>
      <c r="G25" s="8">
        <v>100</v>
      </c>
      <c r="H25" s="8">
        <v>2.496</v>
      </c>
    </row>
    <row r="26" spans="1:8" ht="15.75" thickBot="1" x14ac:dyDescent="0.3">
      <c r="A26" s="4">
        <v>25</v>
      </c>
      <c r="B26" s="5" t="s">
        <v>86</v>
      </c>
      <c r="C26" s="6" t="s">
        <v>29</v>
      </c>
      <c r="D26" s="7">
        <v>5206836</v>
      </c>
      <c r="E26" s="8">
        <v>1.5</v>
      </c>
      <c r="F26" s="7">
        <v>5206836</v>
      </c>
      <c r="G26" s="8">
        <v>100</v>
      </c>
      <c r="H26" s="8">
        <v>1.46</v>
      </c>
    </row>
    <row r="27" spans="1:8" ht="15.75" thickBot="1" x14ac:dyDescent="0.3">
      <c r="A27" s="4">
        <v>30</v>
      </c>
      <c r="B27" s="5" t="s">
        <v>87</v>
      </c>
      <c r="C27" s="6" t="s">
        <v>30</v>
      </c>
      <c r="D27" s="7">
        <v>3677602</v>
      </c>
      <c r="E27" s="8">
        <v>1</v>
      </c>
      <c r="F27" s="7">
        <v>3677602</v>
      </c>
      <c r="G27" s="8">
        <v>100</v>
      </c>
      <c r="H27" s="8">
        <v>1.0309999999999999</v>
      </c>
    </row>
    <row r="28" spans="1:8" ht="24.75" thickBot="1" x14ac:dyDescent="0.3">
      <c r="A28" s="4">
        <v>9</v>
      </c>
      <c r="B28" s="5" t="s">
        <v>88</v>
      </c>
      <c r="C28" s="6" t="s">
        <v>31</v>
      </c>
      <c r="D28" s="7">
        <v>10536714</v>
      </c>
      <c r="E28" s="8">
        <v>3</v>
      </c>
      <c r="F28" s="7">
        <v>10536714</v>
      </c>
      <c r="G28" s="8">
        <v>100</v>
      </c>
      <c r="H28" s="8">
        <v>2.9550000000000001</v>
      </c>
    </row>
    <row r="29" spans="1:8" ht="15.75" thickBot="1" x14ac:dyDescent="0.3">
      <c r="A29" s="4">
        <v>17</v>
      </c>
      <c r="B29" s="5" t="s">
        <v>89</v>
      </c>
      <c r="C29" s="6" t="s">
        <v>32</v>
      </c>
      <c r="D29" s="7">
        <v>8114620</v>
      </c>
      <c r="E29" s="8">
        <v>2.2999999999999998</v>
      </c>
      <c r="F29" s="7">
        <v>8114620</v>
      </c>
      <c r="G29" s="8">
        <v>100</v>
      </c>
      <c r="H29" s="8">
        <v>2.2759999999999998</v>
      </c>
    </row>
    <row r="30" spans="1:8" ht="15.75" thickBot="1" x14ac:dyDescent="0.3">
      <c r="A30" s="4">
        <v>3</v>
      </c>
      <c r="B30" s="5" t="s">
        <v>90</v>
      </c>
      <c r="C30" s="6" t="s">
        <v>33</v>
      </c>
      <c r="D30" s="7">
        <v>21522236</v>
      </c>
      <c r="E30" s="8">
        <v>6</v>
      </c>
      <c r="F30" s="7">
        <v>21522236</v>
      </c>
      <c r="G30" s="8">
        <v>100</v>
      </c>
      <c r="H30" s="8">
        <v>6.0369999999999999</v>
      </c>
    </row>
    <row r="31" spans="1:8" ht="24.75" thickBot="1" x14ac:dyDescent="0.3">
      <c r="A31" s="4">
        <v>48</v>
      </c>
      <c r="B31" s="5" t="s">
        <v>91</v>
      </c>
      <c r="C31" s="6" t="s">
        <v>34</v>
      </c>
      <c r="D31" s="7">
        <v>209939</v>
      </c>
      <c r="E31" s="8">
        <v>0.1</v>
      </c>
      <c r="F31" s="7">
        <v>209939</v>
      </c>
      <c r="G31" s="8">
        <v>100</v>
      </c>
      <c r="H31" s="8">
        <v>5.8999999999999997E-2</v>
      </c>
    </row>
    <row r="32" spans="1:8" ht="15.75" thickBot="1" x14ac:dyDescent="0.3">
      <c r="A32" s="4">
        <v>40</v>
      </c>
      <c r="B32" s="5" t="s">
        <v>92</v>
      </c>
      <c r="C32" s="6" t="s">
        <v>35</v>
      </c>
      <c r="D32" s="7">
        <v>1024839</v>
      </c>
      <c r="E32" s="8">
        <v>0.3</v>
      </c>
      <c r="F32" s="7">
        <v>1024839</v>
      </c>
      <c r="G32" s="8">
        <v>100</v>
      </c>
      <c r="H32" s="8">
        <v>0.28699999999999998</v>
      </c>
    </row>
    <row r="33" spans="1:8" ht="15.75" thickBot="1" x14ac:dyDescent="0.3">
      <c r="A33" s="4">
        <v>33</v>
      </c>
      <c r="B33" s="5" t="s">
        <v>93</v>
      </c>
      <c r="C33" s="6" t="s">
        <v>36</v>
      </c>
      <c r="D33" s="7">
        <v>2861687</v>
      </c>
      <c r="E33" s="8">
        <v>0.8</v>
      </c>
      <c r="F33" s="7">
        <v>2861687</v>
      </c>
      <c r="G33" s="8">
        <v>100</v>
      </c>
      <c r="H33" s="8">
        <v>0.80300000000000005</v>
      </c>
    </row>
    <row r="34" spans="1:8" ht="15.75" thickBot="1" x14ac:dyDescent="0.3">
      <c r="A34" s="4">
        <v>44</v>
      </c>
      <c r="B34" s="5" t="s">
        <v>94</v>
      </c>
      <c r="C34" s="6" t="s">
        <v>37</v>
      </c>
      <c r="D34" s="7">
        <v>596250</v>
      </c>
      <c r="E34" s="8">
        <v>0.2</v>
      </c>
      <c r="F34" s="7">
        <v>596250</v>
      </c>
      <c r="G34" s="8">
        <v>100</v>
      </c>
      <c r="H34" s="8">
        <v>0.16700000000000001</v>
      </c>
    </row>
    <row r="35" spans="1:8" ht="15.75" thickBot="1" x14ac:dyDescent="0.3">
      <c r="A35" s="4">
        <v>26</v>
      </c>
      <c r="B35" s="5" t="s">
        <v>95</v>
      </c>
      <c r="C35" s="6" t="s">
        <v>38</v>
      </c>
      <c r="D35" s="7">
        <v>5052760</v>
      </c>
      <c r="E35" s="8">
        <v>1.4</v>
      </c>
      <c r="F35" s="7">
        <v>5052760</v>
      </c>
      <c r="G35" s="8">
        <v>100</v>
      </c>
      <c r="H35" s="8">
        <v>1.417</v>
      </c>
    </row>
    <row r="36" spans="1:8" ht="15.75" thickBot="1" x14ac:dyDescent="0.3">
      <c r="A36" s="4">
        <v>15</v>
      </c>
      <c r="B36" s="5" t="s">
        <v>96</v>
      </c>
      <c r="C36" s="6" t="s">
        <v>39</v>
      </c>
      <c r="D36" s="7">
        <v>8364978</v>
      </c>
      <c r="E36" s="8">
        <v>2.2999999999999998</v>
      </c>
      <c r="F36" s="7">
        <v>8364978</v>
      </c>
      <c r="G36" s="8">
        <v>100</v>
      </c>
      <c r="H36" s="8">
        <v>2.3460000000000001</v>
      </c>
    </row>
    <row r="37" spans="1:8" ht="15.75" thickBot="1" x14ac:dyDescent="0.3">
      <c r="A37" s="4">
        <v>22</v>
      </c>
      <c r="B37" s="5" t="s">
        <v>97</v>
      </c>
      <c r="C37" s="6" t="s">
        <v>40</v>
      </c>
      <c r="D37" s="7">
        <v>6189725</v>
      </c>
      <c r="E37" s="8">
        <v>1.7</v>
      </c>
      <c r="F37" s="7">
        <v>6189725</v>
      </c>
      <c r="G37" s="8">
        <v>100</v>
      </c>
      <c r="H37" s="8">
        <v>1.736</v>
      </c>
    </row>
    <row r="38" spans="1:8" ht="15.75" thickBot="1" x14ac:dyDescent="0.3">
      <c r="A38" s="4">
        <v>28</v>
      </c>
      <c r="B38" s="5" t="s">
        <v>98</v>
      </c>
      <c r="C38" s="6" t="s">
        <v>41</v>
      </c>
      <c r="D38" s="7">
        <v>4593592</v>
      </c>
      <c r="E38" s="8">
        <v>1.3</v>
      </c>
      <c r="F38" s="7">
        <v>4593592</v>
      </c>
      <c r="G38" s="8">
        <v>100</v>
      </c>
      <c r="H38" s="8">
        <v>1.288</v>
      </c>
    </row>
    <row r="39" spans="1:8" ht="15.75" thickBot="1" x14ac:dyDescent="0.3">
      <c r="A39" s="4">
        <v>21</v>
      </c>
      <c r="B39" s="5" t="s">
        <v>99</v>
      </c>
      <c r="C39" s="6" t="s">
        <v>42</v>
      </c>
      <c r="D39" s="7">
        <v>6346683</v>
      </c>
      <c r="E39" s="8">
        <v>1.8</v>
      </c>
      <c r="F39" s="7">
        <v>6346683</v>
      </c>
      <c r="G39" s="8">
        <v>100</v>
      </c>
      <c r="H39" s="8">
        <v>1.78</v>
      </c>
    </row>
    <row r="40" spans="1:8" ht="15.75" thickBot="1" x14ac:dyDescent="0.3">
      <c r="A40" s="4">
        <v>49</v>
      </c>
      <c r="B40" s="5" t="s">
        <v>100</v>
      </c>
      <c r="C40" s="6" t="s">
        <v>44</v>
      </c>
      <c r="D40" s="7">
        <v>72080</v>
      </c>
      <c r="E40" s="8">
        <v>0</v>
      </c>
      <c r="F40" s="7">
        <v>72080</v>
      </c>
      <c r="G40" s="8">
        <v>100</v>
      </c>
      <c r="H40" s="8">
        <v>0.02</v>
      </c>
    </row>
    <row r="41" spans="1:8" ht="24.75" thickBot="1" x14ac:dyDescent="0.3">
      <c r="A41" s="4">
        <v>35</v>
      </c>
      <c r="B41" s="5" t="s">
        <v>101</v>
      </c>
      <c r="C41" s="6" t="s">
        <v>45</v>
      </c>
      <c r="D41" s="7">
        <v>2119484</v>
      </c>
      <c r="E41" s="8">
        <v>0.6</v>
      </c>
      <c r="F41" s="7">
        <v>2119484</v>
      </c>
      <c r="G41" s="8">
        <v>100</v>
      </c>
      <c r="H41" s="8">
        <v>0.59399999999999997</v>
      </c>
    </row>
    <row r="42" spans="1:8" ht="15.75" thickBot="1" x14ac:dyDescent="0.3">
      <c r="A42" s="4">
        <v>12</v>
      </c>
      <c r="B42" s="5" t="s">
        <v>102</v>
      </c>
      <c r="C42" s="6" t="s">
        <v>46</v>
      </c>
      <c r="D42" s="7">
        <v>9351793</v>
      </c>
      <c r="E42" s="8">
        <v>2.6</v>
      </c>
      <c r="F42" s="7">
        <v>9351793</v>
      </c>
      <c r="G42" s="8">
        <v>100</v>
      </c>
      <c r="H42" s="8">
        <v>2.6230000000000002</v>
      </c>
    </row>
    <row r="43" spans="1:8" ht="15.75" thickBot="1" x14ac:dyDescent="0.3">
      <c r="A43" s="4">
        <v>32</v>
      </c>
      <c r="B43" s="5" t="s">
        <v>103</v>
      </c>
      <c r="C43" s="6" t="s">
        <v>47</v>
      </c>
      <c r="D43" s="7">
        <v>3297548</v>
      </c>
      <c r="E43" s="8">
        <v>0.9</v>
      </c>
      <c r="F43" s="7">
        <v>3297548</v>
      </c>
      <c r="G43" s="8">
        <v>100</v>
      </c>
      <c r="H43" s="8">
        <v>0.92500000000000004</v>
      </c>
    </row>
    <row r="44" spans="1:8" ht="15.75" thickBot="1" x14ac:dyDescent="0.3">
      <c r="A44" s="4">
        <v>4</v>
      </c>
      <c r="B44" s="5" t="s">
        <v>104</v>
      </c>
      <c r="C44" s="6" t="s">
        <v>48</v>
      </c>
      <c r="D44" s="7">
        <v>20897606</v>
      </c>
      <c r="E44" s="8">
        <v>5.9</v>
      </c>
      <c r="F44" s="7">
        <v>20897606</v>
      </c>
      <c r="G44" s="8">
        <v>100</v>
      </c>
      <c r="H44" s="8">
        <v>5.8609999999999998</v>
      </c>
    </row>
    <row r="45" spans="1:8" ht="15.75" thickBot="1" x14ac:dyDescent="0.3">
      <c r="A45" s="4">
        <v>37</v>
      </c>
      <c r="B45" s="5" t="s">
        <v>105</v>
      </c>
      <c r="C45" s="6" t="s">
        <v>49</v>
      </c>
      <c r="D45" s="7">
        <v>1657834</v>
      </c>
      <c r="E45" s="8">
        <v>0.5</v>
      </c>
      <c r="F45" s="7">
        <v>1657834</v>
      </c>
      <c r="G45" s="8">
        <v>100</v>
      </c>
      <c r="H45" s="8">
        <v>0.46500000000000002</v>
      </c>
    </row>
    <row r="46" spans="1:8" ht="15.75" thickBot="1" x14ac:dyDescent="0.3">
      <c r="A46" s="4">
        <v>31</v>
      </c>
      <c r="B46" s="5" t="s">
        <v>106</v>
      </c>
      <c r="C46" s="6" t="s">
        <v>50</v>
      </c>
      <c r="D46" s="7">
        <v>3334126</v>
      </c>
      <c r="E46" s="8">
        <v>0.9</v>
      </c>
      <c r="F46" s="7">
        <v>3334126</v>
      </c>
      <c r="G46" s="8">
        <v>100</v>
      </c>
      <c r="H46" s="8">
        <v>0.93500000000000005</v>
      </c>
    </row>
    <row r="47" spans="1:8" ht="15.75" thickBot="1" x14ac:dyDescent="0.3">
      <c r="A47" s="4">
        <v>41</v>
      </c>
      <c r="B47" s="5" t="s">
        <v>107</v>
      </c>
      <c r="C47" s="6" t="s">
        <v>51</v>
      </c>
      <c r="D47" s="7">
        <v>785934</v>
      </c>
      <c r="E47" s="8">
        <v>0.2</v>
      </c>
      <c r="F47" s="7">
        <v>785934</v>
      </c>
      <c r="G47" s="8">
        <v>100</v>
      </c>
      <c r="H47" s="8">
        <v>0.22</v>
      </c>
    </row>
    <row r="48" spans="1:8" ht="15.75" thickBot="1" x14ac:dyDescent="0.3">
      <c r="A48" s="4">
        <v>11</v>
      </c>
      <c r="B48" s="5" t="s">
        <v>108</v>
      </c>
      <c r="C48" s="6" t="s">
        <v>52</v>
      </c>
      <c r="D48" s="7">
        <v>9917790</v>
      </c>
      <c r="E48" s="8">
        <v>2.8</v>
      </c>
      <c r="F48" s="7">
        <v>9917790</v>
      </c>
      <c r="G48" s="8">
        <v>100</v>
      </c>
      <c r="H48" s="8">
        <v>2.782</v>
      </c>
    </row>
    <row r="49" spans="1:8" ht="15.75" thickBot="1" x14ac:dyDescent="0.3">
      <c r="A49" s="4">
        <v>8</v>
      </c>
      <c r="B49" s="5" t="s">
        <v>109</v>
      </c>
      <c r="C49" s="6" t="s">
        <v>53</v>
      </c>
      <c r="D49" s="7">
        <v>10759487</v>
      </c>
      <c r="E49" s="8">
        <v>3</v>
      </c>
      <c r="F49" s="7">
        <v>10759487</v>
      </c>
      <c r="G49" s="8">
        <v>100</v>
      </c>
      <c r="H49" s="8">
        <v>3.0179999999999998</v>
      </c>
    </row>
    <row r="50" spans="1:8" ht="15.75" thickBot="1" x14ac:dyDescent="0.3">
      <c r="A50" s="4">
        <v>42</v>
      </c>
      <c r="B50" s="5" t="s">
        <v>110</v>
      </c>
      <c r="C50" s="6" t="s">
        <v>54</v>
      </c>
      <c r="D50" s="7">
        <v>690107</v>
      </c>
      <c r="E50" s="8">
        <v>0.2</v>
      </c>
      <c r="F50" s="7">
        <v>690107</v>
      </c>
      <c r="G50" s="8">
        <v>100</v>
      </c>
      <c r="H50" s="8">
        <v>0.19400000000000001</v>
      </c>
    </row>
    <row r="51" spans="1:8" ht="15.75" thickBot="1" x14ac:dyDescent="0.3">
      <c r="A51" s="4">
        <v>38</v>
      </c>
      <c r="B51" s="5" t="s">
        <v>111</v>
      </c>
      <c r="C51" t="s">
        <v>55</v>
      </c>
      <c r="D51" s="7">
        <v>1392026</v>
      </c>
      <c r="E51" s="8">
        <v>0.4</v>
      </c>
      <c r="F51" s="7">
        <v>1392026</v>
      </c>
      <c r="G51" s="8">
        <v>100</v>
      </c>
      <c r="H51" s="8">
        <v>0.39</v>
      </c>
    </row>
    <row r="52" spans="1:8" x14ac:dyDescent="0.25">
      <c r="E52">
        <f>SUM(E2:E51)</f>
        <v>99.9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H3" sqref="H3"/>
    </sheetView>
  </sheetViews>
  <sheetFormatPr defaultRowHeight="15" x14ac:dyDescent="0.25"/>
  <cols>
    <col min="1" max="1" width="12.85546875" bestFit="1" customWidth="1"/>
    <col min="2" max="2" width="14" customWidth="1"/>
    <col min="3" max="3" width="13" customWidth="1"/>
    <col min="4" max="5" width="9.42578125" customWidth="1"/>
    <col min="6" max="6" width="12.5703125" customWidth="1"/>
    <col min="7" max="7" width="15" customWidth="1"/>
  </cols>
  <sheetData>
    <row r="1" spans="1:7" ht="138" customHeight="1" x14ac:dyDescent="0.25">
      <c r="A1" s="18" t="s">
        <v>0</v>
      </c>
      <c r="B1" s="18" t="s">
        <v>121</v>
      </c>
      <c r="C1" s="18" t="s">
        <v>120</v>
      </c>
      <c r="D1" s="18" t="s">
        <v>112</v>
      </c>
      <c r="E1" s="18"/>
      <c r="F1" s="17" t="s">
        <v>113</v>
      </c>
      <c r="G1" s="18" t="s">
        <v>125</v>
      </c>
    </row>
    <row r="2" spans="1:7" x14ac:dyDescent="0.25">
      <c r="A2" t="str">
        <f>'Records per State'!A2</f>
        <v>United States</v>
      </c>
      <c r="B2" t="str">
        <f>'Records per State'!B2</f>
        <v>AK</v>
      </c>
      <c r="C2">
        <f>'Records per State'!C2</f>
        <v>11</v>
      </c>
      <c r="D2" t="str">
        <f>'Income from Agriculture'!C2</f>
        <v>AK</v>
      </c>
      <c r="F2">
        <f>'Income from Agriculture'!D2 /1000</f>
        <v>33.905000000000001</v>
      </c>
      <c r="G2">
        <f>C2/F2</f>
        <v>0.32443592390502873</v>
      </c>
    </row>
    <row r="3" spans="1:7" x14ac:dyDescent="0.25">
      <c r="A3" t="str">
        <f>'Records per State'!A3</f>
        <v>United States</v>
      </c>
      <c r="B3" t="str">
        <f>'Records per State'!B3</f>
        <v>AL</v>
      </c>
      <c r="C3">
        <f>'Records per State'!C3</f>
        <v>14</v>
      </c>
      <c r="D3" t="str">
        <f>'Income from Agriculture'!C3</f>
        <v>AL</v>
      </c>
      <c r="F3">
        <f>'Income from Agriculture'!D3 /1000</f>
        <v>4951.0749999999998</v>
      </c>
      <c r="G3">
        <f t="shared" ref="G3:G53" si="0">C3/F3</f>
        <v>2.8276687386072723E-3</v>
      </c>
    </row>
    <row r="4" spans="1:7" x14ac:dyDescent="0.25">
      <c r="A4" t="str">
        <f>'Records per State'!A4</f>
        <v>United States</v>
      </c>
      <c r="B4" t="str">
        <f>'Records per State'!B4</f>
        <v>AR</v>
      </c>
      <c r="C4">
        <f>'Records per State'!C4</f>
        <v>7</v>
      </c>
      <c r="D4" t="str">
        <f>'Income from Agriculture'!C4</f>
        <v>AR</v>
      </c>
      <c r="F4">
        <f>'Income from Agriculture'!D4 /1000</f>
        <v>8214.5939999999991</v>
      </c>
      <c r="G4">
        <f t="shared" si="0"/>
        <v>8.5214193178628187E-4</v>
      </c>
    </row>
    <row r="5" spans="1:7" x14ac:dyDescent="0.25">
      <c r="A5" t="str">
        <f>'Records per State'!A5</f>
        <v>United States</v>
      </c>
      <c r="B5" t="str">
        <f>'Records per State'!B5</f>
        <v>AZ</v>
      </c>
      <c r="C5">
        <f>'Records per State'!C5</f>
        <v>36</v>
      </c>
      <c r="D5" t="str">
        <f>'Income from Agriculture'!C5</f>
        <v>AZ</v>
      </c>
      <c r="F5">
        <f>'Income from Agriculture'!D5 /1000</f>
        <v>4155.4219999999996</v>
      </c>
      <c r="G5">
        <f t="shared" si="0"/>
        <v>8.663380036973381E-3</v>
      </c>
    </row>
    <row r="6" spans="1:7" x14ac:dyDescent="0.25">
      <c r="A6" t="str">
        <f>'Records per State'!A6</f>
        <v>United States</v>
      </c>
      <c r="B6" t="str">
        <f>'Records per State'!B6</f>
        <v>CA</v>
      </c>
      <c r="C6">
        <f>'Records per State'!C6</f>
        <v>621</v>
      </c>
      <c r="D6" t="str">
        <f>'Income from Agriculture'!C6</f>
        <v>CA</v>
      </c>
      <c r="F6">
        <f>'Income from Agriculture'!D6 /1000</f>
        <v>46036.034</v>
      </c>
      <c r="G6">
        <f t="shared" si="0"/>
        <v>1.3489433081920132E-2</v>
      </c>
    </row>
    <row r="7" spans="1:7" x14ac:dyDescent="0.25">
      <c r="A7" t="str">
        <f>'Records per State'!A7</f>
        <v>United States</v>
      </c>
      <c r="B7" t="str">
        <f>'Records per State'!B7</f>
        <v>CO</v>
      </c>
      <c r="C7">
        <f>'Records per State'!C7</f>
        <v>70</v>
      </c>
      <c r="D7" t="str">
        <f>'Income from Agriculture'!C7</f>
        <v>CO</v>
      </c>
      <c r="F7">
        <f>'Income from Agriculture'!D7 /1000</f>
        <v>6128.7190000000001</v>
      </c>
      <c r="G7">
        <f t="shared" si="0"/>
        <v>1.1421636397426608E-2</v>
      </c>
    </row>
    <row r="8" spans="1:7" x14ac:dyDescent="0.25">
      <c r="A8" t="str">
        <f>'Records per State'!A8</f>
        <v>United States</v>
      </c>
      <c r="B8" t="str">
        <f>'Records per State'!B8</f>
        <v>CT</v>
      </c>
      <c r="C8">
        <f>'Records per State'!C8</f>
        <v>33</v>
      </c>
      <c r="D8" t="str">
        <f>'Income from Agriculture'!C8</f>
        <v>CT</v>
      </c>
      <c r="F8">
        <f>'Income from Agriculture'!D8 /1000</f>
        <v>514.25599999999997</v>
      </c>
      <c r="G8">
        <f t="shared" si="0"/>
        <v>6.4170374288292212E-2</v>
      </c>
    </row>
    <row r="9" spans="1:7" x14ac:dyDescent="0.25">
      <c r="A9" t="str">
        <f>'Records per State'!A9</f>
        <v>United States</v>
      </c>
      <c r="B9" t="str">
        <f>'Records per State'!B9</f>
        <v>DC</v>
      </c>
      <c r="C9">
        <f>'Records per State'!C9</f>
        <v>1</v>
      </c>
      <c r="D9" s="10"/>
      <c r="E9" s="10"/>
      <c r="F9" s="10"/>
      <c r="G9" s="10"/>
    </row>
    <row r="10" spans="1:7" x14ac:dyDescent="0.25">
      <c r="A10" t="str">
        <f>'Records per State'!A10</f>
        <v>United States</v>
      </c>
      <c r="B10" t="str">
        <f>'Records per State'!B10</f>
        <v>DE</v>
      </c>
      <c r="C10">
        <f>'Records per State'!C10</f>
        <v>4</v>
      </c>
      <c r="D10" t="str">
        <f>'Income from Agriculture'!C9</f>
        <v>DE</v>
      </c>
      <c r="F10">
        <f>'Income from Agriculture'!D9/1000</f>
        <v>1205.6469999999999</v>
      </c>
      <c r="G10">
        <f t="shared" si="0"/>
        <v>3.3177206927069037E-3</v>
      </c>
    </row>
    <row r="11" spans="1:7" x14ac:dyDescent="0.25">
      <c r="A11" t="str">
        <f>'Records per State'!A11</f>
        <v>United States</v>
      </c>
      <c r="B11" t="str">
        <f>'Records per State'!B11</f>
        <v>FL</v>
      </c>
      <c r="C11">
        <f>'Records per State'!C11</f>
        <v>151</v>
      </c>
      <c r="D11" t="str">
        <f>'Income from Agriculture'!C10</f>
        <v>FL</v>
      </c>
      <c r="F11">
        <f>'Income from Agriculture'!D10/1000</f>
        <v>7743.9750000000004</v>
      </c>
      <c r="G11">
        <f t="shared" si="0"/>
        <v>1.949902989097976E-2</v>
      </c>
    </row>
    <row r="12" spans="1:7" x14ac:dyDescent="0.25">
      <c r="A12" t="str">
        <f>'Records per State'!A12</f>
        <v>United States</v>
      </c>
      <c r="B12" t="str">
        <f>'Records per State'!B12</f>
        <v>GA</v>
      </c>
      <c r="C12">
        <f>'Records per State'!C12</f>
        <v>67</v>
      </c>
      <c r="D12" t="str">
        <f>'Income from Agriculture'!C11</f>
        <v>GA</v>
      </c>
      <c r="F12">
        <f>'Income from Agriculture'!D11/1000</f>
        <v>8430.2540000000008</v>
      </c>
      <c r="G12">
        <f t="shared" si="0"/>
        <v>7.9475659926735304E-3</v>
      </c>
    </row>
    <row r="13" spans="1:7" x14ac:dyDescent="0.25">
      <c r="A13" t="str">
        <f>'Records per State'!A13</f>
        <v>United States</v>
      </c>
      <c r="B13" t="str">
        <f>'Records per State'!B13</f>
        <v>HI</v>
      </c>
      <c r="C13">
        <f>'Records per State'!C13</f>
        <v>18</v>
      </c>
      <c r="D13" t="str">
        <f>'Income from Agriculture'!C12</f>
        <v>HI</v>
      </c>
      <c r="F13">
        <f>'Income from Agriculture'!D12/1000</f>
        <v>648.55899999999997</v>
      </c>
      <c r="G13">
        <f t="shared" si="0"/>
        <v>2.7753835811391101E-2</v>
      </c>
    </row>
    <row r="14" spans="1:7" x14ac:dyDescent="0.25">
      <c r="A14" t="str">
        <f>'Records per State'!A14</f>
        <v>United States</v>
      </c>
      <c r="B14" t="str">
        <f>'Records per State'!B14</f>
        <v>IA</v>
      </c>
      <c r="C14">
        <f>'Records per State'!C14</f>
        <v>28</v>
      </c>
      <c r="D14" t="str">
        <f>'Income from Agriculture'!C13</f>
        <v>IA</v>
      </c>
      <c r="F14">
        <f>'Income from Agriculture'!D13/1000</f>
        <v>26529.032999999999</v>
      </c>
      <c r="G14">
        <f t="shared" si="0"/>
        <v>1.0554474412995001E-3</v>
      </c>
    </row>
    <row r="15" spans="1:7" x14ac:dyDescent="0.25">
      <c r="A15" t="str">
        <f>'Records per State'!A15</f>
        <v>United States</v>
      </c>
      <c r="B15" t="str">
        <f>'Records per State'!B15</f>
        <v>ID</v>
      </c>
      <c r="C15">
        <f>'Records per State'!C15</f>
        <v>21</v>
      </c>
      <c r="D15" t="str">
        <f>'Income from Agriculture'!C14</f>
        <v>ID</v>
      </c>
      <c r="F15">
        <f>'Income from Agriculture'!D14/1000</f>
        <v>7109.9260000000004</v>
      </c>
      <c r="G15">
        <f t="shared" si="0"/>
        <v>2.9536172387729493E-3</v>
      </c>
    </row>
    <row r="16" spans="1:7" x14ac:dyDescent="0.25">
      <c r="A16" t="str">
        <f>'Records per State'!A16</f>
        <v>United States</v>
      </c>
      <c r="B16" t="str">
        <f>'Records per State'!B16</f>
        <v>IL</v>
      </c>
      <c r="C16">
        <f>'Records per State'!C16</f>
        <v>153</v>
      </c>
      <c r="D16" t="str">
        <f>'Income from Agriculture'!C15</f>
        <v>IL</v>
      </c>
      <c r="F16">
        <f>'Income from Agriculture'!D15/1000</f>
        <v>16096.415000000001</v>
      </c>
      <c r="G16">
        <f t="shared" si="0"/>
        <v>9.5052221255478315E-3</v>
      </c>
    </row>
    <row r="17" spans="1:7" x14ac:dyDescent="0.25">
      <c r="A17" t="str">
        <f>'Records per State'!A17</f>
        <v>United States</v>
      </c>
      <c r="B17" t="str">
        <f>'Records per State'!B17</f>
        <v>IN</v>
      </c>
      <c r="C17">
        <f>'Records per State'!C17</f>
        <v>29</v>
      </c>
      <c r="D17" t="str">
        <f>'Income from Agriculture'!C16</f>
        <v>IN</v>
      </c>
      <c r="F17">
        <f>'Income from Agriculture'!D16/1000</f>
        <v>10119.296</v>
      </c>
      <c r="G17">
        <f t="shared" si="0"/>
        <v>2.8658120090567563E-3</v>
      </c>
    </row>
    <row r="18" spans="1:7" x14ac:dyDescent="0.25">
      <c r="A18" t="str">
        <f>'Records per State'!A18</f>
        <v>United States</v>
      </c>
      <c r="B18" t="str">
        <f>'Records per State'!B18</f>
        <v>KS</v>
      </c>
      <c r="C18">
        <f>'Records per State'!C18</f>
        <v>15</v>
      </c>
      <c r="D18" t="str">
        <f>'Income from Agriculture'!C17</f>
        <v>KS</v>
      </c>
      <c r="F18">
        <f>'Income from Agriculture'!D17/1000</f>
        <v>15355.365</v>
      </c>
      <c r="G18">
        <f t="shared" si="0"/>
        <v>9.7685727431422176E-4</v>
      </c>
    </row>
    <row r="19" spans="1:7" x14ac:dyDescent="0.25">
      <c r="A19" t="str">
        <f>'Records per State'!A19</f>
        <v>United States</v>
      </c>
      <c r="B19" t="str">
        <f>'Records per State'!B19</f>
        <v>KY</v>
      </c>
      <c r="C19">
        <f>'Records per State'!C19</f>
        <v>24</v>
      </c>
      <c r="D19" t="str">
        <f>'Income from Agriculture'!C18</f>
        <v>KY</v>
      </c>
      <c r="F19">
        <f>'Income from Agriculture'!D18/1000</f>
        <v>5443.6369999999997</v>
      </c>
      <c r="G19">
        <f t="shared" si="0"/>
        <v>4.4088171198777585E-3</v>
      </c>
    </row>
    <row r="20" spans="1:7" x14ac:dyDescent="0.25">
      <c r="A20" t="str">
        <f>'Records per State'!A20</f>
        <v>United States</v>
      </c>
      <c r="B20" t="str">
        <f>'Records per State'!B20</f>
        <v>LA</v>
      </c>
      <c r="C20">
        <f>'Records per State'!C20</f>
        <v>14</v>
      </c>
      <c r="D20" t="str">
        <f>'Income from Agriculture'!C19</f>
        <v>LA</v>
      </c>
      <c r="F20">
        <f>'Income from Agriculture'!D19/1000</f>
        <v>2823.3560000000002</v>
      </c>
      <c r="G20">
        <f t="shared" si="0"/>
        <v>4.9586378763429046E-3</v>
      </c>
    </row>
    <row r="21" spans="1:7" x14ac:dyDescent="0.25">
      <c r="A21" t="str">
        <f>'Records per State'!A21</f>
        <v>United States</v>
      </c>
      <c r="B21" t="str">
        <f>'Records per State'!B21</f>
        <v>MA</v>
      </c>
      <c r="C21">
        <f>'Records per State'!C21</f>
        <v>109</v>
      </c>
      <c r="D21" t="str">
        <f>'Income from Agriculture'!C20</f>
        <v>MA</v>
      </c>
      <c r="F21">
        <f>'Income from Agriculture'!D20/1000</f>
        <v>386.87900000000002</v>
      </c>
      <c r="G21">
        <f t="shared" si="0"/>
        <v>0.28174183659490432</v>
      </c>
    </row>
    <row r="22" spans="1:7" x14ac:dyDescent="0.25">
      <c r="A22" t="str">
        <f>'Records per State'!A22</f>
        <v>United States</v>
      </c>
      <c r="B22" t="str">
        <f>'Records per State'!B22</f>
        <v>MD</v>
      </c>
      <c r="C22">
        <f>'Records per State'!C22</f>
        <v>38</v>
      </c>
      <c r="D22" t="str">
        <f>'Income from Agriculture'!C21</f>
        <v>MD</v>
      </c>
      <c r="F22">
        <f>'Income from Agriculture'!D21/1000</f>
        <v>2094.2469999999998</v>
      </c>
      <c r="G22">
        <f t="shared" si="0"/>
        <v>1.8144946608494607E-2</v>
      </c>
    </row>
    <row r="23" spans="1:7" x14ac:dyDescent="0.25">
      <c r="A23" t="str">
        <f>'Records per State'!A23</f>
        <v>United States</v>
      </c>
      <c r="B23" t="str">
        <f>'Records per State'!B23</f>
        <v>ME</v>
      </c>
      <c r="C23">
        <f>'Records per State'!C23</f>
        <v>18</v>
      </c>
      <c r="D23" t="str">
        <f>'Income from Agriculture'!C22</f>
        <v>ME</v>
      </c>
      <c r="F23">
        <f>'Income from Agriculture'!D22/1000</f>
        <v>527.73</v>
      </c>
      <c r="G23">
        <f t="shared" si="0"/>
        <v>3.4108350861235856E-2</v>
      </c>
    </row>
    <row r="24" spans="1:7" x14ac:dyDescent="0.25">
      <c r="A24" t="str">
        <f>'Records per State'!A24</f>
        <v>United States</v>
      </c>
      <c r="B24" t="str">
        <f>'Records per State'!B24</f>
        <v>MI</v>
      </c>
      <c r="C24">
        <f>'Records per State'!C24</f>
        <v>125</v>
      </c>
      <c r="D24" t="str">
        <f>'Income from Agriculture'!C23</f>
        <v>MI</v>
      </c>
      <c r="F24">
        <f>'Income from Agriculture'!D23/1000</f>
        <v>7417.0379999999996</v>
      </c>
      <c r="G24">
        <f t="shared" si="0"/>
        <v>1.685308879366669E-2</v>
      </c>
    </row>
    <row r="25" spans="1:7" x14ac:dyDescent="0.25">
      <c r="A25" t="str">
        <f>'Records per State'!A25</f>
        <v>United States</v>
      </c>
      <c r="B25" t="str">
        <f>'Records per State'!B25</f>
        <v>MN</v>
      </c>
      <c r="C25">
        <f>'Records per State'!C25</f>
        <v>94</v>
      </c>
      <c r="D25" t="str">
        <f>'Income from Agriculture'!C24</f>
        <v>MN</v>
      </c>
      <c r="F25">
        <f>'Income from Agriculture'!D24/1000</f>
        <v>17094.651999999998</v>
      </c>
      <c r="G25">
        <f t="shared" si="0"/>
        <v>5.4987957637277441E-3</v>
      </c>
    </row>
    <row r="26" spans="1:7" x14ac:dyDescent="0.25">
      <c r="A26" t="str">
        <f>'Records per State'!A26</f>
        <v>United States</v>
      </c>
      <c r="B26" t="str">
        <f>'Records per State'!B26</f>
        <v>MO</v>
      </c>
      <c r="C26">
        <f>'Records per State'!C26</f>
        <v>45</v>
      </c>
      <c r="D26" t="str">
        <f>'Income from Agriculture'!C25</f>
        <v>MO</v>
      </c>
      <c r="F26">
        <f>'Income from Agriculture'!D25/1000</f>
        <v>8900.0779999999995</v>
      </c>
      <c r="G26">
        <f t="shared" si="0"/>
        <v>5.0561354630824585E-3</v>
      </c>
    </row>
    <row r="27" spans="1:7" x14ac:dyDescent="0.25">
      <c r="A27" t="str">
        <f>'Records per State'!A27</f>
        <v>United States</v>
      </c>
      <c r="B27" t="str">
        <f>'Records per State'!B27</f>
        <v>MS</v>
      </c>
      <c r="C27">
        <f>'Records per State'!C27</f>
        <v>1</v>
      </c>
      <c r="D27" t="str">
        <f>'Income from Agriculture'!C26</f>
        <v>MS</v>
      </c>
      <c r="F27">
        <f>'Income from Agriculture'!D26/1000</f>
        <v>5206.8360000000002</v>
      </c>
      <c r="G27">
        <f t="shared" si="0"/>
        <v>1.9205521356923858E-4</v>
      </c>
    </row>
    <row r="28" spans="1:7" x14ac:dyDescent="0.25">
      <c r="A28" t="str">
        <f>'Records per State'!A28</f>
        <v>United States</v>
      </c>
      <c r="B28" t="str">
        <f>'Records per State'!B28</f>
        <v>MT</v>
      </c>
      <c r="C28">
        <f>'Records per State'!C28</f>
        <v>4</v>
      </c>
      <c r="D28" t="str">
        <f>'Income from Agriculture'!C27</f>
        <v>MT</v>
      </c>
      <c r="F28">
        <f>'Income from Agriculture'!D27/1000</f>
        <v>3677.6019999999999</v>
      </c>
      <c r="G28">
        <f t="shared" si="0"/>
        <v>1.0876652775368297E-3</v>
      </c>
    </row>
    <row r="29" spans="1:7" x14ac:dyDescent="0.25">
      <c r="A29" t="str">
        <f>'Records per State'!A29</f>
        <v>United States</v>
      </c>
      <c r="B29" t="str">
        <f>'Records per State'!B29</f>
        <v>NC</v>
      </c>
      <c r="C29">
        <f>'Records per State'!C29</f>
        <v>45</v>
      </c>
      <c r="D29" t="str">
        <f>'Income from Agriculture'!C28</f>
        <v>NC</v>
      </c>
      <c r="F29">
        <f>'Income from Agriculture'!D28/1000</f>
        <v>10536.714</v>
      </c>
      <c r="G29">
        <f t="shared" si="0"/>
        <v>4.2707811942129205E-3</v>
      </c>
    </row>
    <row r="30" spans="1:7" x14ac:dyDescent="0.25">
      <c r="A30" t="str">
        <f>'Records per State'!A30</f>
        <v>United States</v>
      </c>
      <c r="B30" t="str">
        <f>'Records per State'!B30</f>
        <v>ND</v>
      </c>
      <c r="C30">
        <f>'Records per State'!C30</f>
        <v>17</v>
      </c>
      <c r="D30" t="str">
        <f>'Income from Agriculture'!C29</f>
        <v>ND</v>
      </c>
      <c r="F30">
        <f>'Income from Agriculture'!D29/1000</f>
        <v>8114.62</v>
      </c>
      <c r="G30">
        <f t="shared" si="0"/>
        <v>2.0949841150910333E-3</v>
      </c>
    </row>
    <row r="31" spans="1:7" x14ac:dyDescent="0.25">
      <c r="A31" t="str">
        <f>'Records per State'!A31</f>
        <v>United States</v>
      </c>
      <c r="B31" t="str">
        <f>'Records per State'!B31</f>
        <v>NE</v>
      </c>
      <c r="C31">
        <f>'Records per State'!C31</f>
        <v>23</v>
      </c>
      <c r="D31" t="str">
        <f>'Income from Agriculture'!C30</f>
        <v>NE</v>
      </c>
      <c r="F31">
        <f>'Income from Agriculture'!D30/1000</f>
        <v>21522.236000000001</v>
      </c>
      <c r="G31">
        <f t="shared" si="0"/>
        <v>1.0686621966230646E-3</v>
      </c>
    </row>
    <row r="32" spans="1:7" x14ac:dyDescent="0.25">
      <c r="A32" t="str">
        <f>'Records per State'!A32</f>
        <v>United States</v>
      </c>
      <c r="B32" t="str">
        <f>'Records per State'!B32</f>
        <v>NH</v>
      </c>
      <c r="C32">
        <f>'Records per State'!C32</f>
        <v>15</v>
      </c>
      <c r="D32" t="str">
        <f>'Income from Agriculture'!C31</f>
        <v>NH</v>
      </c>
      <c r="F32">
        <f>'Income from Agriculture'!D31/1000</f>
        <v>209.93899999999999</v>
      </c>
      <c r="G32">
        <f t="shared" si="0"/>
        <v>7.1449325756529278E-2</v>
      </c>
    </row>
    <row r="33" spans="1:7" x14ac:dyDescent="0.25">
      <c r="A33" t="str">
        <f>'Records per State'!A33</f>
        <v>United States</v>
      </c>
      <c r="B33" t="str">
        <f>'Records per State'!B33</f>
        <v>NJ</v>
      </c>
      <c r="C33">
        <f>'Records per State'!C33</f>
        <v>255</v>
      </c>
      <c r="D33" t="str">
        <f>'Income from Agriculture'!C32</f>
        <v>NJ</v>
      </c>
      <c r="F33">
        <f>'Income from Agriculture'!D32/1000</f>
        <v>1024.8389999999999</v>
      </c>
      <c r="G33">
        <f t="shared" si="0"/>
        <v>0.24881957068378546</v>
      </c>
    </row>
    <row r="34" spans="1:7" x14ac:dyDescent="0.25">
      <c r="A34" t="str">
        <f>'Records per State'!A34</f>
        <v>United States</v>
      </c>
      <c r="B34" t="str">
        <f>'Records per State'!B34</f>
        <v>NM</v>
      </c>
      <c r="C34">
        <f>'Records per State'!C34</f>
        <v>13</v>
      </c>
      <c r="D34" t="str">
        <f>'Income from Agriculture'!C33</f>
        <v>NM</v>
      </c>
      <c r="F34">
        <f>'Income from Agriculture'!D33/1000</f>
        <v>2861.6869999999999</v>
      </c>
      <c r="G34">
        <f t="shared" si="0"/>
        <v>4.5427749435909661E-3</v>
      </c>
    </row>
    <row r="35" spans="1:7" x14ac:dyDescent="0.25">
      <c r="A35" t="str">
        <f>'Records per State'!A35</f>
        <v>United States</v>
      </c>
      <c r="B35" t="str">
        <f>'Records per State'!B35</f>
        <v>NV</v>
      </c>
      <c r="C35">
        <f>'Records per State'!C35</f>
        <v>12</v>
      </c>
      <c r="D35" t="str">
        <f>'Income from Agriculture'!C34</f>
        <v>NV</v>
      </c>
      <c r="F35">
        <f>'Income from Agriculture'!D34/1000</f>
        <v>596.25</v>
      </c>
      <c r="G35">
        <f t="shared" si="0"/>
        <v>2.0125786163522012E-2</v>
      </c>
    </row>
    <row r="36" spans="1:7" x14ac:dyDescent="0.25">
      <c r="A36" t="str">
        <f>'Records per State'!A36</f>
        <v>United States</v>
      </c>
      <c r="B36" t="str">
        <f>'Records per State'!B36</f>
        <v>NY</v>
      </c>
      <c r="C36">
        <f>'Records per State'!C36</f>
        <v>269</v>
      </c>
      <c r="D36" t="str">
        <f>'Income from Agriculture'!C35</f>
        <v>NY</v>
      </c>
      <c r="F36">
        <f>'Income from Agriculture'!D35/1000</f>
        <v>5052.76</v>
      </c>
      <c r="G36">
        <f t="shared" si="0"/>
        <v>5.3238230194982541E-2</v>
      </c>
    </row>
    <row r="37" spans="1:7" x14ac:dyDescent="0.25">
      <c r="A37" t="str">
        <f>'Records per State'!A37</f>
        <v>United States</v>
      </c>
      <c r="B37" t="str">
        <f>'Records per State'!B37</f>
        <v>OH</v>
      </c>
      <c r="C37">
        <f>'Records per State'!C37</f>
        <v>150</v>
      </c>
      <c r="D37" t="str">
        <f>'Income from Agriculture'!C36</f>
        <v>OH</v>
      </c>
      <c r="F37">
        <f>'Income from Agriculture'!D36/1000</f>
        <v>8364.9779999999992</v>
      </c>
      <c r="G37">
        <f t="shared" si="0"/>
        <v>1.7931906097063258E-2</v>
      </c>
    </row>
    <row r="38" spans="1:7" x14ac:dyDescent="0.25">
      <c r="A38" t="str">
        <f>'Records per State'!A38</f>
        <v>United States</v>
      </c>
      <c r="B38" t="str">
        <f>'Records per State'!B38</f>
        <v>OK</v>
      </c>
      <c r="C38">
        <f>'Records per State'!C38</f>
        <v>19</v>
      </c>
      <c r="D38" t="str">
        <f>'Income from Agriculture'!C37</f>
        <v>OK</v>
      </c>
      <c r="F38">
        <f>'Income from Agriculture'!D37/1000</f>
        <v>6189.7250000000004</v>
      </c>
      <c r="G38">
        <f t="shared" si="0"/>
        <v>3.069603253779449E-3</v>
      </c>
    </row>
    <row r="39" spans="1:7" x14ac:dyDescent="0.25">
      <c r="A39" t="str">
        <f>'Records per State'!A39</f>
        <v>United States</v>
      </c>
      <c r="B39" t="str">
        <f>'Records per State'!B39</f>
        <v>OR</v>
      </c>
      <c r="C39">
        <f>'Records per State'!C39</f>
        <v>130</v>
      </c>
      <c r="D39" t="str">
        <f>'Income from Agriculture'!C38</f>
        <v>OR</v>
      </c>
      <c r="F39">
        <f>'Income from Agriculture'!D38/1000</f>
        <v>4593.5919999999996</v>
      </c>
      <c r="G39">
        <f t="shared" si="0"/>
        <v>2.8300293103958735E-2</v>
      </c>
    </row>
    <row r="40" spans="1:7" x14ac:dyDescent="0.25">
      <c r="A40" t="str">
        <f>'Records per State'!A40</f>
        <v>United States</v>
      </c>
      <c r="B40" t="str">
        <f>'Records per State'!B40</f>
        <v>PA</v>
      </c>
      <c r="C40">
        <f>'Records per State'!C40</f>
        <v>134</v>
      </c>
      <c r="D40" t="str">
        <f>'Income from Agriculture'!C39</f>
        <v>PA</v>
      </c>
      <c r="F40">
        <f>'Income from Agriculture'!D39/1000</f>
        <v>6346.683</v>
      </c>
      <c r="G40">
        <f t="shared" si="0"/>
        <v>2.1113391042218432E-2</v>
      </c>
    </row>
    <row r="41" spans="1:7" x14ac:dyDescent="0.25">
      <c r="A41" t="str">
        <f>'Records per State'!A41</f>
        <v>United States</v>
      </c>
      <c r="B41" t="str">
        <f>'Records per State'!B41</f>
        <v>PR</v>
      </c>
      <c r="C41">
        <f>'Records per State'!C41</f>
        <v>50</v>
      </c>
      <c r="D41" s="9"/>
      <c r="E41" s="9"/>
      <c r="F41" s="9"/>
      <c r="G41" s="10"/>
    </row>
    <row r="42" spans="1:7" x14ac:dyDescent="0.25">
      <c r="A42" t="str">
        <f>'Records per State'!A42</f>
        <v>United States</v>
      </c>
      <c r="B42" t="str">
        <f>'Records per State'!B42</f>
        <v>RI</v>
      </c>
      <c r="C42">
        <f>'Records per State'!C42</f>
        <v>11</v>
      </c>
      <c r="D42" t="str">
        <f>'Income from Agriculture'!C40</f>
        <v>RI</v>
      </c>
      <c r="F42">
        <f>'Income from Agriculture'!D40/1000</f>
        <v>72.08</v>
      </c>
      <c r="G42">
        <f t="shared" si="0"/>
        <v>0.15260821309655939</v>
      </c>
    </row>
    <row r="43" spans="1:7" x14ac:dyDescent="0.25">
      <c r="A43" t="str">
        <f>'Records per State'!A43</f>
        <v>United States</v>
      </c>
      <c r="B43" t="str">
        <f>'Records per State'!B43</f>
        <v>SC</v>
      </c>
      <c r="C43">
        <f>'Records per State'!C43</f>
        <v>11</v>
      </c>
      <c r="D43" t="str">
        <f>'Income from Agriculture'!C41</f>
        <v>SC</v>
      </c>
      <c r="F43">
        <f>'Income from Agriculture'!D41/1000</f>
        <v>2119.4839999999999</v>
      </c>
      <c r="G43">
        <f t="shared" si="0"/>
        <v>5.1899424576925327E-3</v>
      </c>
    </row>
    <row r="44" spans="1:7" x14ac:dyDescent="0.25">
      <c r="A44" t="str">
        <f>'Records per State'!A44</f>
        <v>United States</v>
      </c>
      <c r="B44" t="str">
        <f>'Records per State'!B44</f>
        <v>SD</v>
      </c>
      <c r="C44">
        <f>'Records per State'!C44</f>
        <v>1</v>
      </c>
      <c r="D44" t="str">
        <f>'Income from Agriculture'!C42</f>
        <v>SD</v>
      </c>
      <c r="F44">
        <f>'Income from Agriculture'!D42/1000</f>
        <v>9351.7929999999997</v>
      </c>
      <c r="G44">
        <f t="shared" si="0"/>
        <v>1.0693136599580423E-4</v>
      </c>
    </row>
    <row r="45" spans="1:7" x14ac:dyDescent="0.25">
      <c r="A45" t="str">
        <f>'Records per State'!A45</f>
        <v>United States</v>
      </c>
      <c r="B45" t="str">
        <f>'Records per State'!B45</f>
        <v>TN</v>
      </c>
      <c r="C45">
        <f>'Records per State'!C45</f>
        <v>35</v>
      </c>
      <c r="D45" t="str">
        <f>'Income from Agriculture'!C43</f>
        <v>TN</v>
      </c>
      <c r="F45">
        <f>'Income from Agriculture'!D43/1000</f>
        <v>3297.5479999999998</v>
      </c>
      <c r="G45">
        <f t="shared" si="0"/>
        <v>1.0613947090383522E-2</v>
      </c>
    </row>
    <row r="46" spans="1:7" x14ac:dyDescent="0.25">
      <c r="A46" t="str">
        <f>'Records per State'!A46</f>
        <v>United States</v>
      </c>
      <c r="B46" t="str">
        <f>'Records per State'!B46</f>
        <v>TX</v>
      </c>
      <c r="C46">
        <f>'Records per State'!C46</f>
        <v>216</v>
      </c>
      <c r="D46" t="str">
        <f>'Income from Agriculture'!C44</f>
        <v>TX</v>
      </c>
      <c r="F46">
        <f>'Income from Agriculture'!D44/1000</f>
        <v>20897.606</v>
      </c>
      <c r="G46">
        <f t="shared" si="0"/>
        <v>1.033611218433346E-2</v>
      </c>
    </row>
    <row r="47" spans="1:7" x14ac:dyDescent="0.25">
      <c r="A47" t="str">
        <f>'Records per State'!A47</f>
        <v>United States</v>
      </c>
      <c r="B47" t="str">
        <f>'Records per State'!B47</f>
        <v>UT</v>
      </c>
      <c r="C47">
        <f>'Records per State'!C47</f>
        <v>31</v>
      </c>
      <c r="D47" t="str">
        <f>'Income from Agriculture'!C45</f>
        <v>UT</v>
      </c>
      <c r="F47">
        <f>'Income from Agriculture'!D45/1000</f>
        <v>1657.8340000000001</v>
      </c>
      <c r="G47">
        <f t="shared" si="0"/>
        <v>1.8699097738374287E-2</v>
      </c>
    </row>
    <row r="48" spans="1:7" x14ac:dyDescent="0.25">
      <c r="A48" t="str">
        <f>'Records per State'!A48</f>
        <v>United States</v>
      </c>
      <c r="B48" t="str">
        <f>'Records per State'!B48</f>
        <v>VA</v>
      </c>
      <c r="C48">
        <f>'Records per State'!C48</f>
        <v>36</v>
      </c>
      <c r="D48" t="str">
        <f>'Income from Agriculture'!C46</f>
        <v>VA</v>
      </c>
      <c r="F48">
        <f>'Income from Agriculture'!D46/1000</f>
        <v>3334.1260000000002</v>
      </c>
      <c r="G48">
        <f t="shared" si="0"/>
        <v>1.0797432370582274E-2</v>
      </c>
    </row>
    <row r="49" spans="1:7" x14ac:dyDescent="0.25">
      <c r="A49" t="str">
        <f>'Records per State'!A49</f>
        <v>United States</v>
      </c>
      <c r="B49" t="str">
        <f>'Records per State'!B49</f>
        <v>VT</v>
      </c>
      <c r="C49">
        <f>'Records per State'!C49</f>
        <v>14</v>
      </c>
      <c r="D49" t="str">
        <f>'Income from Agriculture'!C47</f>
        <v>VT</v>
      </c>
      <c r="F49">
        <f>'Income from Agriculture'!D47/1000</f>
        <v>785.93399999999997</v>
      </c>
      <c r="G49">
        <f t="shared" si="0"/>
        <v>1.7813200599541439E-2</v>
      </c>
    </row>
    <row r="50" spans="1:7" x14ac:dyDescent="0.25">
      <c r="A50" t="str">
        <f>'Records per State'!A50</f>
        <v>United States</v>
      </c>
      <c r="B50" t="str">
        <f>'Records per State'!B50</f>
        <v>WA</v>
      </c>
      <c r="C50">
        <f>'Records per State'!C50</f>
        <v>136</v>
      </c>
      <c r="D50" t="str">
        <f>'Income from Agriculture'!C48</f>
        <v>WA</v>
      </c>
      <c r="F50">
        <f>'Income from Agriculture'!D48/1000</f>
        <v>9917.7900000000009</v>
      </c>
      <c r="G50">
        <f t="shared" si="0"/>
        <v>1.3712732372837093E-2</v>
      </c>
    </row>
    <row r="51" spans="1:7" x14ac:dyDescent="0.25">
      <c r="A51" t="str">
        <f>'Records per State'!A51</f>
        <v>United States</v>
      </c>
      <c r="B51" t="str">
        <f>'Records per State'!B51</f>
        <v>WI</v>
      </c>
      <c r="C51">
        <f>'Records per State'!C51</f>
        <v>90</v>
      </c>
      <c r="D51" t="str">
        <f>'Income from Agriculture'!C49</f>
        <v>WI</v>
      </c>
      <c r="F51">
        <f>'Income from Agriculture'!D49/1000</f>
        <v>10759.486999999999</v>
      </c>
      <c r="G51">
        <f t="shared" si="0"/>
        <v>8.3647110684738051E-3</v>
      </c>
    </row>
    <row r="52" spans="1:7" x14ac:dyDescent="0.25">
      <c r="A52" t="str">
        <f>'Records per State'!A52</f>
        <v>United States</v>
      </c>
      <c r="B52" t="str">
        <f>'Records per State'!B52</f>
        <v>WV</v>
      </c>
      <c r="C52">
        <f>'Records per State'!C52</f>
        <v>2</v>
      </c>
      <c r="D52" t="str">
        <f>'Income from Agriculture'!C50</f>
        <v>WV</v>
      </c>
      <c r="F52">
        <f>'Income from Agriculture'!D50/1000</f>
        <v>690.10699999999997</v>
      </c>
      <c r="G52">
        <f t="shared" si="0"/>
        <v>2.8981013089274562E-3</v>
      </c>
    </row>
    <row r="53" spans="1:7" x14ac:dyDescent="0.25">
      <c r="A53" t="str">
        <f>'Records per State'!A53</f>
        <v>United States</v>
      </c>
      <c r="B53" t="str">
        <f>'Records per State'!B53</f>
        <v>WY</v>
      </c>
      <c r="C53">
        <f>'Records per State'!C53</f>
        <v>2</v>
      </c>
      <c r="D53" t="str">
        <f>'Income from Agriculture'!C51</f>
        <v>WY</v>
      </c>
      <c r="F53">
        <f>'Income from Agriculture'!D51/1000</f>
        <v>1392.0260000000001</v>
      </c>
      <c r="G53">
        <f t="shared" si="0"/>
        <v>1.4367547732585455E-3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F8" sqref="F8"/>
    </sheetView>
  </sheetViews>
  <sheetFormatPr defaultRowHeight="15" x14ac:dyDescent="0.25"/>
  <cols>
    <col min="3" max="3" width="11.140625" bestFit="1" customWidth="1"/>
  </cols>
  <sheetData>
    <row r="1" spans="1:5" ht="25.5" x14ac:dyDescent="0.25">
      <c r="A1" s="11" t="s">
        <v>1</v>
      </c>
      <c r="B1" s="12" t="s">
        <v>116</v>
      </c>
      <c r="C1" s="12" t="s">
        <v>117</v>
      </c>
      <c r="D1" s="12" t="s">
        <v>118</v>
      </c>
      <c r="E1" s="12" t="s">
        <v>119</v>
      </c>
    </row>
    <row r="2" spans="1:5" x14ac:dyDescent="0.25">
      <c r="A2" s="13" t="s">
        <v>5</v>
      </c>
      <c r="B2" s="16">
        <v>620</v>
      </c>
      <c r="C2" s="14">
        <v>900240</v>
      </c>
      <c r="D2" s="15">
        <v>0</v>
      </c>
      <c r="E2" s="14">
        <v>1452</v>
      </c>
    </row>
    <row r="3" spans="1:5" x14ac:dyDescent="0.25">
      <c r="A3" s="13" t="s">
        <v>6</v>
      </c>
      <c r="B3" s="14">
        <v>44000</v>
      </c>
      <c r="C3" s="14">
        <v>8712000</v>
      </c>
      <c r="D3" s="15">
        <v>0.27</v>
      </c>
      <c r="E3" s="16">
        <v>198</v>
      </c>
    </row>
    <row r="4" spans="1:5" x14ac:dyDescent="0.25">
      <c r="A4" s="13" t="s">
        <v>7</v>
      </c>
      <c r="B4" s="14">
        <v>47500</v>
      </c>
      <c r="C4" s="14">
        <v>14392500</v>
      </c>
      <c r="D4" s="15">
        <v>0.43</v>
      </c>
      <c r="E4" s="16">
        <v>303</v>
      </c>
    </row>
    <row r="5" spans="1:5" x14ac:dyDescent="0.25">
      <c r="A5" s="13" t="s">
        <v>8</v>
      </c>
      <c r="B5" s="14">
        <v>10200</v>
      </c>
      <c r="C5" s="14">
        <v>26397600</v>
      </c>
      <c r="D5" s="15">
        <v>0.36</v>
      </c>
      <c r="E5" s="14">
        <v>2588</v>
      </c>
    </row>
    <row r="6" spans="1:5" x14ac:dyDescent="0.25">
      <c r="A6" s="13" t="s">
        <v>9</v>
      </c>
      <c r="B6" s="14">
        <v>77000</v>
      </c>
      <c r="C6" s="14">
        <v>26719000</v>
      </c>
      <c r="D6" s="15">
        <v>0.27</v>
      </c>
      <c r="E6" s="16">
        <v>347</v>
      </c>
    </row>
    <row r="7" spans="1:5" x14ac:dyDescent="0.25">
      <c r="A7" s="13" t="s">
        <v>10</v>
      </c>
      <c r="B7" s="14">
        <v>30900</v>
      </c>
      <c r="C7" s="14">
        <v>30900000</v>
      </c>
      <c r="D7" s="15">
        <v>0.46</v>
      </c>
      <c r="E7" s="14">
        <v>1000</v>
      </c>
    </row>
    <row r="8" spans="1:5" x14ac:dyDescent="0.25">
      <c r="A8" s="13" t="s">
        <v>11</v>
      </c>
      <c r="B8" s="14">
        <v>4200</v>
      </c>
      <c r="C8" s="14">
        <v>361200</v>
      </c>
      <c r="D8" s="15">
        <v>0.12</v>
      </c>
      <c r="E8" s="16">
        <v>86</v>
      </c>
    </row>
    <row r="9" spans="1:5" x14ac:dyDescent="0.25">
      <c r="A9" s="13" t="s">
        <v>12</v>
      </c>
      <c r="B9" s="14">
        <v>2300</v>
      </c>
      <c r="C9" s="14">
        <v>529000</v>
      </c>
      <c r="D9" s="15">
        <v>0.42</v>
      </c>
      <c r="E9" s="16">
        <v>230</v>
      </c>
    </row>
    <row r="10" spans="1:5" x14ac:dyDescent="0.25">
      <c r="A10" s="13" t="s">
        <v>13</v>
      </c>
      <c r="B10" s="14">
        <v>43000</v>
      </c>
      <c r="C10" s="14">
        <v>10105000</v>
      </c>
      <c r="D10" s="15">
        <v>0.3</v>
      </c>
      <c r="E10" s="16">
        <v>235</v>
      </c>
    </row>
    <row r="11" spans="1:5" x14ac:dyDescent="0.25">
      <c r="A11" s="13" t="s">
        <v>14</v>
      </c>
      <c r="B11" s="14">
        <v>49000</v>
      </c>
      <c r="C11" s="14">
        <v>10682000</v>
      </c>
      <c r="D11" s="15">
        <v>0.28999999999999998</v>
      </c>
      <c r="E11" s="16">
        <v>218</v>
      </c>
    </row>
    <row r="12" spans="1:5" x14ac:dyDescent="0.25">
      <c r="A12" s="13" t="s">
        <v>15</v>
      </c>
      <c r="B12" s="14">
        <v>5500</v>
      </c>
      <c r="C12" s="14">
        <v>1298000</v>
      </c>
      <c r="D12" s="15">
        <v>0.32</v>
      </c>
      <c r="E12" s="16">
        <v>236</v>
      </c>
    </row>
    <row r="13" spans="1:5" x14ac:dyDescent="0.25">
      <c r="A13" s="13" t="s">
        <v>16</v>
      </c>
      <c r="B13" s="14">
        <v>89700</v>
      </c>
      <c r="C13" s="14">
        <v>31664100</v>
      </c>
      <c r="D13" s="15">
        <v>0.89</v>
      </c>
      <c r="E13" s="16">
        <v>353</v>
      </c>
    </row>
    <row r="14" spans="1:5" x14ac:dyDescent="0.25">
      <c r="A14" s="13" t="s">
        <v>17</v>
      </c>
      <c r="B14" s="14">
        <v>25000</v>
      </c>
      <c r="C14" s="14">
        <v>11800000</v>
      </c>
      <c r="D14" s="15">
        <v>0.22</v>
      </c>
      <c r="E14" s="16">
        <v>472</v>
      </c>
    </row>
    <row r="15" spans="1:5" x14ac:dyDescent="0.25">
      <c r="A15" s="13" t="s">
        <v>18</v>
      </c>
      <c r="B15" s="14">
        <v>73000</v>
      </c>
      <c r="C15" s="14">
        <v>27521000</v>
      </c>
      <c r="D15" s="15">
        <v>0.77</v>
      </c>
      <c r="E15" s="16">
        <v>377</v>
      </c>
    </row>
    <row r="16" spans="1:5" x14ac:dyDescent="0.25">
      <c r="A16" s="13" t="s">
        <v>19</v>
      </c>
      <c r="B16" s="14">
        <v>59300</v>
      </c>
      <c r="C16" s="14">
        <v>15002900</v>
      </c>
      <c r="D16" s="15">
        <v>0.65</v>
      </c>
      <c r="E16" s="16">
        <v>253</v>
      </c>
    </row>
    <row r="17" spans="1:5" x14ac:dyDescent="0.25">
      <c r="A17" s="13" t="s">
        <v>20</v>
      </c>
      <c r="B17" s="14">
        <v>64500</v>
      </c>
      <c r="C17" s="14">
        <v>47214000</v>
      </c>
      <c r="D17" s="15">
        <v>0.9</v>
      </c>
      <c r="E17" s="16">
        <v>732</v>
      </c>
    </row>
    <row r="18" spans="1:5" x14ac:dyDescent="0.25">
      <c r="A18" s="13" t="s">
        <v>21</v>
      </c>
      <c r="B18" s="14">
        <v>85000</v>
      </c>
      <c r="C18" s="14">
        <v>13770000</v>
      </c>
      <c r="D18" s="15">
        <v>0.54</v>
      </c>
      <c r="E18" s="16">
        <v>162</v>
      </c>
    </row>
    <row r="19" spans="1:5" x14ac:dyDescent="0.25">
      <c r="A19" s="13" t="s">
        <v>22</v>
      </c>
      <c r="B19" s="14">
        <v>27200</v>
      </c>
      <c r="C19" s="14">
        <v>7860800</v>
      </c>
      <c r="D19" s="15">
        <v>0.28000000000000003</v>
      </c>
      <c r="E19" s="16">
        <v>289</v>
      </c>
    </row>
    <row r="20" spans="1:5" x14ac:dyDescent="0.25">
      <c r="A20" s="13" t="s">
        <v>23</v>
      </c>
      <c r="B20" s="14">
        <v>6100</v>
      </c>
      <c r="C20" s="14">
        <v>518500</v>
      </c>
      <c r="D20" s="15">
        <v>0.1</v>
      </c>
      <c r="E20" s="16">
        <v>85</v>
      </c>
    </row>
    <row r="21" spans="1:5" x14ac:dyDescent="0.25">
      <c r="A21" s="13" t="s">
        <v>24</v>
      </c>
      <c r="B21" s="14">
        <v>12100</v>
      </c>
      <c r="C21" s="14">
        <v>2044900</v>
      </c>
      <c r="D21" s="15">
        <v>0.33</v>
      </c>
      <c r="E21" s="16">
        <v>169</v>
      </c>
    </row>
    <row r="22" spans="1:5" x14ac:dyDescent="0.25">
      <c r="A22" s="13" t="s">
        <v>25</v>
      </c>
      <c r="B22" s="14">
        <v>7200</v>
      </c>
      <c r="C22" s="14">
        <v>1368000</v>
      </c>
      <c r="D22" s="15">
        <v>7.0000000000000007E-2</v>
      </c>
      <c r="E22" s="16">
        <v>190</v>
      </c>
    </row>
    <row r="23" spans="1:5" x14ac:dyDescent="0.25">
      <c r="A23" s="13" t="s">
        <v>26</v>
      </c>
      <c r="B23" s="14">
        <v>53200</v>
      </c>
      <c r="C23" s="14">
        <v>10108000</v>
      </c>
      <c r="D23" s="15">
        <v>0.28000000000000003</v>
      </c>
      <c r="E23" s="16">
        <v>190</v>
      </c>
    </row>
    <row r="24" spans="1:5" x14ac:dyDescent="0.25">
      <c r="A24" s="13" t="s">
        <v>27</v>
      </c>
      <c r="B24" s="14">
        <v>79800</v>
      </c>
      <c r="C24" s="14">
        <v>27610800</v>
      </c>
      <c r="D24" s="15">
        <v>0.54</v>
      </c>
      <c r="E24" s="16">
        <v>346</v>
      </c>
    </row>
    <row r="25" spans="1:5" x14ac:dyDescent="0.25">
      <c r="A25" s="13" t="s">
        <v>28</v>
      </c>
      <c r="B25" s="14">
        <v>106000</v>
      </c>
      <c r="C25" s="14">
        <v>30104000</v>
      </c>
      <c r="D25" s="15">
        <v>0.68</v>
      </c>
      <c r="E25" s="16">
        <v>284</v>
      </c>
    </row>
    <row r="26" spans="1:5" x14ac:dyDescent="0.25">
      <c r="A26" s="13" t="s">
        <v>29</v>
      </c>
      <c r="B26" s="14">
        <v>42200</v>
      </c>
      <c r="C26" s="14">
        <v>11056400</v>
      </c>
      <c r="D26" s="15">
        <v>0.37</v>
      </c>
      <c r="E26" s="16">
        <v>262</v>
      </c>
    </row>
    <row r="27" spans="1:5" x14ac:dyDescent="0.25">
      <c r="A27" s="13" t="s">
        <v>30</v>
      </c>
      <c r="B27" s="14">
        <v>28000</v>
      </c>
      <c r="C27" s="14">
        <v>60088000</v>
      </c>
      <c r="D27" s="15">
        <v>0.65</v>
      </c>
      <c r="E27" s="14">
        <v>2146</v>
      </c>
    </row>
    <row r="28" spans="1:5" x14ac:dyDescent="0.25">
      <c r="A28" s="13" t="s">
        <v>31</v>
      </c>
      <c r="B28" s="14">
        <v>52000</v>
      </c>
      <c r="C28" s="14">
        <v>8996000</v>
      </c>
      <c r="D28" s="15">
        <v>0.28999999999999998</v>
      </c>
      <c r="E28" s="16">
        <v>173</v>
      </c>
    </row>
    <row r="29" spans="1:5" x14ac:dyDescent="0.25">
      <c r="A29" s="13" t="s">
        <v>32</v>
      </c>
      <c r="B29" s="14">
        <v>30300</v>
      </c>
      <c r="C29" s="14">
        <v>39390000</v>
      </c>
      <c r="D29" s="15">
        <v>0.89</v>
      </c>
      <c r="E29" s="14">
        <v>1300</v>
      </c>
    </row>
    <row r="30" spans="1:5" x14ac:dyDescent="0.25">
      <c r="A30" s="13" t="s">
        <v>33</v>
      </c>
      <c r="B30" s="14">
        <v>48300</v>
      </c>
      <c r="C30" s="14">
        <v>45885000</v>
      </c>
      <c r="D30" s="15">
        <v>0.93</v>
      </c>
      <c r="E30" s="16">
        <v>950</v>
      </c>
    </row>
    <row r="31" spans="1:5" x14ac:dyDescent="0.25">
      <c r="A31" s="13" t="s">
        <v>34</v>
      </c>
      <c r="B31" s="14">
        <v>3400</v>
      </c>
      <c r="C31" s="14">
        <v>448800</v>
      </c>
      <c r="D31" s="15">
        <v>0.08</v>
      </c>
      <c r="E31" s="16">
        <v>132</v>
      </c>
    </row>
    <row r="32" spans="1:5" x14ac:dyDescent="0.25">
      <c r="A32" s="13" t="s">
        <v>35</v>
      </c>
      <c r="B32" s="14">
        <v>9900</v>
      </c>
      <c r="C32" s="14">
        <v>821700</v>
      </c>
      <c r="D32" s="15">
        <v>0.17</v>
      </c>
      <c r="E32" s="16">
        <v>83</v>
      </c>
    </row>
    <row r="33" spans="1:5" x14ac:dyDescent="0.25">
      <c r="A33" s="13" t="s">
        <v>36</v>
      </c>
      <c r="B33" s="14">
        <v>17500</v>
      </c>
      <c r="C33" s="14">
        <v>44695000</v>
      </c>
      <c r="D33" s="15">
        <v>0.57999999999999996</v>
      </c>
      <c r="E33" s="14">
        <v>2554</v>
      </c>
    </row>
    <row r="34" spans="1:5" x14ac:dyDescent="0.25">
      <c r="A34" s="13" t="s">
        <v>37</v>
      </c>
      <c r="B34" s="14">
        <v>3000</v>
      </c>
      <c r="C34" s="14">
        <v>6300000</v>
      </c>
      <c r="D34" s="15">
        <v>0.09</v>
      </c>
      <c r="E34" s="14">
        <v>2100</v>
      </c>
    </row>
    <row r="35" spans="1:5" x14ac:dyDescent="0.25">
      <c r="A35" s="13" t="s">
        <v>38</v>
      </c>
      <c r="B35" s="14">
        <v>36000</v>
      </c>
      <c r="C35" s="14">
        <v>7596000</v>
      </c>
      <c r="D35" s="15">
        <v>0.25</v>
      </c>
      <c r="E35" s="16">
        <v>211</v>
      </c>
    </row>
    <row r="36" spans="1:5" x14ac:dyDescent="0.25">
      <c r="A36" s="13" t="s">
        <v>39</v>
      </c>
      <c r="B36" s="14">
        <v>77300</v>
      </c>
      <c r="C36" s="14">
        <v>14609700</v>
      </c>
      <c r="D36" s="15">
        <v>0.56000000000000005</v>
      </c>
      <c r="E36" s="16">
        <v>189</v>
      </c>
    </row>
    <row r="37" spans="1:5" x14ac:dyDescent="0.25">
      <c r="A37" s="13" t="s">
        <v>40</v>
      </c>
      <c r="B37" s="14">
        <v>83500</v>
      </c>
      <c r="C37" s="14">
        <v>33734000</v>
      </c>
      <c r="D37" s="15">
        <v>0.77</v>
      </c>
      <c r="E37" s="16">
        <v>404</v>
      </c>
    </row>
    <row r="38" spans="1:5" x14ac:dyDescent="0.25">
      <c r="A38" s="13" t="s">
        <v>41</v>
      </c>
      <c r="B38" s="14">
        <v>40000</v>
      </c>
      <c r="C38" s="14">
        <v>17200000</v>
      </c>
      <c r="D38" s="15">
        <v>0.28000000000000003</v>
      </c>
      <c r="E38" s="16">
        <v>430</v>
      </c>
    </row>
    <row r="39" spans="1:5" x14ac:dyDescent="0.25">
      <c r="A39" s="13" t="s">
        <v>42</v>
      </c>
      <c r="B39" s="14">
        <v>58200</v>
      </c>
      <c r="C39" s="14">
        <v>7682400</v>
      </c>
      <c r="D39" s="15">
        <v>0.27</v>
      </c>
      <c r="E39" s="16">
        <v>132</v>
      </c>
    </row>
    <row r="40" spans="1:5" x14ac:dyDescent="0.25">
      <c r="A40" s="13" t="s">
        <v>44</v>
      </c>
      <c r="B40" s="16">
        <v>850</v>
      </c>
      <c r="C40" s="14">
        <v>60350</v>
      </c>
      <c r="D40" s="15">
        <v>0.09</v>
      </c>
      <c r="E40" s="16">
        <v>71</v>
      </c>
    </row>
    <row r="41" spans="1:5" x14ac:dyDescent="0.25">
      <c r="A41" s="13" t="s">
        <v>45</v>
      </c>
      <c r="B41" s="14">
        <v>24400</v>
      </c>
      <c r="C41" s="14">
        <v>4855600</v>
      </c>
      <c r="D41" s="15">
        <v>0.25</v>
      </c>
      <c r="E41" s="16">
        <v>199</v>
      </c>
    </row>
    <row r="42" spans="1:5" x14ac:dyDescent="0.25">
      <c r="A42" s="13" t="s">
        <v>46</v>
      </c>
      <c r="B42" s="14">
        <v>31600</v>
      </c>
      <c r="C42" s="14">
        <v>43797600</v>
      </c>
      <c r="D42" s="15">
        <v>0.9</v>
      </c>
      <c r="E42" s="14">
        <v>1386</v>
      </c>
    </row>
    <row r="43" spans="1:5" x14ac:dyDescent="0.25">
      <c r="A43" s="13" t="s">
        <v>47</v>
      </c>
      <c r="B43" s="14">
        <v>85000</v>
      </c>
      <c r="C43" s="14">
        <v>11560000</v>
      </c>
      <c r="D43" s="15">
        <v>0.44</v>
      </c>
      <c r="E43" s="16">
        <v>136</v>
      </c>
    </row>
    <row r="44" spans="1:5" x14ac:dyDescent="0.25">
      <c r="A44" s="13" t="s">
        <v>48</v>
      </c>
      <c r="B44" s="14">
        <v>229000</v>
      </c>
      <c r="C44" s="14">
        <v>130072000</v>
      </c>
      <c r="D44" s="15">
        <v>0.78</v>
      </c>
      <c r="E44" s="16">
        <v>568</v>
      </c>
    </row>
    <row r="45" spans="1:5" x14ac:dyDescent="0.25">
      <c r="A45" s="13" t="s">
        <v>49</v>
      </c>
      <c r="B45" s="14">
        <v>15300</v>
      </c>
      <c r="C45" s="14">
        <v>11597400</v>
      </c>
      <c r="D45" s="15">
        <v>0.22</v>
      </c>
      <c r="E45" s="16">
        <v>758</v>
      </c>
    </row>
    <row r="46" spans="1:5" x14ac:dyDescent="0.25">
      <c r="A46" s="13" t="s">
        <v>50</v>
      </c>
      <c r="B46" s="14">
        <v>47500</v>
      </c>
      <c r="C46" s="14">
        <v>8597500</v>
      </c>
      <c r="D46" s="15">
        <v>0.34</v>
      </c>
      <c r="E46" s="16">
        <v>181</v>
      </c>
    </row>
    <row r="47" spans="1:5" x14ac:dyDescent="0.25">
      <c r="A47" s="13" t="s">
        <v>51</v>
      </c>
      <c r="B47" s="14">
        <v>6400</v>
      </c>
      <c r="C47" s="14">
        <v>1248000</v>
      </c>
      <c r="D47" s="15">
        <v>0.21</v>
      </c>
      <c r="E47" s="16">
        <v>195</v>
      </c>
    </row>
    <row r="48" spans="1:5" x14ac:dyDescent="0.25">
      <c r="A48" s="13" t="s">
        <v>52</v>
      </c>
      <c r="B48" s="14">
        <v>35000</v>
      </c>
      <c r="C48" s="14">
        <v>15190000</v>
      </c>
      <c r="D48" s="15">
        <v>0.36</v>
      </c>
      <c r="E48" s="16">
        <v>434</v>
      </c>
    </row>
    <row r="49" spans="1:5" x14ac:dyDescent="0.25">
      <c r="A49" s="13" t="s">
        <v>53</v>
      </c>
      <c r="B49" s="14">
        <v>76500</v>
      </c>
      <c r="C49" s="14">
        <v>15529500</v>
      </c>
      <c r="D49" s="15">
        <v>0.45</v>
      </c>
      <c r="E49" s="16">
        <v>203</v>
      </c>
    </row>
    <row r="50" spans="1:5" x14ac:dyDescent="0.25">
      <c r="A50" s="13" t="s">
        <v>54</v>
      </c>
      <c r="B50" s="14">
        <v>20800</v>
      </c>
      <c r="C50" s="14">
        <v>3598400</v>
      </c>
      <c r="D50" s="15">
        <v>0.23</v>
      </c>
      <c r="E50" s="16">
        <v>173</v>
      </c>
    </row>
    <row r="51" spans="1:5" x14ac:dyDescent="0.25">
      <c r="A51" s="13" t="s">
        <v>55</v>
      </c>
      <c r="B51" s="14">
        <v>9200</v>
      </c>
      <c r="C51" s="14">
        <v>34435600</v>
      </c>
      <c r="D51" s="15">
        <v>0.55000000000000004</v>
      </c>
      <c r="E51" s="14">
        <v>3743</v>
      </c>
    </row>
  </sheetData>
  <sortState ref="A2:E51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E1" workbookViewId="0">
      <selection activeCell="G3" sqref="G3"/>
    </sheetView>
  </sheetViews>
  <sheetFormatPr defaultRowHeight="15" x14ac:dyDescent="0.25"/>
  <cols>
    <col min="1" max="1" width="12.85546875" bestFit="1" customWidth="1"/>
    <col min="2" max="2" width="12.5703125" customWidth="1"/>
    <col min="3" max="3" width="9.28515625" customWidth="1"/>
    <col min="4" max="5" width="12.7109375" customWidth="1"/>
    <col min="6" max="6" width="17.85546875" customWidth="1"/>
  </cols>
  <sheetData>
    <row r="1" spans="1:7" ht="117" customHeight="1" x14ac:dyDescent="0.25">
      <c r="A1" s="1" t="s">
        <v>0</v>
      </c>
      <c r="B1" s="1" t="s">
        <v>122</v>
      </c>
      <c r="C1" s="1" t="s">
        <v>123</v>
      </c>
      <c r="D1" s="1" t="s">
        <v>124</v>
      </c>
      <c r="E1" s="1" t="s">
        <v>126</v>
      </c>
      <c r="F1" s="1" t="s">
        <v>127</v>
      </c>
      <c r="G1" s="1"/>
    </row>
    <row r="2" spans="1:7" x14ac:dyDescent="0.25">
      <c r="A2" t="str">
        <f>'Records per State'!A2</f>
        <v>United States</v>
      </c>
      <c r="B2" t="str">
        <f>'Records per State'!B2</f>
        <v>AK</v>
      </c>
      <c r="C2">
        <f>'Records per State'!C2</f>
        <v>11</v>
      </c>
      <c r="D2" t="str">
        <f>'Area of Farmland'!A2</f>
        <v>AK</v>
      </c>
      <c r="E2">
        <f>'Area of Farmland'!B2/1000</f>
        <v>0.62</v>
      </c>
      <c r="F2">
        <f>C2/E2</f>
        <v>17.741935483870968</v>
      </c>
    </row>
    <row r="3" spans="1:7" x14ac:dyDescent="0.25">
      <c r="A3" t="str">
        <f>'Records per State'!A3</f>
        <v>United States</v>
      </c>
      <c r="B3" t="str">
        <f>'Records per State'!B3</f>
        <v>AL</v>
      </c>
      <c r="C3">
        <f>'Records per State'!C3</f>
        <v>14</v>
      </c>
      <c r="D3" t="str">
        <f>'Area of Farmland'!A3</f>
        <v>AL</v>
      </c>
      <c r="E3">
        <f>'Area of Farmland'!B3/1000</f>
        <v>44</v>
      </c>
      <c r="F3">
        <f t="shared" ref="F3:F53" si="0">C3/E3</f>
        <v>0.31818181818181818</v>
      </c>
    </row>
    <row r="4" spans="1:7" x14ac:dyDescent="0.25">
      <c r="A4" t="str">
        <f>'Records per State'!A4</f>
        <v>United States</v>
      </c>
      <c r="B4" t="str">
        <f>'Records per State'!B4</f>
        <v>AR</v>
      </c>
      <c r="C4">
        <f>'Records per State'!C4</f>
        <v>7</v>
      </c>
      <c r="D4" t="str">
        <f>'Area of Farmland'!A4</f>
        <v>AR</v>
      </c>
      <c r="E4">
        <f>'Area of Farmland'!B4/1000</f>
        <v>47.5</v>
      </c>
      <c r="F4">
        <f t="shared" si="0"/>
        <v>0.14736842105263157</v>
      </c>
    </row>
    <row r="5" spans="1:7" x14ac:dyDescent="0.25">
      <c r="A5" t="str">
        <f>'Records per State'!A5</f>
        <v>United States</v>
      </c>
      <c r="B5" t="str">
        <f>'Records per State'!B5</f>
        <v>AZ</v>
      </c>
      <c r="C5">
        <f>'Records per State'!C5</f>
        <v>36</v>
      </c>
      <c r="D5" t="str">
        <f>'Area of Farmland'!A5</f>
        <v>AZ</v>
      </c>
      <c r="E5">
        <f>'Area of Farmland'!B5/1000</f>
        <v>10.199999999999999</v>
      </c>
      <c r="F5">
        <f t="shared" si="0"/>
        <v>3.5294117647058827</v>
      </c>
    </row>
    <row r="6" spans="1:7" x14ac:dyDescent="0.25">
      <c r="A6" t="str">
        <f>'Records per State'!A6</f>
        <v>United States</v>
      </c>
      <c r="B6" t="str">
        <f>'Records per State'!B6</f>
        <v>CA</v>
      </c>
      <c r="C6">
        <f>'Records per State'!C6</f>
        <v>621</v>
      </c>
      <c r="D6" t="str">
        <f>'Area of Farmland'!A6</f>
        <v>CA</v>
      </c>
      <c r="E6">
        <f>'Area of Farmland'!B6/1000</f>
        <v>77</v>
      </c>
      <c r="F6">
        <f t="shared" si="0"/>
        <v>8.0649350649350655</v>
      </c>
    </row>
    <row r="7" spans="1:7" x14ac:dyDescent="0.25">
      <c r="A7" t="str">
        <f>'Records per State'!A7</f>
        <v>United States</v>
      </c>
      <c r="B7" t="str">
        <f>'Records per State'!B7</f>
        <v>CO</v>
      </c>
      <c r="C7">
        <f>'Records per State'!C7</f>
        <v>70</v>
      </c>
      <c r="D7" t="str">
        <f>'Area of Farmland'!A7</f>
        <v>CO</v>
      </c>
      <c r="E7">
        <f>'Area of Farmland'!B7/1000</f>
        <v>30.9</v>
      </c>
      <c r="F7">
        <f t="shared" si="0"/>
        <v>2.2653721682847898</v>
      </c>
    </row>
    <row r="8" spans="1:7" x14ac:dyDescent="0.25">
      <c r="A8" t="str">
        <f>'Records per State'!A8</f>
        <v>United States</v>
      </c>
      <c r="B8" t="str">
        <f>'Records per State'!B8</f>
        <v>CT</v>
      </c>
      <c r="C8">
        <f>'Records per State'!C8</f>
        <v>33</v>
      </c>
      <c r="D8" t="str">
        <f>'Area of Farmland'!A8</f>
        <v>CT</v>
      </c>
      <c r="E8">
        <f>'Area of Farmland'!B8/1000</f>
        <v>4.2</v>
      </c>
      <c r="F8">
        <f t="shared" si="0"/>
        <v>7.8571428571428568</v>
      </c>
    </row>
    <row r="9" spans="1:7" x14ac:dyDescent="0.25">
      <c r="A9" t="str">
        <f>'Records per State'!A9</f>
        <v>United States</v>
      </c>
      <c r="B9" t="str">
        <f>'Records per State'!B9</f>
        <v>DC</v>
      </c>
      <c r="C9">
        <f>'Records per State'!C9</f>
        <v>1</v>
      </c>
      <c r="D9" s="10"/>
      <c r="E9" s="10"/>
      <c r="F9" s="10"/>
    </row>
    <row r="10" spans="1:7" x14ac:dyDescent="0.25">
      <c r="A10" t="str">
        <f>'Records per State'!A10</f>
        <v>United States</v>
      </c>
      <c r="B10" t="str">
        <f>'Records per State'!B10</f>
        <v>DE</v>
      </c>
      <c r="C10">
        <f>'Records per State'!C10</f>
        <v>4</v>
      </c>
      <c r="D10" t="str">
        <f>'Area of Farmland'!A9</f>
        <v>DE</v>
      </c>
      <c r="E10">
        <f>'Area of Farmland'!B9 /1000</f>
        <v>2.2999999999999998</v>
      </c>
      <c r="F10">
        <f t="shared" si="0"/>
        <v>1.7391304347826089</v>
      </c>
    </row>
    <row r="11" spans="1:7" x14ac:dyDescent="0.25">
      <c r="A11" t="str">
        <f>'Records per State'!A11</f>
        <v>United States</v>
      </c>
      <c r="B11" t="str">
        <f>'Records per State'!B11</f>
        <v>FL</v>
      </c>
      <c r="C11">
        <f>'Records per State'!C11</f>
        <v>151</v>
      </c>
      <c r="D11" t="str">
        <f>'Area of Farmland'!A10</f>
        <v>FL</v>
      </c>
      <c r="E11">
        <f>'Area of Farmland'!B10 /1000</f>
        <v>43</v>
      </c>
      <c r="F11">
        <f t="shared" si="0"/>
        <v>3.5116279069767442</v>
      </c>
    </row>
    <row r="12" spans="1:7" x14ac:dyDescent="0.25">
      <c r="A12" t="str">
        <f>'Records per State'!A12</f>
        <v>United States</v>
      </c>
      <c r="B12" t="str">
        <f>'Records per State'!B12</f>
        <v>GA</v>
      </c>
      <c r="C12">
        <f>'Records per State'!C12</f>
        <v>67</v>
      </c>
      <c r="D12" t="str">
        <f>'Area of Farmland'!A11</f>
        <v>GA</v>
      </c>
      <c r="E12">
        <f>'Area of Farmland'!B11 /1000</f>
        <v>49</v>
      </c>
      <c r="F12">
        <f t="shared" si="0"/>
        <v>1.3673469387755102</v>
      </c>
    </row>
    <row r="13" spans="1:7" x14ac:dyDescent="0.25">
      <c r="A13" t="str">
        <f>'Records per State'!A13</f>
        <v>United States</v>
      </c>
      <c r="B13" t="str">
        <f>'Records per State'!B13</f>
        <v>HI</v>
      </c>
      <c r="C13">
        <f>'Records per State'!C13</f>
        <v>18</v>
      </c>
      <c r="D13" t="str">
        <f>'Area of Farmland'!A12</f>
        <v>HI</v>
      </c>
      <c r="E13">
        <f>'Area of Farmland'!B12 /1000</f>
        <v>5.5</v>
      </c>
      <c r="F13">
        <f t="shared" si="0"/>
        <v>3.2727272727272729</v>
      </c>
    </row>
    <row r="14" spans="1:7" x14ac:dyDescent="0.25">
      <c r="A14" t="str">
        <f>'Records per State'!A14</f>
        <v>United States</v>
      </c>
      <c r="B14" t="str">
        <f>'Records per State'!B14</f>
        <v>IA</v>
      </c>
      <c r="C14">
        <f>'Records per State'!C14</f>
        <v>28</v>
      </c>
      <c r="D14" t="str">
        <f>'Area of Farmland'!A13</f>
        <v>IA</v>
      </c>
      <c r="E14">
        <f>'Area of Farmland'!B13 /1000</f>
        <v>89.7</v>
      </c>
      <c r="F14">
        <f t="shared" si="0"/>
        <v>0.31215161649944256</v>
      </c>
    </row>
    <row r="15" spans="1:7" x14ac:dyDescent="0.25">
      <c r="A15" t="str">
        <f>'Records per State'!A15</f>
        <v>United States</v>
      </c>
      <c r="B15" t="str">
        <f>'Records per State'!B15</f>
        <v>ID</v>
      </c>
      <c r="C15">
        <f>'Records per State'!C15</f>
        <v>21</v>
      </c>
      <c r="D15" t="str">
        <f>'Area of Farmland'!A14</f>
        <v>ID</v>
      </c>
      <c r="E15">
        <f>'Area of Farmland'!B14 /1000</f>
        <v>25</v>
      </c>
      <c r="F15">
        <f t="shared" si="0"/>
        <v>0.84</v>
      </c>
    </row>
    <row r="16" spans="1:7" x14ac:dyDescent="0.25">
      <c r="A16" t="str">
        <f>'Records per State'!A16</f>
        <v>United States</v>
      </c>
      <c r="B16" t="str">
        <f>'Records per State'!B16</f>
        <v>IL</v>
      </c>
      <c r="C16">
        <f>'Records per State'!C16</f>
        <v>153</v>
      </c>
      <c r="D16" t="str">
        <f>'Area of Farmland'!A15</f>
        <v>IL</v>
      </c>
      <c r="E16">
        <f>'Area of Farmland'!B15 /1000</f>
        <v>73</v>
      </c>
      <c r="F16">
        <f t="shared" si="0"/>
        <v>2.095890410958904</v>
      </c>
    </row>
    <row r="17" spans="1:6" x14ac:dyDescent="0.25">
      <c r="A17" t="str">
        <f>'Records per State'!A17</f>
        <v>United States</v>
      </c>
      <c r="B17" t="str">
        <f>'Records per State'!B17</f>
        <v>IN</v>
      </c>
      <c r="C17">
        <f>'Records per State'!C17</f>
        <v>29</v>
      </c>
      <c r="D17" t="str">
        <f>'Area of Farmland'!A16</f>
        <v>IN</v>
      </c>
      <c r="E17">
        <f>'Area of Farmland'!B16 /1000</f>
        <v>59.3</v>
      </c>
      <c r="F17">
        <f t="shared" si="0"/>
        <v>0.48903878583473864</v>
      </c>
    </row>
    <row r="18" spans="1:6" x14ac:dyDescent="0.25">
      <c r="A18" t="str">
        <f>'Records per State'!A18</f>
        <v>United States</v>
      </c>
      <c r="B18" t="str">
        <f>'Records per State'!B18</f>
        <v>KS</v>
      </c>
      <c r="C18">
        <f>'Records per State'!C18</f>
        <v>15</v>
      </c>
      <c r="D18" t="str">
        <f>'Area of Farmland'!A17</f>
        <v>KS</v>
      </c>
      <c r="E18">
        <f>'Area of Farmland'!B17 /1000</f>
        <v>64.5</v>
      </c>
      <c r="F18">
        <f t="shared" si="0"/>
        <v>0.23255813953488372</v>
      </c>
    </row>
    <row r="19" spans="1:6" x14ac:dyDescent="0.25">
      <c r="A19" t="str">
        <f>'Records per State'!A19</f>
        <v>United States</v>
      </c>
      <c r="B19" t="str">
        <f>'Records per State'!B19</f>
        <v>KY</v>
      </c>
      <c r="C19">
        <f>'Records per State'!C19</f>
        <v>24</v>
      </c>
      <c r="D19" t="str">
        <f>'Area of Farmland'!A18</f>
        <v>KY</v>
      </c>
      <c r="E19">
        <f>'Area of Farmland'!B18 /1000</f>
        <v>85</v>
      </c>
      <c r="F19">
        <f t="shared" si="0"/>
        <v>0.28235294117647058</v>
      </c>
    </row>
    <row r="20" spans="1:6" x14ac:dyDescent="0.25">
      <c r="A20" t="str">
        <f>'Records per State'!A20</f>
        <v>United States</v>
      </c>
      <c r="B20" t="str">
        <f>'Records per State'!B20</f>
        <v>LA</v>
      </c>
      <c r="C20">
        <f>'Records per State'!C20</f>
        <v>14</v>
      </c>
      <c r="D20" t="str">
        <f>'Area of Farmland'!A19</f>
        <v>LA</v>
      </c>
      <c r="E20">
        <f>'Area of Farmland'!B19 /1000</f>
        <v>27.2</v>
      </c>
      <c r="F20">
        <f t="shared" si="0"/>
        <v>0.51470588235294124</v>
      </c>
    </row>
    <row r="21" spans="1:6" x14ac:dyDescent="0.25">
      <c r="A21" t="str">
        <f>'Records per State'!A21</f>
        <v>United States</v>
      </c>
      <c r="B21" t="str">
        <f>'Records per State'!B21</f>
        <v>MA</v>
      </c>
      <c r="C21">
        <f>'Records per State'!C21</f>
        <v>109</v>
      </c>
      <c r="D21" t="str">
        <f>'Area of Farmland'!A20</f>
        <v>MA</v>
      </c>
      <c r="E21">
        <f>'Area of Farmland'!B20 /1000</f>
        <v>6.1</v>
      </c>
      <c r="F21">
        <f t="shared" si="0"/>
        <v>17.868852459016395</v>
      </c>
    </row>
    <row r="22" spans="1:6" x14ac:dyDescent="0.25">
      <c r="A22" t="str">
        <f>'Records per State'!A22</f>
        <v>United States</v>
      </c>
      <c r="B22" t="str">
        <f>'Records per State'!B22</f>
        <v>MD</v>
      </c>
      <c r="C22">
        <f>'Records per State'!C22</f>
        <v>38</v>
      </c>
      <c r="D22" t="str">
        <f>'Area of Farmland'!A21</f>
        <v>MD</v>
      </c>
      <c r="E22">
        <f>'Area of Farmland'!B21 /1000</f>
        <v>12.1</v>
      </c>
      <c r="F22">
        <f t="shared" si="0"/>
        <v>3.1404958677685952</v>
      </c>
    </row>
    <row r="23" spans="1:6" x14ac:dyDescent="0.25">
      <c r="A23" t="str">
        <f>'Records per State'!A23</f>
        <v>United States</v>
      </c>
      <c r="B23" t="str">
        <f>'Records per State'!B23</f>
        <v>ME</v>
      </c>
      <c r="C23">
        <f>'Records per State'!C23</f>
        <v>18</v>
      </c>
      <c r="D23" t="str">
        <f>'Area of Farmland'!A22</f>
        <v>ME</v>
      </c>
      <c r="E23">
        <f>'Area of Farmland'!B22 /1000</f>
        <v>7.2</v>
      </c>
      <c r="F23">
        <f t="shared" si="0"/>
        <v>2.5</v>
      </c>
    </row>
    <row r="24" spans="1:6" x14ac:dyDescent="0.25">
      <c r="A24" t="str">
        <f>'Records per State'!A24</f>
        <v>United States</v>
      </c>
      <c r="B24" t="str">
        <f>'Records per State'!B24</f>
        <v>MI</v>
      </c>
      <c r="C24">
        <f>'Records per State'!C24</f>
        <v>125</v>
      </c>
      <c r="D24" t="str">
        <f>'Area of Farmland'!A23</f>
        <v>MI</v>
      </c>
      <c r="E24">
        <f>'Area of Farmland'!B23 /1000</f>
        <v>53.2</v>
      </c>
      <c r="F24">
        <f t="shared" si="0"/>
        <v>2.3496240601503757</v>
      </c>
    </row>
    <row r="25" spans="1:6" x14ac:dyDescent="0.25">
      <c r="A25" t="str">
        <f>'Records per State'!A25</f>
        <v>United States</v>
      </c>
      <c r="B25" t="str">
        <f>'Records per State'!B25</f>
        <v>MN</v>
      </c>
      <c r="C25">
        <f>'Records per State'!C25</f>
        <v>94</v>
      </c>
      <c r="D25" t="str">
        <f>'Area of Farmland'!A24</f>
        <v>MN</v>
      </c>
      <c r="E25">
        <f>'Area of Farmland'!B24 /1000</f>
        <v>79.8</v>
      </c>
      <c r="F25">
        <f t="shared" si="0"/>
        <v>1.1779448621553885</v>
      </c>
    </row>
    <row r="26" spans="1:6" x14ac:dyDescent="0.25">
      <c r="A26" t="str">
        <f>'Records per State'!A26</f>
        <v>United States</v>
      </c>
      <c r="B26" t="str">
        <f>'Records per State'!B26</f>
        <v>MO</v>
      </c>
      <c r="C26">
        <f>'Records per State'!C26</f>
        <v>45</v>
      </c>
      <c r="D26" t="str">
        <f>'Area of Farmland'!A25</f>
        <v>MO</v>
      </c>
      <c r="E26">
        <f>'Area of Farmland'!B25 /1000</f>
        <v>106</v>
      </c>
      <c r="F26">
        <f t="shared" si="0"/>
        <v>0.42452830188679247</v>
      </c>
    </row>
    <row r="27" spans="1:6" x14ac:dyDescent="0.25">
      <c r="A27" t="str">
        <f>'Records per State'!A27</f>
        <v>United States</v>
      </c>
      <c r="B27" t="str">
        <f>'Records per State'!B27</f>
        <v>MS</v>
      </c>
      <c r="C27">
        <f>'Records per State'!C27</f>
        <v>1</v>
      </c>
      <c r="D27" t="str">
        <f>'Area of Farmland'!A26</f>
        <v>MS</v>
      </c>
      <c r="E27">
        <f>'Area of Farmland'!B26 /1000</f>
        <v>42.2</v>
      </c>
      <c r="F27">
        <f t="shared" si="0"/>
        <v>2.3696682464454975E-2</v>
      </c>
    </row>
    <row r="28" spans="1:6" x14ac:dyDescent="0.25">
      <c r="A28" t="str">
        <f>'Records per State'!A28</f>
        <v>United States</v>
      </c>
      <c r="B28" t="str">
        <f>'Records per State'!B28</f>
        <v>MT</v>
      </c>
      <c r="C28">
        <f>'Records per State'!C28</f>
        <v>4</v>
      </c>
      <c r="D28" t="str">
        <f>'Area of Farmland'!A27</f>
        <v>MT</v>
      </c>
      <c r="E28">
        <f>'Area of Farmland'!B27 /1000</f>
        <v>28</v>
      </c>
      <c r="F28">
        <f t="shared" si="0"/>
        <v>0.14285714285714285</v>
      </c>
    </row>
    <row r="29" spans="1:6" x14ac:dyDescent="0.25">
      <c r="A29" t="str">
        <f>'Records per State'!A29</f>
        <v>United States</v>
      </c>
      <c r="B29" t="str">
        <f>'Records per State'!B29</f>
        <v>NC</v>
      </c>
      <c r="C29">
        <f>'Records per State'!C29</f>
        <v>45</v>
      </c>
      <c r="D29" t="str">
        <f>'Area of Farmland'!A28</f>
        <v>NC</v>
      </c>
      <c r="E29">
        <f>'Area of Farmland'!B28 /1000</f>
        <v>52</v>
      </c>
      <c r="F29">
        <f t="shared" si="0"/>
        <v>0.86538461538461542</v>
      </c>
    </row>
    <row r="30" spans="1:6" x14ac:dyDescent="0.25">
      <c r="A30" t="str">
        <f>'Records per State'!A30</f>
        <v>United States</v>
      </c>
      <c r="B30" t="str">
        <f>'Records per State'!B30</f>
        <v>ND</v>
      </c>
      <c r="C30">
        <f>'Records per State'!C30</f>
        <v>17</v>
      </c>
      <c r="D30" t="str">
        <f>'Area of Farmland'!A29</f>
        <v>ND</v>
      </c>
      <c r="E30">
        <f>'Area of Farmland'!B29 /1000</f>
        <v>30.3</v>
      </c>
      <c r="F30">
        <f t="shared" si="0"/>
        <v>0.56105610561056107</v>
      </c>
    </row>
    <row r="31" spans="1:6" x14ac:dyDescent="0.25">
      <c r="A31" t="str">
        <f>'Records per State'!A31</f>
        <v>United States</v>
      </c>
      <c r="B31" t="str">
        <f>'Records per State'!B31</f>
        <v>NE</v>
      </c>
      <c r="C31">
        <f>'Records per State'!C31</f>
        <v>23</v>
      </c>
      <c r="D31" t="str">
        <f>'Area of Farmland'!A30</f>
        <v>NE</v>
      </c>
      <c r="E31">
        <f>'Area of Farmland'!B30 /1000</f>
        <v>48.3</v>
      </c>
      <c r="F31">
        <f t="shared" si="0"/>
        <v>0.47619047619047622</v>
      </c>
    </row>
    <row r="32" spans="1:6" x14ac:dyDescent="0.25">
      <c r="A32" t="str">
        <f>'Records per State'!A32</f>
        <v>United States</v>
      </c>
      <c r="B32" t="str">
        <f>'Records per State'!B32</f>
        <v>NH</v>
      </c>
      <c r="C32">
        <f>'Records per State'!C32</f>
        <v>15</v>
      </c>
      <c r="D32" t="str">
        <f>'Area of Farmland'!A31</f>
        <v>NH</v>
      </c>
      <c r="E32">
        <f>'Area of Farmland'!B31 /1000</f>
        <v>3.4</v>
      </c>
      <c r="F32">
        <f t="shared" si="0"/>
        <v>4.4117647058823533</v>
      </c>
    </row>
    <row r="33" spans="1:7" x14ac:dyDescent="0.25">
      <c r="A33" t="str">
        <f>'Records per State'!A33</f>
        <v>United States</v>
      </c>
      <c r="B33" t="str">
        <f>'Records per State'!B33</f>
        <v>NJ</v>
      </c>
      <c r="C33">
        <f>'Records per State'!C33</f>
        <v>255</v>
      </c>
      <c r="D33" t="str">
        <f>'Area of Farmland'!A32</f>
        <v>NJ</v>
      </c>
      <c r="E33">
        <f>'Area of Farmland'!B32 /1000</f>
        <v>9.9</v>
      </c>
      <c r="F33">
        <f t="shared" si="0"/>
        <v>25.757575757575758</v>
      </c>
    </row>
    <row r="34" spans="1:7" x14ac:dyDescent="0.25">
      <c r="A34" t="str">
        <f>'Records per State'!A34</f>
        <v>United States</v>
      </c>
      <c r="B34" t="str">
        <f>'Records per State'!B34</f>
        <v>NM</v>
      </c>
      <c r="C34">
        <f>'Records per State'!C34</f>
        <v>13</v>
      </c>
      <c r="D34" t="str">
        <f>'Area of Farmland'!A33</f>
        <v>NM</v>
      </c>
      <c r="E34">
        <f>'Area of Farmland'!B33 /1000</f>
        <v>17.5</v>
      </c>
      <c r="F34">
        <f t="shared" si="0"/>
        <v>0.74285714285714288</v>
      </c>
    </row>
    <row r="35" spans="1:7" x14ac:dyDescent="0.25">
      <c r="A35" t="str">
        <f>'Records per State'!A35</f>
        <v>United States</v>
      </c>
      <c r="B35" t="str">
        <f>'Records per State'!B35</f>
        <v>NV</v>
      </c>
      <c r="C35">
        <f>'Records per State'!C35</f>
        <v>12</v>
      </c>
      <c r="D35" t="str">
        <f>'Area of Farmland'!A34</f>
        <v>NV</v>
      </c>
      <c r="E35">
        <f>'Area of Farmland'!B34 /1000</f>
        <v>3</v>
      </c>
      <c r="F35">
        <f t="shared" si="0"/>
        <v>4</v>
      </c>
    </row>
    <row r="36" spans="1:7" x14ac:dyDescent="0.25">
      <c r="A36" t="str">
        <f>'Records per State'!A36</f>
        <v>United States</v>
      </c>
      <c r="B36" t="str">
        <f>'Records per State'!B36</f>
        <v>NY</v>
      </c>
      <c r="C36">
        <f>'Records per State'!C36</f>
        <v>269</v>
      </c>
      <c r="D36" t="str">
        <f>'Area of Farmland'!A35</f>
        <v>NY</v>
      </c>
      <c r="E36">
        <f>'Area of Farmland'!B35 /1000</f>
        <v>36</v>
      </c>
      <c r="F36">
        <f t="shared" si="0"/>
        <v>7.4722222222222223</v>
      </c>
    </row>
    <row r="37" spans="1:7" x14ac:dyDescent="0.25">
      <c r="A37" t="str">
        <f>'Records per State'!A37</f>
        <v>United States</v>
      </c>
      <c r="B37" t="str">
        <f>'Records per State'!B37</f>
        <v>OH</v>
      </c>
      <c r="C37">
        <f>'Records per State'!C37</f>
        <v>150</v>
      </c>
      <c r="D37" t="str">
        <f>'Area of Farmland'!A36</f>
        <v>OH</v>
      </c>
      <c r="E37">
        <f>'Area of Farmland'!B36 /1000</f>
        <v>77.3</v>
      </c>
      <c r="F37">
        <f t="shared" si="0"/>
        <v>1.9404915912031049</v>
      </c>
    </row>
    <row r="38" spans="1:7" x14ac:dyDescent="0.25">
      <c r="A38" t="str">
        <f>'Records per State'!A38</f>
        <v>United States</v>
      </c>
      <c r="B38" t="str">
        <f>'Records per State'!B38</f>
        <v>OK</v>
      </c>
      <c r="C38">
        <f>'Records per State'!C38</f>
        <v>19</v>
      </c>
      <c r="D38" t="str">
        <f>'Area of Farmland'!A37</f>
        <v>OK</v>
      </c>
      <c r="E38">
        <f>'Area of Farmland'!B37 /1000</f>
        <v>83.5</v>
      </c>
      <c r="F38">
        <f t="shared" si="0"/>
        <v>0.22754491017964071</v>
      </c>
    </row>
    <row r="39" spans="1:7" x14ac:dyDescent="0.25">
      <c r="A39" t="str">
        <f>'Records per State'!A39</f>
        <v>United States</v>
      </c>
      <c r="B39" t="str">
        <f>'Records per State'!B39</f>
        <v>OR</v>
      </c>
      <c r="C39">
        <f>'Records per State'!C39</f>
        <v>130</v>
      </c>
      <c r="D39" t="str">
        <f>'Area of Farmland'!A38</f>
        <v>OR</v>
      </c>
      <c r="E39">
        <f>'Area of Farmland'!B38 /1000</f>
        <v>40</v>
      </c>
      <c r="F39">
        <f t="shared" si="0"/>
        <v>3.25</v>
      </c>
    </row>
    <row r="40" spans="1:7" x14ac:dyDescent="0.25">
      <c r="A40" t="str">
        <f>'Records per State'!A40</f>
        <v>United States</v>
      </c>
      <c r="B40" t="str">
        <f>'Records per State'!B40</f>
        <v>PA</v>
      </c>
      <c r="C40">
        <f>'Records per State'!C40</f>
        <v>134</v>
      </c>
      <c r="D40" t="str">
        <f>'Area of Farmland'!A39</f>
        <v>PA</v>
      </c>
      <c r="E40">
        <f>'Area of Farmland'!B39 /1000</f>
        <v>58.2</v>
      </c>
      <c r="F40">
        <f t="shared" si="0"/>
        <v>2.3024054982817868</v>
      </c>
    </row>
    <row r="41" spans="1:7" x14ac:dyDescent="0.25">
      <c r="A41" t="str">
        <f>'Records per State'!A41</f>
        <v>United States</v>
      </c>
      <c r="B41" t="str">
        <f>'Records per State'!B41</f>
        <v>PR</v>
      </c>
      <c r="C41">
        <f>'Records per State'!C41</f>
        <v>50</v>
      </c>
      <c r="D41" s="10"/>
      <c r="E41" s="10"/>
      <c r="F41" s="10"/>
      <c r="G41" s="19"/>
    </row>
    <row r="42" spans="1:7" x14ac:dyDescent="0.25">
      <c r="A42" t="str">
        <f>'Records per State'!A42</f>
        <v>United States</v>
      </c>
      <c r="B42" t="str">
        <f>'Records per State'!B42</f>
        <v>RI</v>
      </c>
      <c r="C42">
        <f>'Records per State'!C42</f>
        <v>11</v>
      </c>
      <c r="D42" t="str">
        <f>'Area of Farmland'!A40</f>
        <v>RI</v>
      </c>
      <c r="E42">
        <f>'Area of Farmland'!B40 /1000</f>
        <v>0.85</v>
      </c>
      <c r="F42">
        <f t="shared" si="0"/>
        <v>12.941176470588236</v>
      </c>
    </row>
    <row r="43" spans="1:7" x14ac:dyDescent="0.25">
      <c r="A43" t="str">
        <f>'Records per State'!A43</f>
        <v>United States</v>
      </c>
      <c r="B43" t="str">
        <f>'Records per State'!B43</f>
        <v>SC</v>
      </c>
      <c r="C43">
        <f>'Records per State'!C43</f>
        <v>11</v>
      </c>
      <c r="D43" t="str">
        <f>'Area of Farmland'!A41</f>
        <v>SC</v>
      </c>
      <c r="E43">
        <f>'Area of Farmland'!B41 /1000</f>
        <v>24.4</v>
      </c>
      <c r="F43">
        <f t="shared" si="0"/>
        <v>0.45081967213114754</v>
      </c>
    </row>
    <row r="44" spans="1:7" x14ac:dyDescent="0.25">
      <c r="A44" t="str">
        <f>'Records per State'!A44</f>
        <v>United States</v>
      </c>
      <c r="B44" t="str">
        <f>'Records per State'!B44</f>
        <v>SD</v>
      </c>
      <c r="C44">
        <f>'Records per State'!C44</f>
        <v>1</v>
      </c>
      <c r="D44" t="str">
        <f>'Area of Farmland'!A42</f>
        <v>SD</v>
      </c>
      <c r="E44">
        <f>'Area of Farmland'!B42 /1000</f>
        <v>31.6</v>
      </c>
      <c r="F44">
        <f t="shared" si="0"/>
        <v>3.164556962025316E-2</v>
      </c>
    </row>
    <row r="45" spans="1:7" x14ac:dyDescent="0.25">
      <c r="A45" t="str">
        <f>'Records per State'!A45</f>
        <v>United States</v>
      </c>
      <c r="B45" t="str">
        <f>'Records per State'!B45</f>
        <v>TN</v>
      </c>
      <c r="C45">
        <f>'Records per State'!C45</f>
        <v>35</v>
      </c>
      <c r="D45" t="str">
        <f>'Area of Farmland'!A43</f>
        <v>TN</v>
      </c>
      <c r="E45">
        <f>'Area of Farmland'!B43 /1000</f>
        <v>85</v>
      </c>
      <c r="F45">
        <f t="shared" si="0"/>
        <v>0.41176470588235292</v>
      </c>
    </row>
    <row r="46" spans="1:7" x14ac:dyDescent="0.25">
      <c r="A46" t="str">
        <f>'Records per State'!A46</f>
        <v>United States</v>
      </c>
      <c r="B46" t="str">
        <f>'Records per State'!B46</f>
        <v>TX</v>
      </c>
      <c r="C46">
        <f>'Records per State'!C46</f>
        <v>216</v>
      </c>
      <c r="D46" t="str">
        <f>'Area of Farmland'!A44</f>
        <v>TX</v>
      </c>
      <c r="E46">
        <f>'Area of Farmland'!B44 /1000</f>
        <v>229</v>
      </c>
      <c r="F46">
        <f t="shared" si="0"/>
        <v>0.94323144104803491</v>
      </c>
    </row>
    <row r="47" spans="1:7" x14ac:dyDescent="0.25">
      <c r="A47" t="str">
        <f>'Records per State'!A47</f>
        <v>United States</v>
      </c>
      <c r="B47" t="str">
        <f>'Records per State'!B47</f>
        <v>UT</v>
      </c>
      <c r="C47">
        <f>'Records per State'!C47</f>
        <v>31</v>
      </c>
      <c r="D47" t="str">
        <f>'Area of Farmland'!A45</f>
        <v>UT</v>
      </c>
      <c r="E47">
        <f>'Area of Farmland'!B45 /1000</f>
        <v>15.3</v>
      </c>
      <c r="F47">
        <f t="shared" si="0"/>
        <v>2.0261437908496731</v>
      </c>
    </row>
    <row r="48" spans="1:7" x14ac:dyDescent="0.25">
      <c r="A48" t="str">
        <f>'Records per State'!A48</f>
        <v>United States</v>
      </c>
      <c r="B48" t="str">
        <f>'Records per State'!B48</f>
        <v>VA</v>
      </c>
      <c r="C48">
        <f>'Records per State'!C48</f>
        <v>36</v>
      </c>
      <c r="D48" t="str">
        <f>'Area of Farmland'!A46</f>
        <v>VA</v>
      </c>
      <c r="E48">
        <f>'Area of Farmland'!B46 /1000</f>
        <v>47.5</v>
      </c>
      <c r="F48">
        <f t="shared" si="0"/>
        <v>0.75789473684210529</v>
      </c>
    </row>
    <row r="49" spans="1:6" x14ac:dyDescent="0.25">
      <c r="A49" t="str">
        <f>'Records per State'!A49</f>
        <v>United States</v>
      </c>
      <c r="B49" t="str">
        <f>'Records per State'!B49</f>
        <v>VT</v>
      </c>
      <c r="C49">
        <f>'Records per State'!C49</f>
        <v>14</v>
      </c>
      <c r="D49" t="str">
        <f>'Area of Farmland'!A47</f>
        <v>VT</v>
      </c>
      <c r="E49">
        <f>'Area of Farmland'!B47 /1000</f>
        <v>6.4</v>
      </c>
      <c r="F49">
        <f t="shared" si="0"/>
        <v>2.1875</v>
      </c>
    </row>
    <row r="50" spans="1:6" x14ac:dyDescent="0.25">
      <c r="A50" t="str">
        <f>'Records per State'!A50</f>
        <v>United States</v>
      </c>
      <c r="B50" t="str">
        <f>'Records per State'!B50</f>
        <v>WA</v>
      </c>
      <c r="C50">
        <f>'Records per State'!C50</f>
        <v>136</v>
      </c>
      <c r="D50" t="str">
        <f>'Area of Farmland'!A48</f>
        <v>WA</v>
      </c>
      <c r="E50">
        <f>'Area of Farmland'!B48 /1000</f>
        <v>35</v>
      </c>
      <c r="F50">
        <f t="shared" si="0"/>
        <v>3.8857142857142857</v>
      </c>
    </row>
    <row r="51" spans="1:6" x14ac:dyDescent="0.25">
      <c r="A51" t="str">
        <f>'Records per State'!A51</f>
        <v>United States</v>
      </c>
      <c r="B51" t="str">
        <f>'Records per State'!B51</f>
        <v>WI</v>
      </c>
      <c r="C51">
        <f>'Records per State'!C51</f>
        <v>90</v>
      </c>
      <c r="D51" t="str">
        <f>'Area of Farmland'!A49</f>
        <v>WI</v>
      </c>
      <c r="E51">
        <f>'Area of Farmland'!B49 /1000</f>
        <v>76.5</v>
      </c>
      <c r="F51">
        <f t="shared" si="0"/>
        <v>1.1764705882352942</v>
      </c>
    </row>
    <row r="52" spans="1:6" x14ac:dyDescent="0.25">
      <c r="A52" t="str">
        <f>'Records per State'!A52</f>
        <v>United States</v>
      </c>
      <c r="B52" t="str">
        <f>'Records per State'!B52</f>
        <v>WV</v>
      </c>
      <c r="C52">
        <f>'Records per State'!C52</f>
        <v>2</v>
      </c>
      <c r="D52" t="str">
        <f>'Area of Farmland'!A50</f>
        <v>WV</v>
      </c>
      <c r="E52">
        <f>'Area of Farmland'!B50 /1000</f>
        <v>20.8</v>
      </c>
      <c r="F52">
        <f t="shared" si="0"/>
        <v>9.6153846153846145E-2</v>
      </c>
    </row>
    <row r="53" spans="1:6" x14ac:dyDescent="0.25">
      <c r="A53" t="str">
        <f>'Records per State'!A53</f>
        <v>United States</v>
      </c>
      <c r="B53" t="str">
        <f>'Records per State'!B53</f>
        <v>WY</v>
      </c>
      <c r="C53">
        <f>'Records per State'!C53</f>
        <v>2</v>
      </c>
      <c r="D53" t="str">
        <f>'Area of Farmland'!A51</f>
        <v>WY</v>
      </c>
      <c r="E53">
        <f>'Area of Farmland'!B51 /1000</f>
        <v>9.1999999999999993</v>
      </c>
      <c r="F53">
        <f t="shared" si="0"/>
        <v>0.21739130434782611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Records per State</vt:lpstr>
      <vt:lpstr>Income from Agriculture</vt:lpstr>
      <vt:lpstr>Normalized by Income</vt:lpstr>
      <vt:lpstr>Area of Farmland</vt:lpstr>
      <vt:lpstr>Normalized by Farmland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</dc:creator>
  <cp:lastModifiedBy>Stewart</cp:lastModifiedBy>
  <dcterms:created xsi:type="dcterms:W3CDTF">2018-01-30T13:56:27Z</dcterms:created>
  <dcterms:modified xsi:type="dcterms:W3CDTF">2018-01-30T14:44:20Z</dcterms:modified>
</cp:coreProperties>
</file>