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wart\Documents\GitHub\probable-octo-palm-tree\Data\"/>
    </mc:Choice>
  </mc:AlternateContent>
  <bookViews>
    <workbookView xWindow="0" yWindow="0" windowWidth="7470" windowHeight="2580" activeTab="2"/>
  </bookViews>
  <sheets>
    <sheet name="States" sheetId="6" r:id="rId1"/>
    <sheet name="$produced per state" sheetId="2" r:id="rId2"/>
    <sheet name="Normalized Values By $" sheetId="4" r:id="rId3"/>
    <sheet name="Normalized Values By Farmland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4" i="4"/>
  <c r="F5" i="4"/>
  <c r="F6" i="4"/>
  <c r="F7" i="4"/>
  <c r="F8" i="4"/>
  <c r="F9" i="4"/>
  <c r="F3" i="4"/>
  <c r="F2" i="4"/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2" i="5"/>
  <c r="G14" i="2" l="1"/>
  <c r="E52" i="2" l="1"/>
</calcChain>
</file>

<file path=xl/sharedStrings.xml><?xml version="1.0" encoding="utf-8"?>
<sst xmlns="http://schemas.openxmlformats.org/spreadsheetml/2006/main" count="523" uniqueCount="167">
  <si>
    <t>Country</t>
  </si>
  <si>
    <t>State</t>
  </si>
  <si>
    <t>United States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</si>
  <si>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</si>
  <si>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</si>
  <si>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</si>
  <si>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</si>
  <si>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</si>
  <si>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</si>
  <si>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</si>
  <si>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</si>
  <si>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</si>
  <si>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</si>
  <si>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</si>
  <si>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</si>
  <si>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</si>
  <si>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</si>
  <si>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</si>
  <si>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</si>
  <si>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</si>
  <si>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</si>
  <si>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</si>
  <si>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</si>
  <si>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</si>
  <si>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</si>
  <si>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</si>
  <si>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</si>
  <si>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</si>
  <si>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</si>
  <si>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</si>
  <si>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</si>
  <si>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</si>
  <si>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</si>
  <si>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</si>
  <si>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</si>
  <si>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</si>
  <si>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</si>
  <si>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</si>
  <si>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</si>
  <si>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</si>
  <si>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</si>
  <si>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</si>
  <si>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</si>
  <si>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</si>
  <si>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</si>
  <si>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</si>
  <si>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</si>
  <si>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</si>
  <si>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</si>
  <si>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</si>
  <si>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</si>
  <si>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</si>
  <si>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</si>
  <si>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California</t>
  </si>
  <si>
    <t>Iowa</t>
  </si>
  <si>
    <t>Nebraska</t>
  </si>
  <si>
    <t>Texas</t>
  </si>
  <si>
    <t>Minnesota</t>
  </si>
  <si>
    <t>Illinois</t>
  </si>
  <si>
    <t>Kansas</t>
  </si>
  <si>
    <t>Wisconsin</t>
  </si>
  <si>
    <t>North Carolina</t>
  </si>
  <si>
    <t>Indiana</t>
  </si>
  <si>
    <t>Washington</t>
  </si>
  <si>
    <t>South Dakota</t>
  </si>
  <si>
    <t>Missouri</t>
  </si>
  <si>
    <t>Georgia</t>
  </si>
  <si>
    <t>Ohio</t>
  </si>
  <si>
    <t>Arkansas</t>
  </si>
  <si>
    <t>North Dakota</t>
  </si>
  <si>
    <t>Florida</t>
  </si>
  <si>
    <t>Michigan</t>
  </si>
  <si>
    <t>Idaho</t>
  </si>
  <si>
    <t>Pennsylvania</t>
  </si>
  <si>
    <t>Oklahoma</t>
  </si>
  <si>
    <t>Colorado</t>
  </si>
  <si>
    <t>Kentucky</t>
  </si>
  <si>
    <t>Mississippi</t>
  </si>
  <si>
    <t>New York</t>
  </si>
  <si>
    <t>Alabama</t>
  </si>
  <si>
    <t>Oregon</t>
  </si>
  <si>
    <t>Arizona</t>
  </si>
  <si>
    <t>Montana</t>
  </si>
  <si>
    <t>Virginia</t>
  </si>
  <si>
    <t>Tennessee</t>
  </si>
  <si>
    <t>New Mexico</t>
  </si>
  <si>
    <t>Louisiana</t>
  </si>
  <si>
    <t>South Carolina</t>
  </si>
  <si>
    <t>Maryland</t>
  </si>
  <si>
    <t>Utah</t>
  </si>
  <si>
    <t>Wyoming</t>
  </si>
  <si>
    <t>Delaware</t>
  </si>
  <si>
    <t>New Jersey</t>
  </si>
  <si>
    <t>Vermont</t>
  </si>
  <si>
    <t>West Virginia</t>
  </si>
  <si>
    <t>Hawaii</t>
  </si>
  <si>
    <t>Nevada</t>
  </si>
  <si>
    <t>Maine</t>
  </si>
  <si>
    <t>Connecticut</t>
  </si>
  <si>
    <t>Massachusetts</t>
  </si>
  <si>
    <t>New Hampshire</t>
  </si>
  <si>
    <t>Rhode Island</t>
  </si>
  <si>
    <t>Alaska</t>
  </si>
  <si>
    <t>Rank</t>
  </si>
  <si>
    <t>State receipts for all commodities</t>
  </si>
  <si>
    <t>Share of U.S. receipts for all commodities</t>
  </si>
  <si>
    <t>Share of State receipts for all commodities</t>
  </si>
  <si>
    <t>State Abrev</t>
  </si>
  <si>
    <t>Number of Records</t>
  </si>
  <si>
    <t>State receipts for all commodities ($1000)</t>
  </si>
  <si>
    <t>Number</t>
  </si>
  <si>
    <t>Total acres</t>
  </si>
  <si>
    <t>Farmland</t>
  </si>
  <si>
    <t>Avg. acres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</si>
  <si>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</si>
  <si>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</si>
  <si>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</si>
  <si>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</si>
  <si>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</si>
  <si>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</si>
  <si>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</si>
  <si>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</si>
  <si>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</si>
  <si>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</si>
  <si>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</si>
  <si>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</si>
  <si>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</si>
  <si>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</si>
  <si>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</si>
  <si>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</si>
  <si>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</si>
  <si>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</si>
  <si>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</si>
  <si>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</si>
  <si>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</si>
  <si>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</si>
  <si>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</si>
  <si>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</si>
  <si>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</si>
  <si>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</si>
  <si>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</si>
  <si>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</si>
  <si>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</si>
  <si>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</si>
  <si>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</si>
  <si>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</si>
  <si>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</si>
  <si>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</si>
  <si>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</si>
  <si>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</si>
  <si>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</si>
  <si>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</si>
  <si>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</si>
  <si>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</si>
  <si>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</si>
  <si>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</si>
  <si>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</si>
  <si>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</si>
  <si>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</si>
  <si>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</si>
  <si>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</si>
  <si>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</si>
  <si>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</si>
  <si>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</si>
  <si>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receipts for all commodities ($1mill)</t>
  </si>
  <si>
    <t>X recalls per acre</t>
  </si>
  <si>
    <t>every dollar causes x recalls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</si>
</sst>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000"/>
  </numFmts>
  <fonts count="8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sz val="9"/>
      <name val="Arial"/>
      <family val="2"/>
    </font>
    <font>
      <sz val="10"/>
      <color rgb="FF000000"/>
      <name val="Arial"/>
      <family val="2"/>
    </font>
    <font>
      <b/>
      <sz val="10"/>
      <color rgb="FFAA0000"/>
      <name val="Arial"/>
      <family val="2"/>
    </font>
    <font>
      <sz val="9"/>
      <color rgb="FF333333"/>
      <name val="Verdan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AD9C4"/>
        <bgColor indexed="64"/>
      </patternFill>
    </fill>
    <fill>
      <patternFill patternType="solid">
        <fgColor rgb="FF808074"/>
        <bgColor indexed="64"/>
      </patternFill>
    </fill>
  </fills>
  <borders count="5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/>
      <right style="thin">
        <color rgb="FFCCEEFF"/>
      </right>
      <top/>
      <bottom style="thin">
        <color rgb="FFCCEEFF"/>
      </bottom>
      <diagonal/>
    </border>
    <border>
      <left/>
      <right style="thin">
        <color rgb="FF0000AA"/>
      </right>
      <top/>
      <bottom style="thin">
        <color rgb="FF0000AA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30">
    <xf numFmtId="0" fontId="0" fillId="0" borderId="0" xfId="0"/>
    <xf numFmtId="0" fontId="1" fillId="3" borderId="1" xfId="0" applyFont="1" applyFill="1" applyBorder="1" applyAlignment="1">
      <alignment horizontal="left" vertical="top" wrapText="1" readingOrder="1"/>
    </xf>
    <xf numFmtId="3" fontId="1" fillId="2" borderId="1" xfId="0" applyNumberFormat="1" applyFont="1" applyFill="1" applyBorder="1" applyAlignment="1">
      <alignment horizontal="right" vertical="top" wrapText="1" readingOrder="1"/>
    </xf>
    <xf numFmtId="0" fontId="1" fillId="2" borderId="1" xfId="0" applyFont="1" applyFill="1" applyBorder="1" applyAlignment="1">
      <alignment horizontal="right" vertical="top" wrapText="1" readingOrder="1"/>
    </xf>
    <xf numFmtId="0" fontId="1" fillId="2" borderId="1" xfId="0" applyFont="1" applyFill="1" applyBorder="1" applyAlignment="1">
      <alignment horizontal="center" vertical="top" wrapText="1" readingOrder="1"/>
    </xf>
    <xf numFmtId="0" fontId="2" fillId="4" borderId="1" xfId="0" applyFont="1" applyFill="1" applyBorder="1" applyAlignment="1">
      <alignment horizontal="center" vertical="top" wrapText="1" readingOrder="1"/>
    </xf>
    <xf numFmtId="0" fontId="1" fillId="0" borderId="1" xfId="0" applyFont="1" applyFill="1" applyBorder="1" applyAlignment="1">
      <alignment horizontal="left" vertical="top" wrapText="1" readingOrder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/>
    <xf numFmtId="0" fontId="1" fillId="0" borderId="0" xfId="0" applyFont="1" applyFill="1" applyBorder="1" applyAlignment="1">
      <alignment horizontal="left" vertical="top" wrapText="1" readingOrder="1"/>
    </xf>
    <xf numFmtId="3" fontId="0" fillId="0" borderId="0" xfId="0" applyNumberFormat="1" applyFill="1" applyBorder="1"/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4" fillId="0" borderId="2" xfId="0" applyFont="1" applyBorder="1" applyAlignment="1">
      <alignment horizontal="right" vertical="center" wrapText="1"/>
    </xf>
    <xf numFmtId="3" fontId="4" fillId="0" borderId="2" xfId="0" applyNumberFormat="1" applyFont="1" applyBorder="1" applyAlignment="1">
      <alignment horizontal="right" vertical="center" wrapText="1"/>
    </xf>
    <xf numFmtId="9" fontId="4" fillId="0" borderId="2" xfId="0" applyNumberFormat="1" applyFont="1" applyBorder="1" applyAlignment="1">
      <alignment horizontal="righ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 wrapText="1"/>
    </xf>
    <xf numFmtId="0" fontId="6" fillId="2" borderId="0" xfId="0" applyFont="1" applyFill="1" applyAlignment="1">
      <alignment horizontal="left" vertical="center" wrapText="1"/>
    </xf>
    <xf numFmtId="0" fontId="0" fillId="0" borderId="0" xfId="1" applyNumberFormat="1" applyFont="1"/>
    <xf numFmtId="0" fontId="5" fillId="0" borderId="4" xfId="1" applyNumberFormat="1" applyFont="1" applyBorder="1" applyAlignment="1">
      <alignment horizontal="right" vertical="center" wrapText="1"/>
    </xf>
    <xf numFmtId="0" fontId="4" fillId="0" borderId="4" xfId="1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0" fillId="0" borderId="0" xfId="0" applyBorder="1"/>
    <xf numFmtId="0" fontId="5" fillId="0" borderId="0" xfId="0" applyFont="1" applyFill="1" applyBorder="1" applyAlignment="1">
      <alignment horizontal="right" vertical="center" wrapText="1"/>
    </xf>
    <xf numFmtId="3" fontId="4" fillId="0" borderId="0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 wrapText="1"/>
    </xf>
    <xf numFmtId="3" fontId="0" fillId="0" borderId="0" xfId="0" applyNumberFormat="1" applyBorder="1"/>
    <xf numFmtId="0" fontId="5" fillId="0" borderId="0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Recalls Vs Income Produced for Agriculture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'Normalized Values By $'!$E$1</c:f>
              <c:strCache>
                <c:ptCount val="1"/>
                <c:pt idx="0">
                  <c:v>Number of Records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'Normalized Values By $'!$D$2:$D$54</c:f>
              <c:numCache>
                <c:formatCode>General</c:formatCode>
                <c:ptCount val="53"/>
                <c:pt idx="0">
                  <c:v>33.905000000000001</c:v>
                </c:pt>
                <c:pt idx="1">
                  <c:v>4951.0749999999998</c:v>
                </c:pt>
                <c:pt idx="2">
                  <c:v>8214.5939999999991</c:v>
                </c:pt>
                <c:pt idx="3">
                  <c:v>4155.4219999999996</c:v>
                </c:pt>
                <c:pt idx="4">
                  <c:v>46036.034</c:v>
                </c:pt>
                <c:pt idx="5">
                  <c:v>6128.7190000000001</c:v>
                </c:pt>
                <c:pt idx="6">
                  <c:v>514.25599999999997</c:v>
                </c:pt>
                <c:pt idx="7">
                  <c:v>1205.6469999999999</c:v>
                </c:pt>
                <c:pt idx="8">
                  <c:v>7743.9750000000004</c:v>
                </c:pt>
                <c:pt idx="9">
                  <c:v>8430.2540000000008</c:v>
                </c:pt>
                <c:pt idx="10">
                  <c:v>648.55899999999997</c:v>
                </c:pt>
                <c:pt idx="11">
                  <c:v>26529.032999999999</c:v>
                </c:pt>
                <c:pt idx="12">
                  <c:v>7109.9260000000004</c:v>
                </c:pt>
                <c:pt idx="13">
                  <c:v>16096.415000000001</c:v>
                </c:pt>
                <c:pt idx="14">
                  <c:v>10119.296</c:v>
                </c:pt>
                <c:pt idx="15">
                  <c:v>15355.365</c:v>
                </c:pt>
                <c:pt idx="16">
                  <c:v>5443.6369999999997</c:v>
                </c:pt>
                <c:pt idx="17">
                  <c:v>2823.3560000000002</c:v>
                </c:pt>
                <c:pt idx="18">
                  <c:v>386.87900000000002</c:v>
                </c:pt>
                <c:pt idx="19">
                  <c:v>2094.2469999999998</c:v>
                </c:pt>
                <c:pt idx="20">
                  <c:v>527.73</c:v>
                </c:pt>
                <c:pt idx="21">
                  <c:v>7417.0379999999996</c:v>
                </c:pt>
                <c:pt idx="22">
                  <c:v>17094.651999999998</c:v>
                </c:pt>
                <c:pt idx="23">
                  <c:v>8900.0779999999995</c:v>
                </c:pt>
                <c:pt idx="24">
                  <c:v>5206.8360000000002</c:v>
                </c:pt>
                <c:pt idx="25">
                  <c:v>3677.6019999999999</c:v>
                </c:pt>
                <c:pt idx="26">
                  <c:v>10536.714</c:v>
                </c:pt>
                <c:pt idx="27">
                  <c:v>8114.62</c:v>
                </c:pt>
                <c:pt idx="28">
                  <c:v>21522.236000000001</c:v>
                </c:pt>
                <c:pt idx="29">
                  <c:v>209.93899999999999</c:v>
                </c:pt>
                <c:pt idx="30">
                  <c:v>1024.8389999999999</c:v>
                </c:pt>
                <c:pt idx="31">
                  <c:v>2861.6869999999999</c:v>
                </c:pt>
                <c:pt idx="32">
                  <c:v>596.25</c:v>
                </c:pt>
                <c:pt idx="33">
                  <c:v>5052.76</c:v>
                </c:pt>
                <c:pt idx="34">
                  <c:v>8364.9779999999992</c:v>
                </c:pt>
                <c:pt idx="35">
                  <c:v>6189.7250000000004</c:v>
                </c:pt>
                <c:pt idx="36">
                  <c:v>4593.5919999999996</c:v>
                </c:pt>
                <c:pt idx="37">
                  <c:v>6346.683</c:v>
                </c:pt>
                <c:pt idx="38">
                  <c:v>72.08</c:v>
                </c:pt>
                <c:pt idx="39">
                  <c:v>2119.4839999999999</c:v>
                </c:pt>
                <c:pt idx="40">
                  <c:v>9351.7929999999997</c:v>
                </c:pt>
                <c:pt idx="41">
                  <c:v>3297.5479999999998</c:v>
                </c:pt>
                <c:pt idx="42">
                  <c:v>20897.606</c:v>
                </c:pt>
                <c:pt idx="43">
                  <c:v>1657.8340000000001</c:v>
                </c:pt>
                <c:pt idx="44">
                  <c:v>3334.1260000000002</c:v>
                </c:pt>
                <c:pt idx="45">
                  <c:v>785.93399999999997</c:v>
                </c:pt>
                <c:pt idx="46">
                  <c:v>9917.7900000000009</c:v>
                </c:pt>
                <c:pt idx="47">
                  <c:v>10759.486999999999</c:v>
                </c:pt>
                <c:pt idx="48">
                  <c:v>690.10699999999997</c:v>
                </c:pt>
                <c:pt idx="49">
                  <c:v>1392.0260000000001</c:v>
                </c:pt>
              </c:numCache>
            </c:numRef>
          </c:xVal>
          <c:yVal>
            <c:numRef>
              <c:f>'Normalized Values By $'!$E$2:$E$54</c:f>
              <c:numCache>
                <c:formatCode>General</c:formatCode>
                <c:ptCount val="53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89</c:v>
                </c:pt>
                <c:pt idx="4" formatCode="#,##0">
                  <c:v>1634</c:v>
                </c:pt>
                <c:pt idx="5">
                  <c:v>160</c:v>
                </c:pt>
                <c:pt idx="6">
                  <c:v>73</c:v>
                </c:pt>
                <c:pt idx="7">
                  <c:v>19</c:v>
                </c:pt>
                <c:pt idx="8">
                  <c:v>474</c:v>
                </c:pt>
                <c:pt idx="9">
                  <c:v>203</c:v>
                </c:pt>
                <c:pt idx="10">
                  <c:v>47</c:v>
                </c:pt>
                <c:pt idx="11">
                  <c:v>120</c:v>
                </c:pt>
                <c:pt idx="12">
                  <c:v>86</c:v>
                </c:pt>
                <c:pt idx="13">
                  <c:v>403</c:v>
                </c:pt>
                <c:pt idx="14">
                  <c:v>127</c:v>
                </c:pt>
                <c:pt idx="15">
                  <c:v>41</c:v>
                </c:pt>
                <c:pt idx="16">
                  <c:v>80</c:v>
                </c:pt>
                <c:pt idx="17">
                  <c:v>35</c:v>
                </c:pt>
                <c:pt idx="18">
                  <c:v>308</c:v>
                </c:pt>
                <c:pt idx="19">
                  <c:v>98</c:v>
                </c:pt>
                <c:pt idx="20">
                  <c:v>50</c:v>
                </c:pt>
                <c:pt idx="21">
                  <c:v>654</c:v>
                </c:pt>
                <c:pt idx="22">
                  <c:v>241</c:v>
                </c:pt>
                <c:pt idx="23">
                  <c:v>172</c:v>
                </c:pt>
                <c:pt idx="24">
                  <c:v>16</c:v>
                </c:pt>
                <c:pt idx="25">
                  <c:v>13</c:v>
                </c:pt>
                <c:pt idx="26">
                  <c:v>146</c:v>
                </c:pt>
                <c:pt idx="27">
                  <c:v>72</c:v>
                </c:pt>
                <c:pt idx="28">
                  <c:v>57</c:v>
                </c:pt>
                <c:pt idx="29">
                  <c:v>86</c:v>
                </c:pt>
                <c:pt idx="30">
                  <c:v>572</c:v>
                </c:pt>
                <c:pt idx="31">
                  <c:v>117</c:v>
                </c:pt>
                <c:pt idx="32">
                  <c:v>33</c:v>
                </c:pt>
                <c:pt idx="33">
                  <c:v>646</c:v>
                </c:pt>
                <c:pt idx="34">
                  <c:v>394</c:v>
                </c:pt>
                <c:pt idx="35">
                  <c:v>36</c:v>
                </c:pt>
                <c:pt idx="36">
                  <c:v>384</c:v>
                </c:pt>
                <c:pt idx="37">
                  <c:v>484</c:v>
                </c:pt>
                <c:pt idx="38">
                  <c:v>34</c:v>
                </c:pt>
                <c:pt idx="39">
                  <c:v>26</c:v>
                </c:pt>
                <c:pt idx="40">
                  <c:v>2</c:v>
                </c:pt>
                <c:pt idx="41">
                  <c:v>101</c:v>
                </c:pt>
                <c:pt idx="42">
                  <c:v>765</c:v>
                </c:pt>
                <c:pt idx="43">
                  <c:v>65</c:v>
                </c:pt>
                <c:pt idx="44">
                  <c:v>99</c:v>
                </c:pt>
                <c:pt idx="45">
                  <c:v>32</c:v>
                </c:pt>
                <c:pt idx="46">
                  <c:v>594</c:v>
                </c:pt>
                <c:pt idx="47">
                  <c:v>512</c:v>
                </c:pt>
                <c:pt idx="48">
                  <c:v>2</c:v>
                </c:pt>
                <c:pt idx="4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9-4246-BD2C-5432CA63F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269968"/>
        <c:axId val="456268984"/>
      </c:scatterChart>
      <c:valAx>
        <c:axId val="456269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Income</a:t>
                </a:r>
                <a:r>
                  <a:rPr lang="en-GB" baseline="0"/>
                  <a:t> Produced from Agriculture ($mill)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68984"/>
        <c:crosses val="autoZero"/>
        <c:crossBetween val="midCat"/>
      </c:valAx>
      <c:valAx>
        <c:axId val="45626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26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Recalls</a:t>
            </a:r>
            <a:r>
              <a:rPr lang="en-GB" baseline="0"/>
              <a:t> Normalized by area of Farmland, by State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'Normalized Values By Farmland'!$F$2:$F$51</c:f>
              <c:numCache>
                <c:formatCode>#,##0</c:formatCode>
                <c:ptCount val="50"/>
                <c:pt idx="0">
                  <c:v>8712000</c:v>
                </c:pt>
                <c:pt idx="1">
                  <c:v>900240</c:v>
                </c:pt>
                <c:pt idx="2">
                  <c:v>26397600</c:v>
                </c:pt>
                <c:pt idx="3">
                  <c:v>14392500</c:v>
                </c:pt>
                <c:pt idx="4">
                  <c:v>26719000</c:v>
                </c:pt>
                <c:pt idx="5">
                  <c:v>30900000</c:v>
                </c:pt>
                <c:pt idx="6">
                  <c:v>361200</c:v>
                </c:pt>
                <c:pt idx="7">
                  <c:v>529000</c:v>
                </c:pt>
                <c:pt idx="8">
                  <c:v>10105000</c:v>
                </c:pt>
                <c:pt idx="9">
                  <c:v>10682000</c:v>
                </c:pt>
                <c:pt idx="10">
                  <c:v>1298000</c:v>
                </c:pt>
                <c:pt idx="11">
                  <c:v>11800000</c:v>
                </c:pt>
                <c:pt idx="12">
                  <c:v>27521000</c:v>
                </c:pt>
                <c:pt idx="13">
                  <c:v>15002900</c:v>
                </c:pt>
                <c:pt idx="14">
                  <c:v>31664100</c:v>
                </c:pt>
                <c:pt idx="15">
                  <c:v>47214000</c:v>
                </c:pt>
                <c:pt idx="16">
                  <c:v>13770000</c:v>
                </c:pt>
                <c:pt idx="17">
                  <c:v>7860800</c:v>
                </c:pt>
                <c:pt idx="18">
                  <c:v>1368000</c:v>
                </c:pt>
                <c:pt idx="19">
                  <c:v>2044900</c:v>
                </c:pt>
                <c:pt idx="20">
                  <c:v>518500</c:v>
                </c:pt>
                <c:pt idx="21">
                  <c:v>10108000</c:v>
                </c:pt>
                <c:pt idx="22">
                  <c:v>27610800</c:v>
                </c:pt>
                <c:pt idx="23">
                  <c:v>11056400</c:v>
                </c:pt>
                <c:pt idx="24">
                  <c:v>30104000</c:v>
                </c:pt>
                <c:pt idx="25">
                  <c:v>60088000</c:v>
                </c:pt>
                <c:pt idx="26">
                  <c:v>45885000</c:v>
                </c:pt>
                <c:pt idx="27">
                  <c:v>6300000</c:v>
                </c:pt>
                <c:pt idx="28">
                  <c:v>448800</c:v>
                </c:pt>
                <c:pt idx="29">
                  <c:v>821700</c:v>
                </c:pt>
                <c:pt idx="30">
                  <c:v>44695000</c:v>
                </c:pt>
                <c:pt idx="31">
                  <c:v>7596000</c:v>
                </c:pt>
                <c:pt idx="32">
                  <c:v>8996000</c:v>
                </c:pt>
                <c:pt idx="33">
                  <c:v>39390000</c:v>
                </c:pt>
                <c:pt idx="34">
                  <c:v>14609700</c:v>
                </c:pt>
                <c:pt idx="35">
                  <c:v>33734000</c:v>
                </c:pt>
                <c:pt idx="36">
                  <c:v>17200000</c:v>
                </c:pt>
                <c:pt idx="37">
                  <c:v>7682400</c:v>
                </c:pt>
                <c:pt idx="38">
                  <c:v>60350</c:v>
                </c:pt>
                <c:pt idx="39">
                  <c:v>4855600</c:v>
                </c:pt>
                <c:pt idx="40">
                  <c:v>43797600</c:v>
                </c:pt>
                <c:pt idx="41">
                  <c:v>11560000</c:v>
                </c:pt>
                <c:pt idx="42">
                  <c:v>130072000</c:v>
                </c:pt>
                <c:pt idx="43">
                  <c:v>11597400</c:v>
                </c:pt>
                <c:pt idx="44">
                  <c:v>1248000</c:v>
                </c:pt>
                <c:pt idx="45">
                  <c:v>8597500</c:v>
                </c:pt>
                <c:pt idx="46">
                  <c:v>15190000</c:v>
                </c:pt>
                <c:pt idx="47">
                  <c:v>3598400</c:v>
                </c:pt>
                <c:pt idx="48">
                  <c:v>15529500</c:v>
                </c:pt>
                <c:pt idx="49">
                  <c:v>34435600</c:v>
                </c:pt>
              </c:numCache>
            </c:numRef>
          </c:xVal>
          <c:yVal>
            <c:numRef>
              <c:f>'Normalized Values By Farmland'!$I$2:$I$51</c:f>
              <c:numCache>
                <c:formatCode>General</c:formatCode>
                <c:ptCount val="50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89</c:v>
                </c:pt>
                <c:pt idx="4" formatCode="#,##0">
                  <c:v>1634</c:v>
                </c:pt>
                <c:pt idx="5">
                  <c:v>160</c:v>
                </c:pt>
                <c:pt idx="6">
                  <c:v>73</c:v>
                </c:pt>
                <c:pt idx="7">
                  <c:v>19</c:v>
                </c:pt>
                <c:pt idx="8">
                  <c:v>474</c:v>
                </c:pt>
                <c:pt idx="9">
                  <c:v>203</c:v>
                </c:pt>
                <c:pt idx="10">
                  <c:v>47</c:v>
                </c:pt>
                <c:pt idx="11">
                  <c:v>120</c:v>
                </c:pt>
                <c:pt idx="12">
                  <c:v>86</c:v>
                </c:pt>
                <c:pt idx="13">
                  <c:v>403</c:v>
                </c:pt>
                <c:pt idx="14">
                  <c:v>127</c:v>
                </c:pt>
                <c:pt idx="15">
                  <c:v>41</c:v>
                </c:pt>
                <c:pt idx="16">
                  <c:v>80</c:v>
                </c:pt>
                <c:pt idx="17">
                  <c:v>35</c:v>
                </c:pt>
                <c:pt idx="18">
                  <c:v>308</c:v>
                </c:pt>
                <c:pt idx="19">
                  <c:v>98</c:v>
                </c:pt>
                <c:pt idx="20">
                  <c:v>50</c:v>
                </c:pt>
                <c:pt idx="21">
                  <c:v>654</c:v>
                </c:pt>
                <c:pt idx="22">
                  <c:v>241</c:v>
                </c:pt>
                <c:pt idx="23">
                  <c:v>172</c:v>
                </c:pt>
                <c:pt idx="24">
                  <c:v>16</c:v>
                </c:pt>
                <c:pt idx="25">
                  <c:v>13</c:v>
                </c:pt>
                <c:pt idx="26">
                  <c:v>146</c:v>
                </c:pt>
                <c:pt idx="27">
                  <c:v>72</c:v>
                </c:pt>
                <c:pt idx="28">
                  <c:v>57</c:v>
                </c:pt>
                <c:pt idx="29">
                  <c:v>86</c:v>
                </c:pt>
                <c:pt idx="30">
                  <c:v>572</c:v>
                </c:pt>
                <c:pt idx="31">
                  <c:v>117</c:v>
                </c:pt>
                <c:pt idx="32">
                  <c:v>33</c:v>
                </c:pt>
                <c:pt idx="33">
                  <c:v>646</c:v>
                </c:pt>
                <c:pt idx="34">
                  <c:v>394</c:v>
                </c:pt>
                <c:pt idx="35">
                  <c:v>36</c:v>
                </c:pt>
                <c:pt idx="36">
                  <c:v>384</c:v>
                </c:pt>
                <c:pt idx="37">
                  <c:v>484</c:v>
                </c:pt>
                <c:pt idx="38">
                  <c:v>34</c:v>
                </c:pt>
                <c:pt idx="39">
                  <c:v>26</c:v>
                </c:pt>
                <c:pt idx="40">
                  <c:v>2</c:v>
                </c:pt>
                <c:pt idx="41">
                  <c:v>101</c:v>
                </c:pt>
                <c:pt idx="42">
                  <c:v>765</c:v>
                </c:pt>
                <c:pt idx="43">
                  <c:v>65</c:v>
                </c:pt>
                <c:pt idx="44">
                  <c:v>99</c:v>
                </c:pt>
                <c:pt idx="45">
                  <c:v>32</c:v>
                </c:pt>
                <c:pt idx="46">
                  <c:v>594</c:v>
                </c:pt>
                <c:pt idx="47">
                  <c:v>512</c:v>
                </c:pt>
                <c:pt idx="48">
                  <c:v>2</c:v>
                </c:pt>
                <c:pt idx="4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0-4E2C-A7B9-50BA0C899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166864"/>
        <c:axId val="452167192"/>
      </c:scatterChart>
      <c:valAx>
        <c:axId val="45216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Amount of Farmland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67192"/>
        <c:crosses val="autoZero"/>
        <c:crossBetween val="midCat"/>
      </c:valAx>
      <c:valAx>
        <c:axId val="452167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Recalls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6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933450</xdr:rowOff>
    </xdr:from>
    <xdr:to>
      <xdr:col>14</xdr:col>
      <xdr:colOff>304800</xdr:colOff>
      <xdr:row>14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3DE4BF-A1C4-49F6-A1E9-069DC6F18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371475</xdr:rowOff>
    </xdr:from>
    <xdr:to>
      <xdr:col>16</xdr:col>
      <xdr:colOff>381000</xdr:colOff>
      <xdr:row>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FCBC8-1F48-46B4-9591-613A22986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workbookViewId="0">
      <selection sqref="A1:B1048576"/>
    </sheetView>
  </sheetViews>
  <sheetFormatPr defaultRowHeight="15" x14ac:dyDescent="0.25"/>
  <cols>
    <col min="1" max="1" width="17" bestFit="1" customWidth="1"/>
    <col min="2" max="2" width="13.42578125" bestFit="1" customWidth="1"/>
  </cols>
  <sheetData>
    <row r="1" spans="1:2" x14ac:dyDescent="0.25">
      <c r="A1" s="19" t="s">
        <v>114</v>
      </c>
      <c r="B1" s="19" t="s">
        <v>4</v>
      </c>
    </row>
    <row r="2" spans="1:2" x14ac:dyDescent="0.25">
      <c r="A2" s="19" t="s">
        <v>115</v>
      </c>
      <c r="B2" s="19" t="s">
        <v>3</v>
      </c>
    </row>
    <row r="3" spans="1:2" x14ac:dyDescent="0.25">
      <c r="A3" s="19" t="s">
        <v>116</v>
      </c>
      <c r="B3" s="19" t="s">
        <v>6</v>
      </c>
    </row>
    <row r="4" spans="1:2" ht="22.5" x14ac:dyDescent="0.25">
      <c r="A4" s="19" t="s">
        <v>117</v>
      </c>
      <c r="B4" s="19" t="s">
        <v>5</v>
      </c>
    </row>
    <row r="5" spans="1:2" ht="22.5" x14ac:dyDescent="0.25">
      <c r="A5" s="19" t="s">
        <v>118</v>
      </c>
      <c r="B5" s="19" t="s">
        <v>7</v>
      </c>
    </row>
    <row r="6" spans="1:2" ht="22.5" x14ac:dyDescent="0.25">
      <c r="A6" s="19" t="s">
        <v>119</v>
      </c>
      <c r="B6" s="19" t="s">
        <v>8</v>
      </c>
    </row>
    <row r="7" spans="1:2" ht="22.5" x14ac:dyDescent="0.25">
      <c r="A7" s="19" t="s">
        <v>120</v>
      </c>
      <c r="B7" s="19" t="s">
        <v>9</v>
      </c>
    </row>
    <row r="8" spans="1:2" ht="22.5" x14ac:dyDescent="0.25">
      <c r="A8" s="19" t="s">
        <v>121</v>
      </c>
      <c r="B8" s="19" t="s">
        <v>10</v>
      </c>
    </row>
    <row r="9" spans="1:2" x14ac:dyDescent="0.25">
      <c r="A9" s="19" t="s">
        <v>122</v>
      </c>
      <c r="B9" s="19" t="s">
        <v>11</v>
      </c>
    </row>
    <row r="10" spans="1:2" x14ac:dyDescent="0.25">
      <c r="A10" s="19" t="s">
        <v>123</v>
      </c>
      <c r="B10" s="19" t="s">
        <v>12</v>
      </c>
    </row>
    <row r="11" spans="1:2" x14ac:dyDescent="0.25">
      <c r="A11" s="19" t="s">
        <v>124</v>
      </c>
      <c r="B11" s="19" t="s">
        <v>13</v>
      </c>
    </row>
    <row r="12" spans="1:2" x14ac:dyDescent="0.25">
      <c r="A12" s="19" t="s">
        <v>125</v>
      </c>
      <c r="B12" s="19" t="s">
        <v>15</v>
      </c>
    </row>
    <row r="13" spans="1:2" x14ac:dyDescent="0.25">
      <c r="A13" s="19" t="s">
        <v>126</v>
      </c>
      <c r="B13" s="19" t="s">
        <v>16</v>
      </c>
    </row>
    <row r="14" spans="1:2" x14ac:dyDescent="0.25">
      <c r="A14" s="19" t="s">
        <v>127</v>
      </c>
      <c r="B14" s="19" t="s">
        <v>17</v>
      </c>
    </row>
    <row r="15" spans="1:2" x14ac:dyDescent="0.25">
      <c r="A15" s="19" t="s">
        <v>128</v>
      </c>
      <c r="B15" s="19" t="s">
        <v>14</v>
      </c>
    </row>
    <row r="16" spans="1:2" x14ac:dyDescent="0.25">
      <c r="A16" s="19" t="s">
        <v>129</v>
      </c>
      <c r="B16" s="19" t="s">
        <v>18</v>
      </c>
    </row>
    <row r="17" spans="1:2" ht="22.5" x14ac:dyDescent="0.25">
      <c r="A17" s="19" t="s">
        <v>130</v>
      </c>
      <c r="B17" s="19" t="s">
        <v>19</v>
      </c>
    </row>
    <row r="18" spans="1:2" ht="22.5" x14ac:dyDescent="0.25">
      <c r="A18" s="19" t="s">
        <v>131</v>
      </c>
      <c r="B18" s="19" t="s">
        <v>20</v>
      </c>
    </row>
    <row r="19" spans="1:2" x14ac:dyDescent="0.25">
      <c r="A19" s="19" t="s">
        <v>132</v>
      </c>
      <c r="B19" s="19" t="s">
        <v>23</v>
      </c>
    </row>
    <row r="20" spans="1:2" ht="22.5" x14ac:dyDescent="0.25">
      <c r="A20" s="19" t="s">
        <v>133</v>
      </c>
      <c r="B20" s="19" t="s">
        <v>22</v>
      </c>
    </row>
    <row r="21" spans="1:2" x14ac:dyDescent="0.25">
      <c r="A21" s="19" t="s">
        <v>134</v>
      </c>
      <c r="B21" s="19" t="s">
        <v>21</v>
      </c>
    </row>
    <row r="22" spans="1:2" x14ac:dyDescent="0.25">
      <c r="A22" s="19" t="s">
        <v>135</v>
      </c>
      <c r="B22" s="19" t="s">
        <v>24</v>
      </c>
    </row>
    <row r="23" spans="1:2" x14ac:dyDescent="0.25">
      <c r="A23" s="19" t="s">
        <v>136</v>
      </c>
      <c r="B23" s="19" t="s">
        <v>25</v>
      </c>
    </row>
    <row r="24" spans="1:2" x14ac:dyDescent="0.25">
      <c r="A24" s="19" t="s">
        <v>137</v>
      </c>
      <c r="B24" s="19" t="s">
        <v>27</v>
      </c>
    </row>
    <row r="25" spans="1:2" x14ac:dyDescent="0.25">
      <c r="A25" s="19" t="s">
        <v>138</v>
      </c>
      <c r="B25" s="19" t="s">
        <v>26</v>
      </c>
    </row>
    <row r="26" spans="1:2" x14ac:dyDescent="0.25">
      <c r="A26" s="19" t="s">
        <v>139</v>
      </c>
      <c r="B26" s="19" t="s">
        <v>28</v>
      </c>
    </row>
    <row r="27" spans="1:2" x14ac:dyDescent="0.25">
      <c r="A27" s="19" t="s">
        <v>140</v>
      </c>
      <c r="B27" s="19" t="s">
        <v>31</v>
      </c>
    </row>
    <row r="28" spans="1:2" x14ac:dyDescent="0.25">
      <c r="A28" s="19" t="s">
        <v>141</v>
      </c>
      <c r="B28" s="19" t="s">
        <v>35</v>
      </c>
    </row>
    <row r="29" spans="1:2" x14ac:dyDescent="0.25">
      <c r="A29" s="19" t="s">
        <v>142</v>
      </c>
      <c r="B29" s="19" t="s">
        <v>32</v>
      </c>
    </row>
    <row r="30" spans="1:2" x14ac:dyDescent="0.25">
      <c r="A30" s="19" t="s">
        <v>143</v>
      </c>
      <c r="B30" s="19" t="s">
        <v>33</v>
      </c>
    </row>
    <row r="31" spans="1:2" x14ac:dyDescent="0.25">
      <c r="A31" s="19" t="s">
        <v>144</v>
      </c>
      <c r="B31" s="19" t="s">
        <v>34</v>
      </c>
    </row>
    <row r="32" spans="1:2" x14ac:dyDescent="0.25">
      <c r="A32" s="19" t="s">
        <v>145</v>
      </c>
      <c r="B32" s="19" t="s">
        <v>36</v>
      </c>
    </row>
    <row r="33" spans="1:2" x14ac:dyDescent="0.25">
      <c r="A33" s="19" t="s">
        <v>146</v>
      </c>
      <c r="B33" s="19" t="s">
        <v>29</v>
      </c>
    </row>
    <row r="34" spans="1:2" x14ac:dyDescent="0.25">
      <c r="A34" s="19" t="s">
        <v>147</v>
      </c>
      <c r="B34" s="19" t="s">
        <v>30</v>
      </c>
    </row>
    <row r="35" spans="1:2" x14ac:dyDescent="0.25">
      <c r="A35" s="19" t="s">
        <v>148</v>
      </c>
      <c r="B35" s="19" t="s">
        <v>37</v>
      </c>
    </row>
    <row r="36" spans="1:2" x14ac:dyDescent="0.25">
      <c r="A36" s="19" t="s">
        <v>149</v>
      </c>
      <c r="B36" s="19" t="s">
        <v>38</v>
      </c>
    </row>
    <row r="37" spans="1:2" x14ac:dyDescent="0.25">
      <c r="A37" s="19" t="s">
        <v>150</v>
      </c>
      <c r="B37" s="19" t="s">
        <v>39</v>
      </c>
    </row>
    <row r="38" spans="1:2" x14ac:dyDescent="0.25">
      <c r="A38" s="19" t="s">
        <v>151</v>
      </c>
      <c r="B38" s="19" t="s">
        <v>40</v>
      </c>
    </row>
    <row r="39" spans="1:2" x14ac:dyDescent="0.25">
      <c r="A39" s="19" t="s">
        <v>152</v>
      </c>
      <c r="B39" s="19" t="s">
        <v>41</v>
      </c>
    </row>
    <row r="40" spans="1:2" x14ac:dyDescent="0.25">
      <c r="A40" s="19" t="s">
        <v>153</v>
      </c>
      <c r="B40" s="19" t="s">
        <v>42</v>
      </c>
    </row>
    <row r="41" spans="1:2" x14ac:dyDescent="0.25">
      <c r="A41" s="19" t="s">
        <v>154</v>
      </c>
      <c r="B41" s="19" t="s">
        <v>43</v>
      </c>
    </row>
    <row r="42" spans="1:2" x14ac:dyDescent="0.25">
      <c r="A42" s="19" t="s">
        <v>155</v>
      </c>
      <c r="B42" s="19" t="s">
        <v>44</v>
      </c>
    </row>
    <row r="43" spans="1:2" x14ac:dyDescent="0.25">
      <c r="A43" s="19" t="s">
        <v>156</v>
      </c>
      <c r="B43" s="19" t="s">
        <v>45</v>
      </c>
    </row>
    <row r="44" spans="1:2" x14ac:dyDescent="0.25">
      <c r="A44" s="19" t="s">
        <v>157</v>
      </c>
      <c r="B44" s="19" t="s">
        <v>46</v>
      </c>
    </row>
    <row r="45" spans="1:2" x14ac:dyDescent="0.25">
      <c r="A45" s="19" t="s">
        <v>158</v>
      </c>
      <c r="B45" s="19" t="s">
        <v>48</v>
      </c>
    </row>
    <row r="46" spans="1:2" x14ac:dyDescent="0.25">
      <c r="A46" s="19" t="s">
        <v>159</v>
      </c>
      <c r="B46" s="19" t="s">
        <v>47</v>
      </c>
    </row>
    <row r="47" spans="1:2" x14ac:dyDescent="0.25">
      <c r="A47" s="19" t="s">
        <v>160</v>
      </c>
      <c r="B47" s="19" t="s">
        <v>49</v>
      </c>
    </row>
    <row r="48" spans="1:2" x14ac:dyDescent="0.25">
      <c r="A48" s="19" t="s">
        <v>161</v>
      </c>
      <c r="B48" s="19" t="s">
        <v>51</v>
      </c>
    </row>
    <row r="49" spans="1:2" x14ac:dyDescent="0.25">
      <c r="A49" s="19" t="s">
        <v>162</v>
      </c>
      <c r="B49" s="19" t="s">
        <v>50</v>
      </c>
    </row>
    <row r="50" spans="1:2" x14ac:dyDescent="0.25">
      <c r="A50" s="19" t="s">
        <v>163</v>
      </c>
      <c r="B50" s="19" t="s">
        <v>52</v>
      </c>
    </row>
  </sheetData>
  <sortState ref="A1:B5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I1" sqref="I1"/>
    </sheetView>
  </sheetViews>
  <sheetFormatPr defaultRowHeight="15" x14ac:dyDescent="0.25"/>
  <cols>
    <col min="1" max="1" width="5.28515625" bestFit="1" customWidth="1"/>
    <col min="2" max="2" width="11.5703125" bestFit="1" customWidth="1"/>
    <col min="3" max="3" width="6.28515625" bestFit="1" customWidth="1"/>
    <col min="4" max="4" width="11.7109375" bestFit="1" customWidth="1"/>
    <col min="5" max="5" width="12" bestFit="1" customWidth="1"/>
    <col min="6" max="6" width="12" customWidth="1"/>
    <col min="7" max="7" width="11.5703125" customWidth="1"/>
    <col min="8" max="8" width="11.28515625" bestFit="1" customWidth="1"/>
    <col min="9" max="9" width="10" bestFit="1" customWidth="1"/>
  </cols>
  <sheetData>
    <row r="1" spans="1:9" ht="61.5" thickBot="1" x14ac:dyDescent="0.3">
      <c r="A1" s="8" t="s">
        <v>103</v>
      </c>
      <c r="B1" s="8" t="s">
        <v>1</v>
      </c>
      <c r="C1" s="8" t="s">
        <v>107</v>
      </c>
      <c r="D1" s="7" t="s">
        <v>109</v>
      </c>
      <c r="E1" s="7" t="s">
        <v>105</v>
      </c>
      <c r="F1" s="5" t="s">
        <v>104</v>
      </c>
      <c r="G1" s="5" t="s">
        <v>106</v>
      </c>
      <c r="H1" s="7" t="s">
        <v>105</v>
      </c>
      <c r="I1" s="7" t="s">
        <v>164</v>
      </c>
    </row>
    <row r="2" spans="1:9" ht="15.75" thickBot="1" x14ac:dyDescent="0.3">
      <c r="A2" s="4">
        <v>50</v>
      </c>
      <c r="B2" s="1" t="s">
        <v>102</v>
      </c>
      <c r="C2" s="6" t="s">
        <v>3</v>
      </c>
      <c r="D2" s="2">
        <v>33905</v>
      </c>
      <c r="E2" s="3">
        <v>0</v>
      </c>
      <c r="F2" s="2">
        <v>33905</v>
      </c>
      <c r="G2" s="3">
        <v>100</v>
      </c>
      <c r="H2" s="3">
        <v>0.01</v>
      </c>
      <c r="I2">
        <v>33.905000000000001</v>
      </c>
    </row>
    <row r="3" spans="1:9" ht="15.75" thickBot="1" x14ac:dyDescent="0.3">
      <c r="A3" s="4">
        <v>27</v>
      </c>
      <c r="B3" s="1" t="s">
        <v>79</v>
      </c>
      <c r="C3" s="6" t="s">
        <v>4</v>
      </c>
      <c r="D3" s="2">
        <v>4951075</v>
      </c>
      <c r="E3" s="3">
        <v>1.4</v>
      </c>
      <c r="F3" s="2">
        <v>4951075</v>
      </c>
      <c r="G3" s="3">
        <v>100</v>
      </c>
      <c r="H3" s="3">
        <v>1.389</v>
      </c>
      <c r="I3">
        <v>4951.0749999999998</v>
      </c>
    </row>
    <row r="4" spans="1:9" ht="15.75" thickBot="1" x14ac:dyDescent="0.3">
      <c r="A4" s="4">
        <v>16</v>
      </c>
      <c r="B4" s="1" t="s">
        <v>68</v>
      </c>
      <c r="C4" s="6" t="s">
        <v>5</v>
      </c>
      <c r="D4" s="2">
        <v>8214594</v>
      </c>
      <c r="E4" s="3">
        <v>2.2999999999999998</v>
      </c>
      <c r="F4" s="2">
        <v>8214594</v>
      </c>
      <c r="G4" s="3">
        <v>100</v>
      </c>
      <c r="H4" s="3">
        <v>2.3039999999999998</v>
      </c>
      <c r="I4">
        <v>8214.5939999999991</v>
      </c>
    </row>
    <row r="5" spans="1:9" ht="15.75" thickBot="1" x14ac:dyDescent="0.3">
      <c r="A5" s="4">
        <v>29</v>
      </c>
      <c r="B5" s="1" t="s">
        <v>81</v>
      </c>
      <c r="C5" s="6" t="s">
        <v>6</v>
      </c>
      <c r="D5" s="2">
        <v>4155422</v>
      </c>
      <c r="E5" s="3">
        <v>1.2</v>
      </c>
      <c r="F5" s="2">
        <v>4155422</v>
      </c>
      <c r="G5" s="3">
        <v>100</v>
      </c>
      <c r="H5" s="3">
        <v>1.1659999999999999</v>
      </c>
      <c r="I5">
        <v>4155.4219999999996</v>
      </c>
    </row>
    <row r="6" spans="1:9" ht="15.75" thickBot="1" x14ac:dyDescent="0.3">
      <c r="A6" s="4">
        <v>1</v>
      </c>
      <c r="B6" s="1" t="s">
        <v>53</v>
      </c>
      <c r="C6" s="6" t="s">
        <v>7</v>
      </c>
      <c r="D6" s="2">
        <v>46036034</v>
      </c>
      <c r="E6" s="3">
        <v>12.9</v>
      </c>
      <c r="F6" s="2">
        <v>46036034</v>
      </c>
      <c r="G6" s="3">
        <v>100</v>
      </c>
      <c r="H6" s="3">
        <v>12.912000000000001</v>
      </c>
      <c r="I6">
        <v>46036.034</v>
      </c>
    </row>
    <row r="7" spans="1:9" ht="15.75" thickBot="1" x14ac:dyDescent="0.3">
      <c r="A7" s="4">
        <v>23</v>
      </c>
      <c r="B7" s="1" t="s">
        <v>75</v>
      </c>
      <c r="C7" s="6" t="s">
        <v>8</v>
      </c>
      <c r="D7" s="2">
        <v>6128719</v>
      </c>
      <c r="E7" s="3">
        <v>1.7</v>
      </c>
      <c r="F7" s="2">
        <v>6128719</v>
      </c>
      <c r="G7" s="3">
        <v>100</v>
      </c>
      <c r="H7" s="3">
        <v>1.7190000000000001</v>
      </c>
      <c r="I7">
        <v>6128.7190000000001</v>
      </c>
    </row>
    <row r="8" spans="1:9" ht="15.75" thickBot="1" x14ac:dyDescent="0.3">
      <c r="A8" s="4">
        <v>46</v>
      </c>
      <c r="B8" s="1" t="s">
        <v>98</v>
      </c>
      <c r="C8" s="6" t="s">
        <v>9</v>
      </c>
      <c r="D8" s="2">
        <v>514256</v>
      </c>
      <c r="E8" s="3">
        <v>0.1</v>
      </c>
      <c r="F8" s="2">
        <v>514256</v>
      </c>
      <c r="G8" s="3">
        <v>100</v>
      </c>
      <c r="H8" s="3">
        <v>0.14399999999999999</v>
      </c>
      <c r="I8">
        <v>514.25599999999997</v>
      </c>
    </row>
    <row r="9" spans="1:9" ht="15.75" thickBot="1" x14ac:dyDescent="0.3">
      <c r="A9" s="4">
        <v>39</v>
      </c>
      <c r="B9" s="1" t="s">
        <v>91</v>
      </c>
      <c r="C9" s="6" t="s">
        <v>10</v>
      </c>
      <c r="D9" s="2">
        <v>1205647</v>
      </c>
      <c r="E9" s="3">
        <v>0.3</v>
      </c>
      <c r="F9" s="2">
        <v>1205647</v>
      </c>
      <c r="G9" s="3">
        <v>100</v>
      </c>
      <c r="H9" s="3">
        <v>0.33800000000000002</v>
      </c>
      <c r="I9">
        <v>1205.6469999999999</v>
      </c>
    </row>
    <row r="10" spans="1:9" ht="15.75" thickBot="1" x14ac:dyDescent="0.3">
      <c r="A10" s="4">
        <v>18</v>
      </c>
      <c r="B10" s="1" t="s">
        <v>70</v>
      </c>
      <c r="C10" s="6" t="s">
        <v>11</v>
      </c>
      <c r="D10" s="2">
        <v>7743975</v>
      </c>
      <c r="E10" s="3">
        <v>2.2000000000000002</v>
      </c>
      <c r="F10" s="2">
        <v>7743975</v>
      </c>
      <c r="G10" s="3">
        <v>100</v>
      </c>
      <c r="H10" s="3">
        <v>2.1720000000000002</v>
      </c>
      <c r="I10">
        <v>7743.9750000000004</v>
      </c>
    </row>
    <row r="11" spans="1:9" ht="15.75" thickBot="1" x14ac:dyDescent="0.3">
      <c r="A11" s="4">
        <v>14</v>
      </c>
      <c r="B11" s="1" t="s">
        <v>66</v>
      </c>
      <c r="C11" s="6" t="s">
        <v>12</v>
      </c>
      <c r="D11" s="2">
        <v>8430254</v>
      </c>
      <c r="E11" s="3">
        <v>2.4</v>
      </c>
      <c r="F11" s="2">
        <v>8430254</v>
      </c>
      <c r="G11" s="3">
        <v>100</v>
      </c>
      <c r="H11" s="3">
        <v>2.3639999999999999</v>
      </c>
      <c r="I11">
        <v>8430.2540000000008</v>
      </c>
    </row>
    <row r="12" spans="1:9" ht="15.75" thickBot="1" x14ac:dyDescent="0.3">
      <c r="A12" s="4">
        <v>43</v>
      </c>
      <c r="B12" s="1" t="s">
        <v>95</v>
      </c>
      <c r="C12" s="6" t="s">
        <v>13</v>
      </c>
      <c r="D12" s="2">
        <v>648559</v>
      </c>
      <c r="E12" s="3">
        <v>0.2</v>
      </c>
      <c r="F12" s="2">
        <v>648559</v>
      </c>
      <c r="G12" s="3">
        <v>100</v>
      </c>
      <c r="H12" s="3">
        <v>0.182</v>
      </c>
      <c r="I12">
        <v>648.55899999999997</v>
      </c>
    </row>
    <row r="13" spans="1:9" ht="15.75" thickBot="1" x14ac:dyDescent="0.3">
      <c r="A13" s="4">
        <v>2</v>
      </c>
      <c r="B13" s="1" t="s">
        <v>54</v>
      </c>
      <c r="C13" s="6" t="s">
        <v>14</v>
      </c>
      <c r="D13" s="2">
        <v>26529033</v>
      </c>
      <c r="E13" s="3">
        <v>7.4</v>
      </c>
      <c r="F13" s="2">
        <v>26529033</v>
      </c>
      <c r="G13" s="3">
        <v>100</v>
      </c>
      <c r="H13" s="3">
        <v>7.4409999999999998</v>
      </c>
      <c r="I13">
        <v>26529.032999999999</v>
      </c>
    </row>
    <row r="14" spans="1:9" ht="15.75" thickBot="1" x14ac:dyDescent="0.3">
      <c r="A14" s="4">
        <v>20</v>
      </c>
      <c r="B14" s="1" t="s">
        <v>72</v>
      </c>
      <c r="C14" s="6" t="s">
        <v>15</v>
      </c>
      <c r="D14" s="2">
        <v>7109926</v>
      </c>
      <c r="E14" s="3">
        <v>2</v>
      </c>
      <c r="F14" s="2">
        <v>7109926</v>
      </c>
      <c r="G14" s="3" t="e">
        <f>'$produced per state'!#REF!</f>
        <v>#REF!</v>
      </c>
      <c r="H14" s="3">
        <v>1.994</v>
      </c>
      <c r="I14">
        <v>7109.9260000000004</v>
      </c>
    </row>
    <row r="15" spans="1:9" ht="15.75" thickBot="1" x14ac:dyDescent="0.3">
      <c r="A15" s="4">
        <v>6</v>
      </c>
      <c r="B15" s="1" t="s">
        <v>58</v>
      </c>
      <c r="C15" s="6" t="s">
        <v>16</v>
      </c>
      <c r="D15" s="2">
        <v>16096415</v>
      </c>
      <c r="E15" s="3">
        <v>4.5</v>
      </c>
      <c r="F15" s="2">
        <v>16096415</v>
      </c>
      <c r="G15" s="3">
        <v>100</v>
      </c>
      <c r="H15" s="3">
        <v>4.5149999999999997</v>
      </c>
      <c r="I15">
        <v>16096.415000000001</v>
      </c>
    </row>
    <row r="16" spans="1:9" ht="15.75" thickBot="1" x14ac:dyDescent="0.3">
      <c r="A16" s="4">
        <v>10</v>
      </c>
      <c r="B16" s="1" t="s">
        <v>62</v>
      </c>
      <c r="C16" s="6" t="s">
        <v>17</v>
      </c>
      <c r="D16" s="2">
        <v>10119296</v>
      </c>
      <c r="E16" s="3">
        <v>2.8</v>
      </c>
      <c r="F16" s="2">
        <v>10119296</v>
      </c>
      <c r="G16" s="3">
        <v>100</v>
      </c>
      <c r="H16" s="3">
        <v>2.8380000000000001</v>
      </c>
      <c r="I16">
        <v>10119.296</v>
      </c>
    </row>
    <row r="17" spans="1:9" ht="15.75" thickBot="1" x14ac:dyDescent="0.3">
      <c r="A17" s="4">
        <v>7</v>
      </c>
      <c r="B17" s="1" t="s">
        <v>59</v>
      </c>
      <c r="C17" s="6" t="s">
        <v>18</v>
      </c>
      <c r="D17" s="2">
        <v>15355365</v>
      </c>
      <c r="E17" s="3">
        <v>4.3</v>
      </c>
      <c r="F17" s="2">
        <v>15355365</v>
      </c>
      <c r="G17" s="3">
        <v>100</v>
      </c>
      <c r="H17" s="3">
        <v>4.3070000000000004</v>
      </c>
      <c r="I17">
        <v>15355.365</v>
      </c>
    </row>
    <row r="18" spans="1:9" ht="15.75" thickBot="1" x14ac:dyDescent="0.3">
      <c r="A18" s="4">
        <v>24</v>
      </c>
      <c r="B18" s="1" t="s">
        <v>76</v>
      </c>
      <c r="C18" s="6" t="s">
        <v>19</v>
      </c>
      <c r="D18" s="2">
        <v>5443637</v>
      </c>
      <c r="E18" s="3">
        <v>1.5</v>
      </c>
      <c r="F18" s="2">
        <v>5443637</v>
      </c>
      <c r="G18" s="3">
        <v>100</v>
      </c>
      <c r="H18" s="3">
        <v>1.5269999999999999</v>
      </c>
      <c r="I18">
        <v>5443.6369999999997</v>
      </c>
    </row>
    <row r="19" spans="1:9" ht="15.75" thickBot="1" x14ac:dyDescent="0.3">
      <c r="A19" s="4">
        <v>34</v>
      </c>
      <c r="B19" s="1" t="s">
        <v>86</v>
      </c>
      <c r="C19" s="6" t="s">
        <v>20</v>
      </c>
      <c r="D19" s="2">
        <v>2823356</v>
      </c>
      <c r="E19" s="3">
        <v>0.8</v>
      </c>
      <c r="F19" s="2">
        <v>2823356</v>
      </c>
      <c r="G19" s="3">
        <v>100</v>
      </c>
      <c r="H19" s="3">
        <v>0.79200000000000004</v>
      </c>
      <c r="I19">
        <v>2823.3560000000002</v>
      </c>
    </row>
    <row r="20" spans="1:9" ht="24.75" thickBot="1" x14ac:dyDescent="0.3">
      <c r="A20" s="4">
        <v>47</v>
      </c>
      <c r="B20" s="1" t="s">
        <v>99</v>
      </c>
      <c r="C20" s="6" t="s">
        <v>21</v>
      </c>
      <c r="D20" s="2">
        <v>386879</v>
      </c>
      <c r="E20" s="3">
        <v>0.1</v>
      </c>
      <c r="F20" s="2">
        <v>386879</v>
      </c>
      <c r="G20" s="3">
        <v>100</v>
      </c>
      <c r="H20" s="3">
        <v>0.109</v>
      </c>
      <c r="I20">
        <v>386.87900000000002</v>
      </c>
    </row>
    <row r="21" spans="1:9" ht="15.75" thickBot="1" x14ac:dyDescent="0.3">
      <c r="A21" s="4">
        <v>36</v>
      </c>
      <c r="B21" s="1" t="s">
        <v>88</v>
      </c>
      <c r="C21" s="6" t="s">
        <v>22</v>
      </c>
      <c r="D21" s="2">
        <v>2094247</v>
      </c>
      <c r="E21" s="3">
        <v>0.6</v>
      </c>
      <c r="F21" s="2">
        <v>2094247</v>
      </c>
      <c r="G21" s="3">
        <v>100</v>
      </c>
      <c r="H21" s="3">
        <v>0.58699999999999997</v>
      </c>
      <c r="I21">
        <v>2094.2469999999998</v>
      </c>
    </row>
    <row r="22" spans="1:9" ht="15.75" thickBot="1" x14ac:dyDescent="0.3">
      <c r="A22" s="4">
        <v>45</v>
      </c>
      <c r="B22" s="1" t="s">
        <v>97</v>
      </c>
      <c r="C22" s="6" t="s">
        <v>23</v>
      </c>
      <c r="D22" s="2">
        <v>527730</v>
      </c>
      <c r="E22" s="3">
        <v>0.1</v>
      </c>
      <c r="F22" s="2">
        <v>527730</v>
      </c>
      <c r="G22" s="3">
        <v>100</v>
      </c>
      <c r="H22" s="3">
        <v>0.14799999999999999</v>
      </c>
      <c r="I22">
        <v>527.73</v>
      </c>
    </row>
    <row r="23" spans="1:9" ht="15.75" thickBot="1" x14ac:dyDescent="0.3">
      <c r="A23" s="4">
        <v>19</v>
      </c>
      <c r="B23" s="1" t="s">
        <v>71</v>
      </c>
      <c r="C23" s="6" t="s">
        <v>24</v>
      </c>
      <c r="D23" s="2">
        <v>7417038</v>
      </c>
      <c r="E23" s="3">
        <v>2.1</v>
      </c>
      <c r="F23" s="2">
        <v>7417038</v>
      </c>
      <c r="G23" s="3">
        <v>100</v>
      </c>
      <c r="H23" s="3">
        <v>2.08</v>
      </c>
      <c r="I23">
        <v>7417.0379999999996</v>
      </c>
    </row>
    <row r="24" spans="1:9" ht="15.75" thickBot="1" x14ac:dyDescent="0.3">
      <c r="A24" s="4">
        <v>5</v>
      </c>
      <c r="B24" s="1" t="s">
        <v>57</v>
      </c>
      <c r="C24" s="6" t="s">
        <v>25</v>
      </c>
      <c r="D24" s="2">
        <v>17094652</v>
      </c>
      <c r="E24" s="3">
        <v>4.8</v>
      </c>
      <c r="F24" s="2">
        <v>17094652</v>
      </c>
      <c r="G24" s="3">
        <v>100</v>
      </c>
      <c r="H24" s="3">
        <v>4.7949999999999999</v>
      </c>
      <c r="I24">
        <v>17094.651999999998</v>
      </c>
    </row>
    <row r="25" spans="1:9" ht="15.75" thickBot="1" x14ac:dyDescent="0.3">
      <c r="A25" s="4">
        <v>13</v>
      </c>
      <c r="B25" s="1" t="s">
        <v>65</v>
      </c>
      <c r="C25" s="6" t="s">
        <v>26</v>
      </c>
      <c r="D25" s="2">
        <v>8900078</v>
      </c>
      <c r="E25" s="3">
        <v>2.5</v>
      </c>
      <c r="F25" s="2">
        <v>8900078</v>
      </c>
      <c r="G25" s="3">
        <v>100</v>
      </c>
      <c r="H25" s="3">
        <v>2.496</v>
      </c>
      <c r="I25">
        <v>8900.0779999999995</v>
      </c>
    </row>
    <row r="26" spans="1:9" ht="15.75" thickBot="1" x14ac:dyDescent="0.3">
      <c r="A26" s="4">
        <v>25</v>
      </c>
      <c r="B26" s="1" t="s">
        <v>77</v>
      </c>
      <c r="C26" s="6" t="s">
        <v>27</v>
      </c>
      <c r="D26" s="2">
        <v>5206836</v>
      </c>
      <c r="E26" s="3">
        <v>1.5</v>
      </c>
      <c r="F26" s="2">
        <v>5206836</v>
      </c>
      <c r="G26" s="3">
        <v>100</v>
      </c>
      <c r="H26" s="3">
        <v>1.46</v>
      </c>
      <c r="I26">
        <v>5206.8360000000002</v>
      </c>
    </row>
    <row r="27" spans="1:9" ht="15.75" thickBot="1" x14ac:dyDescent="0.3">
      <c r="A27" s="4">
        <v>30</v>
      </c>
      <c r="B27" s="1" t="s">
        <v>82</v>
      </c>
      <c r="C27" s="6" t="s">
        <v>28</v>
      </c>
      <c r="D27" s="2">
        <v>3677602</v>
      </c>
      <c r="E27" s="3">
        <v>1</v>
      </c>
      <c r="F27" s="2">
        <v>3677602</v>
      </c>
      <c r="G27" s="3">
        <v>100</v>
      </c>
      <c r="H27" s="3">
        <v>1.0309999999999999</v>
      </c>
      <c r="I27">
        <v>3677.6019999999999</v>
      </c>
    </row>
    <row r="28" spans="1:9" ht="24.75" thickBot="1" x14ac:dyDescent="0.3">
      <c r="A28" s="4">
        <v>9</v>
      </c>
      <c r="B28" s="1" t="s">
        <v>61</v>
      </c>
      <c r="C28" s="6" t="s">
        <v>29</v>
      </c>
      <c r="D28" s="2">
        <v>10536714</v>
      </c>
      <c r="E28" s="3">
        <v>3</v>
      </c>
      <c r="F28" s="2">
        <v>10536714</v>
      </c>
      <c r="G28" s="3">
        <v>100</v>
      </c>
      <c r="H28" s="3">
        <v>2.9550000000000001</v>
      </c>
      <c r="I28">
        <v>10536.714</v>
      </c>
    </row>
    <row r="29" spans="1:9" ht="15.75" thickBot="1" x14ac:dyDescent="0.3">
      <c r="A29" s="4">
        <v>17</v>
      </c>
      <c r="B29" s="1" t="s">
        <v>69</v>
      </c>
      <c r="C29" s="6" t="s">
        <v>30</v>
      </c>
      <c r="D29" s="2">
        <v>8114620</v>
      </c>
      <c r="E29" s="3">
        <v>2.2999999999999998</v>
      </c>
      <c r="F29" s="2">
        <v>8114620</v>
      </c>
      <c r="G29" s="3">
        <v>100</v>
      </c>
      <c r="H29" s="3">
        <v>2.2759999999999998</v>
      </c>
      <c r="I29">
        <v>8114.62</v>
      </c>
    </row>
    <row r="30" spans="1:9" ht="15.75" thickBot="1" x14ac:dyDescent="0.3">
      <c r="A30" s="4">
        <v>3</v>
      </c>
      <c r="B30" s="1" t="s">
        <v>55</v>
      </c>
      <c r="C30" s="6" t="s">
        <v>31</v>
      </c>
      <c r="D30" s="2">
        <v>21522236</v>
      </c>
      <c r="E30" s="3">
        <v>6</v>
      </c>
      <c r="F30" s="2">
        <v>21522236</v>
      </c>
      <c r="G30" s="3">
        <v>100</v>
      </c>
      <c r="H30" s="3">
        <v>6.0369999999999999</v>
      </c>
      <c r="I30">
        <v>21522.236000000001</v>
      </c>
    </row>
    <row r="31" spans="1:9" ht="24.75" thickBot="1" x14ac:dyDescent="0.3">
      <c r="A31" s="4">
        <v>48</v>
      </c>
      <c r="B31" s="1" t="s">
        <v>100</v>
      </c>
      <c r="C31" s="6" t="s">
        <v>32</v>
      </c>
      <c r="D31" s="2">
        <v>209939</v>
      </c>
      <c r="E31" s="3">
        <v>0.1</v>
      </c>
      <c r="F31" s="2">
        <v>209939</v>
      </c>
      <c r="G31" s="3">
        <v>100</v>
      </c>
      <c r="H31" s="3">
        <v>5.8999999999999997E-2</v>
      </c>
      <c r="I31">
        <v>209.93899999999999</v>
      </c>
    </row>
    <row r="32" spans="1:9" ht="15.75" thickBot="1" x14ac:dyDescent="0.3">
      <c r="A32" s="4">
        <v>40</v>
      </c>
      <c r="B32" s="1" t="s">
        <v>92</v>
      </c>
      <c r="C32" s="6" t="s">
        <v>33</v>
      </c>
      <c r="D32" s="2">
        <v>1024839</v>
      </c>
      <c r="E32" s="3">
        <v>0.3</v>
      </c>
      <c r="F32" s="2">
        <v>1024839</v>
      </c>
      <c r="G32" s="3">
        <v>100</v>
      </c>
      <c r="H32" s="3">
        <v>0.28699999999999998</v>
      </c>
      <c r="I32">
        <v>1024.8389999999999</v>
      </c>
    </row>
    <row r="33" spans="1:9" ht="15.75" thickBot="1" x14ac:dyDescent="0.3">
      <c r="A33" s="4">
        <v>33</v>
      </c>
      <c r="B33" s="1" t="s">
        <v>85</v>
      </c>
      <c r="C33" s="6" t="s">
        <v>34</v>
      </c>
      <c r="D33" s="2">
        <v>2861687</v>
      </c>
      <c r="E33" s="3">
        <v>0.8</v>
      </c>
      <c r="F33" s="2">
        <v>2861687</v>
      </c>
      <c r="G33" s="3">
        <v>100</v>
      </c>
      <c r="H33" s="3">
        <v>0.80300000000000005</v>
      </c>
      <c r="I33">
        <v>2861.6869999999999</v>
      </c>
    </row>
    <row r="34" spans="1:9" ht="15.75" thickBot="1" x14ac:dyDescent="0.3">
      <c r="A34" s="4">
        <v>44</v>
      </c>
      <c r="B34" s="1" t="s">
        <v>96</v>
      </c>
      <c r="C34" s="6" t="s">
        <v>35</v>
      </c>
      <c r="D34" s="2">
        <v>596250</v>
      </c>
      <c r="E34" s="3">
        <v>0.2</v>
      </c>
      <c r="F34" s="2">
        <v>596250</v>
      </c>
      <c r="G34" s="3">
        <v>100</v>
      </c>
      <c r="H34" s="3">
        <v>0.16700000000000001</v>
      </c>
      <c r="I34">
        <v>596.25</v>
      </c>
    </row>
    <row r="35" spans="1:9" ht="15.75" thickBot="1" x14ac:dyDescent="0.3">
      <c r="A35" s="4">
        <v>26</v>
      </c>
      <c r="B35" s="1" t="s">
        <v>78</v>
      </c>
      <c r="C35" s="6" t="s">
        <v>36</v>
      </c>
      <c r="D35" s="2">
        <v>5052760</v>
      </c>
      <c r="E35" s="3">
        <v>1.4</v>
      </c>
      <c r="F35" s="2">
        <v>5052760</v>
      </c>
      <c r="G35" s="3">
        <v>100</v>
      </c>
      <c r="H35" s="3">
        <v>1.417</v>
      </c>
      <c r="I35">
        <v>5052.76</v>
      </c>
    </row>
    <row r="36" spans="1:9" ht="15.75" thickBot="1" x14ac:dyDescent="0.3">
      <c r="A36" s="4">
        <v>15</v>
      </c>
      <c r="B36" s="1" t="s">
        <v>67</v>
      </c>
      <c r="C36" s="6" t="s">
        <v>37</v>
      </c>
      <c r="D36" s="2">
        <v>8364978</v>
      </c>
      <c r="E36" s="3">
        <v>2.2999999999999998</v>
      </c>
      <c r="F36" s="2">
        <v>8364978</v>
      </c>
      <c r="G36" s="3">
        <v>100</v>
      </c>
      <c r="H36" s="3">
        <v>2.3460000000000001</v>
      </c>
      <c r="I36">
        <v>8364.9779999999992</v>
      </c>
    </row>
    <row r="37" spans="1:9" ht="15.75" thickBot="1" x14ac:dyDescent="0.3">
      <c r="A37" s="4">
        <v>22</v>
      </c>
      <c r="B37" s="1" t="s">
        <v>74</v>
      </c>
      <c r="C37" s="6" t="s">
        <v>38</v>
      </c>
      <c r="D37" s="2">
        <v>6189725</v>
      </c>
      <c r="E37" s="3">
        <v>1.7</v>
      </c>
      <c r="F37" s="2">
        <v>6189725</v>
      </c>
      <c r="G37" s="3">
        <v>100</v>
      </c>
      <c r="H37" s="3">
        <v>1.736</v>
      </c>
      <c r="I37">
        <v>6189.7250000000004</v>
      </c>
    </row>
    <row r="38" spans="1:9" ht="15.75" thickBot="1" x14ac:dyDescent="0.3">
      <c r="A38" s="4">
        <v>28</v>
      </c>
      <c r="B38" s="1" t="s">
        <v>80</v>
      </c>
      <c r="C38" s="6" t="s">
        <v>39</v>
      </c>
      <c r="D38" s="2">
        <v>4593592</v>
      </c>
      <c r="E38" s="3">
        <v>1.3</v>
      </c>
      <c r="F38" s="2">
        <v>4593592</v>
      </c>
      <c r="G38" s="3">
        <v>100</v>
      </c>
      <c r="H38" s="3">
        <v>1.288</v>
      </c>
      <c r="I38">
        <v>4593.5919999999996</v>
      </c>
    </row>
    <row r="39" spans="1:9" ht="15.75" thickBot="1" x14ac:dyDescent="0.3">
      <c r="A39" s="4">
        <v>21</v>
      </c>
      <c r="B39" s="1" t="s">
        <v>73</v>
      </c>
      <c r="C39" s="6" t="s">
        <v>40</v>
      </c>
      <c r="D39" s="2">
        <v>6346683</v>
      </c>
      <c r="E39" s="3">
        <v>1.8</v>
      </c>
      <c r="F39" s="2">
        <v>6346683</v>
      </c>
      <c r="G39" s="3">
        <v>100</v>
      </c>
      <c r="H39" s="3">
        <v>1.78</v>
      </c>
      <c r="I39">
        <v>6346.683</v>
      </c>
    </row>
    <row r="40" spans="1:9" ht="15.75" thickBot="1" x14ac:dyDescent="0.3">
      <c r="A40" s="4">
        <v>49</v>
      </c>
      <c r="B40" s="1" t="s">
        <v>101</v>
      </c>
      <c r="C40" s="6" t="s">
        <v>41</v>
      </c>
      <c r="D40" s="2">
        <v>72080</v>
      </c>
      <c r="E40" s="3">
        <v>0</v>
      </c>
      <c r="F40" s="2">
        <v>72080</v>
      </c>
      <c r="G40" s="3">
        <v>100</v>
      </c>
      <c r="H40" s="3">
        <v>0.02</v>
      </c>
      <c r="I40">
        <v>72.08</v>
      </c>
    </row>
    <row r="41" spans="1:9" ht="24.75" thickBot="1" x14ac:dyDescent="0.3">
      <c r="A41" s="4">
        <v>35</v>
      </c>
      <c r="B41" s="1" t="s">
        <v>87</v>
      </c>
      <c r="C41" s="6" t="s">
        <v>42</v>
      </c>
      <c r="D41" s="2">
        <v>2119484</v>
      </c>
      <c r="E41" s="3">
        <v>0.6</v>
      </c>
      <c r="F41" s="2">
        <v>2119484</v>
      </c>
      <c r="G41" s="3">
        <v>100</v>
      </c>
      <c r="H41" s="3">
        <v>0.59399999999999997</v>
      </c>
      <c r="I41">
        <v>2119.4839999999999</v>
      </c>
    </row>
    <row r="42" spans="1:9" ht="15.75" thickBot="1" x14ac:dyDescent="0.3">
      <c r="A42" s="4">
        <v>12</v>
      </c>
      <c r="B42" s="1" t="s">
        <v>64</v>
      </c>
      <c r="C42" s="6" t="s">
        <v>43</v>
      </c>
      <c r="D42" s="2">
        <v>9351793</v>
      </c>
      <c r="E42" s="3">
        <v>2.6</v>
      </c>
      <c r="F42" s="2">
        <v>9351793</v>
      </c>
      <c r="G42" s="3">
        <v>100</v>
      </c>
      <c r="H42" s="3">
        <v>2.6230000000000002</v>
      </c>
      <c r="I42">
        <v>9351.7929999999997</v>
      </c>
    </row>
    <row r="43" spans="1:9" ht="15.75" thickBot="1" x14ac:dyDescent="0.3">
      <c r="A43" s="4">
        <v>32</v>
      </c>
      <c r="B43" s="1" t="s">
        <v>84</v>
      </c>
      <c r="C43" s="6" t="s">
        <v>44</v>
      </c>
      <c r="D43" s="2">
        <v>3297548</v>
      </c>
      <c r="E43" s="3">
        <v>0.9</v>
      </c>
      <c r="F43" s="2">
        <v>3297548</v>
      </c>
      <c r="G43" s="3">
        <v>100</v>
      </c>
      <c r="H43" s="3">
        <v>0.92500000000000004</v>
      </c>
      <c r="I43">
        <v>3297.5479999999998</v>
      </c>
    </row>
    <row r="44" spans="1:9" ht="15.75" thickBot="1" x14ac:dyDescent="0.3">
      <c r="A44" s="4">
        <v>4</v>
      </c>
      <c r="B44" s="1" t="s">
        <v>56</v>
      </c>
      <c r="C44" s="6" t="s">
        <v>45</v>
      </c>
      <c r="D44" s="2">
        <v>20897606</v>
      </c>
      <c r="E44" s="3">
        <v>5.9</v>
      </c>
      <c r="F44" s="2">
        <v>20897606</v>
      </c>
      <c r="G44" s="3">
        <v>100</v>
      </c>
      <c r="H44" s="3">
        <v>5.8609999999999998</v>
      </c>
      <c r="I44">
        <v>20897.606</v>
      </c>
    </row>
    <row r="45" spans="1:9" ht="15.75" thickBot="1" x14ac:dyDescent="0.3">
      <c r="A45" s="4">
        <v>37</v>
      </c>
      <c r="B45" s="1" t="s">
        <v>89</v>
      </c>
      <c r="C45" s="6" t="s">
        <v>46</v>
      </c>
      <c r="D45" s="2">
        <v>1657834</v>
      </c>
      <c r="E45" s="3">
        <v>0.5</v>
      </c>
      <c r="F45" s="2">
        <v>1657834</v>
      </c>
      <c r="G45" s="3">
        <v>100</v>
      </c>
      <c r="H45" s="3">
        <v>0.46500000000000002</v>
      </c>
      <c r="I45">
        <v>1657.8340000000001</v>
      </c>
    </row>
    <row r="46" spans="1:9" ht="15.75" thickBot="1" x14ac:dyDescent="0.3">
      <c r="A46" s="4">
        <v>31</v>
      </c>
      <c r="B46" s="1" t="s">
        <v>83</v>
      </c>
      <c r="C46" s="6" t="s">
        <v>47</v>
      </c>
      <c r="D46" s="2">
        <v>3334126</v>
      </c>
      <c r="E46" s="3">
        <v>0.9</v>
      </c>
      <c r="F46" s="2">
        <v>3334126</v>
      </c>
      <c r="G46" s="3">
        <v>100</v>
      </c>
      <c r="H46" s="3">
        <v>0.93500000000000005</v>
      </c>
      <c r="I46">
        <v>3334.1260000000002</v>
      </c>
    </row>
    <row r="47" spans="1:9" ht="15.75" thickBot="1" x14ac:dyDescent="0.3">
      <c r="A47" s="4">
        <v>41</v>
      </c>
      <c r="B47" s="1" t="s">
        <v>93</v>
      </c>
      <c r="C47" s="6" t="s">
        <v>48</v>
      </c>
      <c r="D47" s="2">
        <v>785934</v>
      </c>
      <c r="E47" s="3">
        <v>0.2</v>
      </c>
      <c r="F47" s="2">
        <v>785934</v>
      </c>
      <c r="G47" s="3">
        <v>100</v>
      </c>
      <c r="H47" s="3">
        <v>0.22</v>
      </c>
      <c r="I47">
        <v>785.93399999999997</v>
      </c>
    </row>
    <row r="48" spans="1:9" ht="15.75" thickBot="1" x14ac:dyDescent="0.3">
      <c r="A48" s="4">
        <v>11</v>
      </c>
      <c r="B48" s="1" t="s">
        <v>63</v>
      </c>
      <c r="C48" s="6" t="s">
        <v>49</v>
      </c>
      <c r="D48" s="2">
        <v>9917790</v>
      </c>
      <c r="E48" s="3">
        <v>2.8</v>
      </c>
      <c r="F48" s="2">
        <v>9917790</v>
      </c>
      <c r="G48" s="3">
        <v>100</v>
      </c>
      <c r="H48" s="3">
        <v>2.782</v>
      </c>
      <c r="I48">
        <v>9917.7900000000009</v>
      </c>
    </row>
    <row r="49" spans="1:9" ht="15.75" thickBot="1" x14ac:dyDescent="0.3">
      <c r="A49" s="4">
        <v>8</v>
      </c>
      <c r="B49" s="1" t="s">
        <v>60</v>
      </c>
      <c r="C49" s="6" t="s">
        <v>50</v>
      </c>
      <c r="D49" s="2">
        <v>10759487</v>
      </c>
      <c r="E49" s="3">
        <v>3</v>
      </c>
      <c r="F49" s="2">
        <v>10759487</v>
      </c>
      <c r="G49" s="3">
        <v>100</v>
      </c>
      <c r="H49" s="3">
        <v>3.0179999999999998</v>
      </c>
      <c r="I49">
        <v>10759.486999999999</v>
      </c>
    </row>
    <row r="50" spans="1:9" ht="15.75" thickBot="1" x14ac:dyDescent="0.3">
      <c r="A50" s="4">
        <v>42</v>
      </c>
      <c r="B50" s="1" t="s">
        <v>94</v>
      </c>
      <c r="C50" s="6" t="s">
        <v>51</v>
      </c>
      <c r="D50" s="2">
        <v>690107</v>
      </c>
      <c r="E50" s="3">
        <v>0.2</v>
      </c>
      <c r="F50" s="2">
        <v>690107</v>
      </c>
      <c r="G50" s="3">
        <v>100</v>
      </c>
      <c r="H50" s="3">
        <v>0.19400000000000001</v>
      </c>
      <c r="I50">
        <v>690.10699999999997</v>
      </c>
    </row>
    <row r="51" spans="1:9" ht="15.75" thickBot="1" x14ac:dyDescent="0.3">
      <c r="A51" s="4">
        <v>38</v>
      </c>
      <c r="B51" s="1" t="s">
        <v>90</v>
      </c>
      <c r="C51" t="s">
        <v>52</v>
      </c>
      <c r="D51" s="2">
        <v>1392026</v>
      </c>
      <c r="E51" s="3">
        <v>0.4</v>
      </c>
      <c r="F51" s="2">
        <v>1392026</v>
      </c>
      <c r="G51" s="3">
        <v>100</v>
      </c>
      <c r="H51" s="3">
        <v>0.39</v>
      </c>
      <c r="I51">
        <v>1392.0260000000001</v>
      </c>
    </row>
    <row r="52" spans="1:9" x14ac:dyDescent="0.25">
      <c r="E52">
        <f>SUM(E2:E51)</f>
        <v>99.9</v>
      </c>
    </row>
  </sheetData>
  <sortState ref="A2:H52">
    <sortCondition ref="C2"/>
  </sortState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workbookViewId="0">
      <selection activeCell="J1" sqref="J1"/>
    </sheetView>
  </sheetViews>
  <sheetFormatPr defaultRowHeight="15" x14ac:dyDescent="0.25"/>
  <cols>
    <col min="1" max="1" width="23.85546875" bestFit="1" customWidth="1"/>
    <col min="2" max="2" width="5.5703125" bestFit="1" customWidth="1"/>
    <col min="3" max="3" width="11.85546875" customWidth="1"/>
    <col min="4" max="4" width="17.140625" customWidth="1"/>
    <col min="5" max="5" width="13.42578125" customWidth="1"/>
    <col min="6" max="6" width="12.5703125" bestFit="1" customWidth="1"/>
  </cols>
  <sheetData>
    <row r="1" spans="1:6" s="8" customFormat="1" ht="75" customHeight="1" thickBot="1" x14ac:dyDescent="0.3">
      <c r="A1" s="12" t="s">
        <v>0</v>
      </c>
      <c r="B1" s="12" t="s">
        <v>1</v>
      </c>
      <c r="D1" s="7" t="s">
        <v>164</v>
      </c>
      <c r="E1" s="12" t="s">
        <v>108</v>
      </c>
      <c r="F1" s="8" t="s">
        <v>166</v>
      </c>
    </row>
    <row r="2" spans="1:6" ht="15.75" thickBot="1" x14ac:dyDescent="0.3">
      <c r="A2" s="9" t="s">
        <v>2</v>
      </c>
      <c r="B2" s="10" t="s">
        <v>3</v>
      </c>
      <c r="C2" s="6" t="s">
        <v>3</v>
      </c>
      <c r="D2">
        <v>33.905000000000001</v>
      </c>
      <c r="E2" s="9">
        <v>43</v>
      </c>
      <c r="F2" s="13">
        <f>E2/D2</f>
        <v>1.2682495207196578</v>
      </c>
    </row>
    <row r="3" spans="1:6" ht="15.75" thickBot="1" x14ac:dyDescent="0.3">
      <c r="A3" s="9" t="s">
        <v>2</v>
      </c>
      <c r="B3" s="10" t="s">
        <v>4</v>
      </c>
      <c r="C3" s="6" t="s">
        <v>4</v>
      </c>
      <c r="D3">
        <v>4951.0749999999998</v>
      </c>
      <c r="E3" s="9">
        <v>22</v>
      </c>
      <c r="F3" s="13">
        <f>E3/D3</f>
        <v>4.4434794463828562E-3</v>
      </c>
    </row>
    <row r="4" spans="1:6" ht="15.75" thickBot="1" x14ac:dyDescent="0.3">
      <c r="A4" s="9" t="s">
        <v>2</v>
      </c>
      <c r="B4" s="10" t="s">
        <v>5</v>
      </c>
      <c r="C4" s="6" t="s">
        <v>5</v>
      </c>
      <c r="D4">
        <v>8214.5939999999991</v>
      </c>
      <c r="E4" s="9">
        <v>27</v>
      </c>
      <c r="F4" s="13">
        <f t="shared" ref="F4:F51" si="0">E4/D4</f>
        <v>3.2868331654613732E-3</v>
      </c>
    </row>
    <row r="5" spans="1:6" ht="15.75" thickBot="1" x14ac:dyDescent="0.3">
      <c r="A5" s="9" t="s">
        <v>2</v>
      </c>
      <c r="B5" s="10" t="s">
        <v>6</v>
      </c>
      <c r="C5" s="6" t="s">
        <v>6</v>
      </c>
      <c r="D5">
        <v>4155.4219999999996</v>
      </c>
      <c r="E5" s="9">
        <v>89</v>
      </c>
      <c r="F5" s="13">
        <f t="shared" si="0"/>
        <v>2.1417800646961971E-2</v>
      </c>
    </row>
    <row r="6" spans="1:6" ht="15.75" thickBot="1" x14ac:dyDescent="0.3">
      <c r="A6" s="9" t="s">
        <v>2</v>
      </c>
      <c r="B6" s="10" t="s">
        <v>7</v>
      </c>
      <c r="C6" s="6" t="s">
        <v>7</v>
      </c>
      <c r="D6">
        <v>46036.034</v>
      </c>
      <c r="E6" s="11">
        <v>1634</v>
      </c>
      <c r="F6" s="13">
        <f t="shared" si="0"/>
        <v>3.549393503358695E-2</v>
      </c>
    </row>
    <row r="7" spans="1:6" ht="15.75" thickBot="1" x14ac:dyDescent="0.3">
      <c r="A7" s="9" t="s">
        <v>2</v>
      </c>
      <c r="B7" s="10" t="s">
        <v>8</v>
      </c>
      <c r="C7" s="6" t="s">
        <v>8</v>
      </c>
      <c r="D7">
        <v>6128.7190000000001</v>
      </c>
      <c r="E7" s="9">
        <v>160</v>
      </c>
      <c r="F7" s="13">
        <f t="shared" si="0"/>
        <v>2.6106597479832246E-2</v>
      </c>
    </row>
    <row r="8" spans="1:6" ht="15.75" thickBot="1" x14ac:dyDescent="0.3">
      <c r="A8" s="9" t="s">
        <v>2</v>
      </c>
      <c r="B8" s="10" t="s">
        <v>9</v>
      </c>
      <c r="C8" s="6" t="s">
        <v>9</v>
      </c>
      <c r="D8">
        <v>514.25599999999997</v>
      </c>
      <c r="E8" s="9">
        <v>73</v>
      </c>
      <c r="F8" s="13">
        <f t="shared" si="0"/>
        <v>0.14195264615288883</v>
      </c>
    </row>
    <row r="9" spans="1:6" ht="15.75" thickBot="1" x14ac:dyDescent="0.3">
      <c r="A9" s="9" t="s">
        <v>2</v>
      </c>
      <c r="B9" s="10" t="s">
        <v>10</v>
      </c>
      <c r="C9" s="6" t="s">
        <v>10</v>
      </c>
      <c r="D9">
        <v>1205.6469999999999</v>
      </c>
      <c r="E9" s="9">
        <v>19</v>
      </c>
      <c r="F9" s="13">
        <f t="shared" si="0"/>
        <v>1.5759173290357791E-2</v>
      </c>
    </row>
    <row r="10" spans="1:6" ht="15.75" thickBot="1" x14ac:dyDescent="0.3">
      <c r="A10" s="9" t="s">
        <v>2</v>
      </c>
      <c r="B10" s="10" t="s">
        <v>11</v>
      </c>
      <c r="C10" s="6" t="s">
        <v>11</v>
      </c>
      <c r="D10">
        <v>7743.9750000000004</v>
      </c>
      <c r="E10" s="9">
        <v>474</v>
      </c>
      <c r="F10" s="13">
        <f t="shared" si="0"/>
        <v>6.1208875286916598E-2</v>
      </c>
    </row>
    <row r="11" spans="1:6" ht="15.75" thickBot="1" x14ac:dyDescent="0.3">
      <c r="A11" s="9" t="s">
        <v>2</v>
      </c>
      <c r="B11" s="10" t="s">
        <v>12</v>
      </c>
      <c r="C11" s="6" t="s">
        <v>12</v>
      </c>
      <c r="D11">
        <v>8430.2540000000008</v>
      </c>
      <c r="E11" s="9">
        <v>203</v>
      </c>
      <c r="F11" s="13">
        <f t="shared" si="0"/>
        <v>2.4079938753921292E-2</v>
      </c>
    </row>
    <row r="12" spans="1:6" ht="15.75" thickBot="1" x14ac:dyDescent="0.3">
      <c r="A12" s="9" t="s">
        <v>2</v>
      </c>
      <c r="B12" s="10" t="s">
        <v>13</v>
      </c>
      <c r="C12" s="6" t="s">
        <v>13</v>
      </c>
      <c r="D12">
        <v>648.55899999999997</v>
      </c>
      <c r="E12" s="9">
        <v>47</v>
      </c>
      <c r="F12" s="13">
        <f t="shared" si="0"/>
        <v>7.2468349063076767E-2</v>
      </c>
    </row>
    <row r="13" spans="1:6" ht="15.75" thickBot="1" x14ac:dyDescent="0.3">
      <c r="A13" s="9" t="s">
        <v>2</v>
      </c>
      <c r="B13" s="10" t="s">
        <v>14</v>
      </c>
      <c r="C13" s="6" t="s">
        <v>14</v>
      </c>
      <c r="D13">
        <v>26529.032999999999</v>
      </c>
      <c r="E13" s="9">
        <v>120</v>
      </c>
      <c r="F13" s="13">
        <f t="shared" si="0"/>
        <v>4.5233461769978575E-3</v>
      </c>
    </row>
    <row r="14" spans="1:6" ht="15.75" thickBot="1" x14ac:dyDescent="0.3">
      <c r="A14" s="9" t="s">
        <v>2</v>
      </c>
      <c r="B14" s="10" t="s">
        <v>15</v>
      </c>
      <c r="C14" s="6" t="s">
        <v>15</v>
      </c>
      <c r="D14">
        <v>7109.9260000000004</v>
      </c>
      <c r="E14" s="9">
        <v>86</v>
      </c>
      <c r="F14" s="13">
        <f t="shared" si="0"/>
        <v>1.2095765834974934E-2</v>
      </c>
    </row>
    <row r="15" spans="1:6" ht="15.75" thickBot="1" x14ac:dyDescent="0.3">
      <c r="A15" s="9" t="s">
        <v>2</v>
      </c>
      <c r="B15" s="10" t="s">
        <v>16</v>
      </c>
      <c r="C15" s="6" t="s">
        <v>16</v>
      </c>
      <c r="D15">
        <v>16096.415000000001</v>
      </c>
      <c r="E15" s="9">
        <v>403</v>
      </c>
      <c r="F15" s="13">
        <f t="shared" si="0"/>
        <v>2.5036630827423374E-2</v>
      </c>
    </row>
    <row r="16" spans="1:6" ht="15.75" thickBot="1" x14ac:dyDescent="0.3">
      <c r="A16" s="9" t="s">
        <v>2</v>
      </c>
      <c r="B16" s="10" t="s">
        <v>17</v>
      </c>
      <c r="C16" s="6" t="s">
        <v>17</v>
      </c>
      <c r="D16">
        <v>10119.296</v>
      </c>
      <c r="E16" s="9">
        <v>127</v>
      </c>
      <c r="F16" s="13">
        <f t="shared" si="0"/>
        <v>1.2550280177593381E-2</v>
      </c>
    </row>
    <row r="17" spans="1:6" ht="15.75" thickBot="1" x14ac:dyDescent="0.3">
      <c r="A17" s="9" t="s">
        <v>2</v>
      </c>
      <c r="B17" s="10" t="s">
        <v>18</v>
      </c>
      <c r="C17" s="6" t="s">
        <v>18</v>
      </c>
      <c r="D17">
        <v>15355.365</v>
      </c>
      <c r="E17" s="9">
        <v>41</v>
      </c>
      <c r="F17" s="13">
        <f t="shared" si="0"/>
        <v>2.6700765497922061E-3</v>
      </c>
    </row>
    <row r="18" spans="1:6" ht="15.75" thickBot="1" x14ac:dyDescent="0.3">
      <c r="A18" s="9" t="s">
        <v>2</v>
      </c>
      <c r="B18" s="10" t="s">
        <v>19</v>
      </c>
      <c r="C18" s="6" t="s">
        <v>19</v>
      </c>
      <c r="D18">
        <v>5443.6369999999997</v>
      </c>
      <c r="E18" s="9">
        <v>80</v>
      </c>
      <c r="F18" s="13">
        <f t="shared" si="0"/>
        <v>1.4696057066259195E-2</v>
      </c>
    </row>
    <row r="19" spans="1:6" ht="15.75" thickBot="1" x14ac:dyDescent="0.3">
      <c r="A19" s="9" t="s">
        <v>2</v>
      </c>
      <c r="B19" s="10" t="s">
        <v>20</v>
      </c>
      <c r="C19" s="6" t="s">
        <v>20</v>
      </c>
      <c r="D19">
        <v>2823.3560000000002</v>
      </c>
      <c r="E19" s="9">
        <v>35</v>
      </c>
      <c r="F19" s="13">
        <f t="shared" si="0"/>
        <v>1.2396594690857262E-2</v>
      </c>
    </row>
    <row r="20" spans="1:6" ht="15.75" thickBot="1" x14ac:dyDescent="0.3">
      <c r="A20" s="9" t="s">
        <v>2</v>
      </c>
      <c r="B20" s="10" t="s">
        <v>21</v>
      </c>
      <c r="C20" s="6" t="s">
        <v>21</v>
      </c>
      <c r="D20">
        <v>386.87900000000002</v>
      </c>
      <c r="E20" s="9">
        <v>308</v>
      </c>
      <c r="F20" s="13">
        <f t="shared" si="0"/>
        <v>0.796114547442482</v>
      </c>
    </row>
    <row r="21" spans="1:6" ht="15.75" thickBot="1" x14ac:dyDescent="0.3">
      <c r="A21" s="9" t="s">
        <v>2</v>
      </c>
      <c r="B21" s="10" t="s">
        <v>22</v>
      </c>
      <c r="C21" s="6" t="s">
        <v>22</v>
      </c>
      <c r="D21">
        <v>2094.2469999999998</v>
      </c>
      <c r="E21" s="9">
        <v>98</v>
      </c>
      <c r="F21" s="13">
        <f t="shared" si="0"/>
        <v>4.6794862306117666E-2</v>
      </c>
    </row>
    <row r="22" spans="1:6" ht="15.75" thickBot="1" x14ac:dyDescent="0.3">
      <c r="A22" s="9" t="s">
        <v>2</v>
      </c>
      <c r="B22" s="10" t="s">
        <v>23</v>
      </c>
      <c r="C22" s="6" t="s">
        <v>23</v>
      </c>
      <c r="D22">
        <v>527.73</v>
      </c>
      <c r="E22" s="9">
        <v>50</v>
      </c>
      <c r="F22" s="13">
        <f t="shared" si="0"/>
        <v>9.4745419058988492E-2</v>
      </c>
    </row>
    <row r="23" spans="1:6" ht="15.75" thickBot="1" x14ac:dyDescent="0.3">
      <c r="A23" s="9" t="s">
        <v>2</v>
      </c>
      <c r="B23" s="10" t="s">
        <v>24</v>
      </c>
      <c r="C23" s="6" t="s">
        <v>24</v>
      </c>
      <c r="D23">
        <v>7417.0379999999996</v>
      </c>
      <c r="E23" s="9">
        <v>654</v>
      </c>
      <c r="F23" s="13">
        <f t="shared" si="0"/>
        <v>8.8175360568464131E-2</v>
      </c>
    </row>
    <row r="24" spans="1:6" ht="15.75" thickBot="1" x14ac:dyDescent="0.3">
      <c r="A24" s="9" t="s">
        <v>2</v>
      </c>
      <c r="B24" s="10" t="s">
        <v>25</v>
      </c>
      <c r="C24" s="6" t="s">
        <v>25</v>
      </c>
      <c r="D24">
        <v>17094.651999999998</v>
      </c>
      <c r="E24" s="9">
        <v>241</v>
      </c>
      <c r="F24" s="13">
        <f t="shared" si="0"/>
        <v>1.4097976372961557E-2</v>
      </c>
    </row>
    <row r="25" spans="1:6" ht="15.75" thickBot="1" x14ac:dyDescent="0.3">
      <c r="A25" s="9" t="s">
        <v>2</v>
      </c>
      <c r="B25" s="10" t="s">
        <v>26</v>
      </c>
      <c r="C25" s="6" t="s">
        <v>26</v>
      </c>
      <c r="D25">
        <v>8900.0779999999995</v>
      </c>
      <c r="E25" s="9">
        <v>172</v>
      </c>
      <c r="F25" s="13">
        <f t="shared" si="0"/>
        <v>1.9325673325559619E-2</v>
      </c>
    </row>
    <row r="26" spans="1:6" ht="15.75" thickBot="1" x14ac:dyDescent="0.3">
      <c r="A26" s="9" t="s">
        <v>2</v>
      </c>
      <c r="B26" s="10" t="s">
        <v>27</v>
      </c>
      <c r="C26" s="6" t="s">
        <v>27</v>
      </c>
      <c r="D26">
        <v>5206.8360000000002</v>
      </c>
      <c r="E26" s="9">
        <v>16</v>
      </c>
      <c r="F26" s="13">
        <f t="shared" si="0"/>
        <v>3.0728834171078172E-3</v>
      </c>
    </row>
    <row r="27" spans="1:6" ht="15.75" thickBot="1" x14ac:dyDescent="0.3">
      <c r="A27" s="9" t="s">
        <v>2</v>
      </c>
      <c r="B27" s="10" t="s">
        <v>28</v>
      </c>
      <c r="C27" s="6" t="s">
        <v>28</v>
      </c>
      <c r="D27">
        <v>3677.6019999999999</v>
      </c>
      <c r="E27" s="9">
        <v>13</v>
      </c>
      <c r="F27" s="13">
        <f t="shared" si="0"/>
        <v>3.5349121519946966E-3</v>
      </c>
    </row>
    <row r="28" spans="1:6" ht="15.75" thickBot="1" x14ac:dyDescent="0.3">
      <c r="A28" s="9" t="s">
        <v>2</v>
      </c>
      <c r="B28" s="10" t="s">
        <v>29</v>
      </c>
      <c r="C28" s="6" t="s">
        <v>29</v>
      </c>
      <c r="D28">
        <v>10536.714</v>
      </c>
      <c r="E28" s="9">
        <v>146</v>
      </c>
      <c r="F28" s="13">
        <f t="shared" si="0"/>
        <v>1.3856312319001921E-2</v>
      </c>
    </row>
    <row r="29" spans="1:6" ht="15.75" thickBot="1" x14ac:dyDescent="0.3">
      <c r="A29" s="9" t="s">
        <v>2</v>
      </c>
      <c r="B29" s="10" t="s">
        <v>30</v>
      </c>
      <c r="C29" s="6" t="s">
        <v>30</v>
      </c>
      <c r="D29">
        <v>8114.62</v>
      </c>
      <c r="E29" s="9">
        <v>72</v>
      </c>
      <c r="F29" s="13">
        <f t="shared" si="0"/>
        <v>8.8728738992090821E-3</v>
      </c>
    </row>
    <row r="30" spans="1:6" ht="15.75" thickBot="1" x14ac:dyDescent="0.3">
      <c r="A30" s="9" t="s">
        <v>2</v>
      </c>
      <c r="B30" s="10" t="s">
        <v>31</v>
      </c>
      <c r="C30" s="6" t="s">
        <v>31</v>
      </c>
      <c r="D30">
        <v>21522.236000000001</v>
      </c>
      <c r="E30" s="9">
        <v>57</v>
      </c>
      <c r="F30" s="13">
        <f t="shared" si="0"/>
        <v>2.6484237046745514E-3</v>
      </c>
    </row>
    <row r="31" spans="1:6" ht="15.75" thickBot="1" x14ac:dyDescent="0.3">
      <c r="A31" s="9" t="s">
        <v>2</v>
      </c>
      <c r="B31" s="10" t="s">
        <v>32</v>
      </c>
      <c r="C31" s="6" t="s">
        <v>32</v>
      </c>
      <c r="D31">
        <v>209.93899999999999</v>
      </c>
      <c r="E31" s="9">
        <v>86</v>
      </c>
      <c r="F31" s="13">
        <f t="shared" si="0"/>
        <v>0.40964280100410122</v>
      </c>
    </row>
    <row r="32" spans="1:6" ht="15.75" thickBot="1" x14ac:dyDescent="0.3">
      <c r="A32" s="9" t="s">
        <v>2</v>
      </c>
      <c r="B32" s="10" t="s">
        <v>33</v>
      </c>
      <c r="C32" s="6" t="s">
        <v>33</v>
      </c>
      <c r="D32">
        <v>1024.8389999999999</v>
      </c>
      <c r="E32" s="9">
        <v>572</v>
      </c>
      <c r="F32" s="13">
        <f t="shared" si="0"/>
        <v>0.55813644874951096</v>
      </c>
    </row>
    <row r="33" spans="1:6" ht="15.75" thickBot="1" x14ac:dyDescent="0.3">
      <c r="A33" s="9" t="s">
        <v>2</v>
      </c>
      <c r="B33" s="10" t="s">
        <v>34</v>
      </c>
      <c r="C33" s="6" t="s">
        <v>34</v>
      </c>
      <c r="D33">
        <v>2861.6869999999999</v>
      </c>
      <c r="E33" s="9">
        <v>117</v>
      </c>
      <c r="F33" s="13">
        <f t="shared" si="0"/>
        <v>4.088497449231869E-2</v>
      </c>
    </row>
    <row r="34" spans="1:6" ht="15.75" thickBot="1" x14ac:dyDescent="0.3">
      <c r="A34" s="9" t="s">
        <v>2</v>
      </c>
      <c r="B34" s="10" t="s">
        <v>35</v>
      </c>
      <c r="C34" s="6" t="s">
        <v>35</v>
      </c>
      <c r="D34">
        <v>596.25</v>
      </c>
      <c r="E34" s="9">
        <v>33</v>
      </c>
      <c r="F34" s="13">
        <f t="shared" si="0"/>
        <v>5.5345911949685536E-2</v>
      </c>
    </row>
    <row r="35" spans="1:6" ht="15.75" thickBot="1" x14ac:dyDescent="0.3">
      <c r="A35" s="9" t="s">
        <v>2</v>
      </c>
      <c r="B35" s="10" t="s">
        <v>36</v>
      </c>
      <c r="C35" s="6" t="s">
        <v>36</v>
      </c>
      <c r="D35">
        <v>5052.76</v>
      </c>
      <c r="E35" s="9">
        <v>646</v>
      </c>
      <c r="F35" s="13">
        <f t="shared" si="0"/>
        <v>0.12785091712252314</v>
      </c>
    </row>
    <row r="36" spans="1:6" ht="15.75" thickBot="1" x14ac:dyDescent="0.3">
      <c r="A36" s="9" t="s">
        <v>2</v>
      </c>
      <c r="B36" s="10" t="s">
        <v>37</v>
      </c>
      <c r="C36" s="6" t="s">
        <v>37</v>
      </c>
      <c r="D36">
        <v>8364.9779999999992</v>
      </c>
      <c r="E36" s="9">
        <v>394</v>
      </c>
      <c r="F36" s="13">
        <f t="shared" si="0"/>
        <v>4.7101140014952823E-2</v>
      </c>
    </row>
    <row r="37" spans="1:6" ht="15.75" thickBot="1" x14ac:dyDescent="0.3">
      <c r="A37" s="9" t="s">
        <v>2</v>
      </c>
      <c r="B37" s="10" t="s">
        <v>38</v>
      </c>
      <c r="C37" s="6" t="s">
        <v>38</v>
      </c>
      <c r="D37">
        <v>6189.7250000000004</v>
      </c>
      <c r="E37" s="9">
        <v>36</v>
      </c>
      <c r="F37" s="13">
        <f t="shared" si="0"/>
        <v>5.8160903755821135E-3</v>
      </c>
    </row>
    <row r="38" spans="1:6" ht="15.75" thickBot="1" x14ac:dyDescent="0.3">
      <c r="A38" s="9" t="s">
        <v>2</v>
      </c>
      <c r="B38" s="10" t="s">
        <v>39</v>
      </c>
      <c r="C38" s="6" t="s">
        <v>39</v>
      </c>
      <c r="D38">
        <v>4593.5919999999996</v>
      </c>
      <c r="E38" s="9">
        <v>384</v>
      </c>
      <c r="F38" s="13">
        <f t="shared" si="0"/>
        <v>8.3594711937847344E-2</v>
      </c>
    </row>
    <row r="39" spans="1:6" ht="15.75" thickBot="1" x14ac:dyDescent="0.3">
      <c r="A39" s="9" t="s">
        <v>2</v>
      </c>
      <c r="B39" s="10" t="s">
        <v>40</v>
      </c>
      <c r="C39" s="6" t="s">
        <v>40</v>
      </c>
      <c r="D39">
        <v>6346.683</v>
      </c>
      <c r="E39" s="9">
        <v>484</v>
      </c>
      <c r="F39" s="13">
        <f t="shared" si="0"/>
        <v>7.6260307943535235E-2</v>
      </c>
    </row>
    <row r="40" spans="1:6" ht="15.75" thickBot="1" x14ac:dyDescent="0.3">
      <c r="A40" s="9" t="s">
        <v>2</v>
      </c>
      <c r="B40" s="10" t="s">
        <v>41</v>
      </c>
      <c r="C40" s="6" t="s">
        <v>41</v>
      </c>
      <c r="D40">
        <v>72.08</v>
      </c>
      <c r="E40" s="9">
        <v>34</v>
      </c>
      <c r="F40" s="13">
        <f t="shared" si="0"/>
        <v>0.47169811320754718</v>
      </c>
    </row>
    <row r="41" spans="1:6" ht="15.75" thickBot="1" x14ac:dyDescent="0.3">
      <c r="A41" s="9" t="s">
        <v>2</v>
      </c>
      <c r="B41" s="10" t="s">
        <v>42</v>
      </c>
      <c r="C41" s="6" t="s">
        <v>42</v>
      </c>
      <c r="D41">
        <v>2119.4839999999999</v>
      </c>
      <c r="E41" s="9">
        <v>26</v>
      </c>
      <c r="F41" s="13">
        <f t="shared" si="0"/>
        <v>1.226713671818235E-2</v>
      </c>
    </row>
    <row r="42" spans="1:6" ht="15.75" thickBot="1" x14ac:dyDescent="0.3">
      <c r="A42" s="9" t="s">
        <v>2</v>
      </c>
      <c r="B42" s="10" t="s">
        <v>43</v>
      </c>
      <c r="C42" s="6" t="s">
        <v>43</v>
      </c>
      <c r="D42">
        <v>9351.7929999999997</v>
      </c>
      <c r="E42" s="9">
        <v>2</v>
      </c>
      <c r="F42" s="13">
        <f t="shared" si="0"/>
        <v>2.1386273199160846E-4</v>
      </c>
    </row>
    <row r="43" spans="1:6" ht="15.75" thickBot="1" x14ac:dyDescent="0.3">
      <c r="A43" s="9" t="s">
        <v>2</v>
      </c>
      <c r="B43" s="10" t="s">
        <v>44</v>
      </c>
      <c r="C43" s="6" t="s">
        <v>44</v>
      </c>
      <c r="D43">
        <v>3297.5479999999998</v>
      </c>
      <c r="E43" s="9">
        <v>101</v>
      </c>
      <c r="F43" s="13">
        <f t="shared" si="0"/>
        <v>3.0628818746535308E-2</v>
      </c>
    </row>
    <row r="44" spans="1:6" ht="15.75" thickBot="1" x14ac:dyDescent="0.3">
      <c r="A44" s="9" t="s">
        <v>2</v>
      </c>
      <c r="B44" s="10" t="s">
        <v>45</v>
      </c>
      <c r="C44" s="6" t="s">
        <v>45</v>
      </c>
      <c r="D44">
        <v>20897.606</v>
      </c>
      <c r="E44" s="9">
        <v>765</v>
      </c>
      <c r="F44" s="13">
        <f t="shared" si="0"/>
        <v>3.6607063986181E-2</v>
      </c>
    </row>
    <row r="45" spans="1:6" ht="15.75" thickBot="1" x14ac:dyDescent="0.3">
      <c r="A45" s="9" t="s">
        <v>2</v>
      </c>
      <c r="B45" s="10" t="s">
        <v>46</v>
      </c>
      <c r="C45" s="6" t="s">
        <v>46</v>
      </c>
      <c r="D45">
        <v>1657.8340000000001</v>
      </c>
      <c r="E45" s="9">
        <v>65</v>
      </c>
      <c r="F45" s="13">
        <f t="shared" si="0"/>
        <v>3.9207785580462215E-2</v>
      </c>
    </row>
    <row r="46" spans="1:6" ht="15.75" thickBot="1" x14ac:dyDescent="0.3">
      <c r="A46" s="9" t="s">
        <v>2</v>
      </c>
      <c r="B46" s="10" t="s">
        <v>47</v>
      </c>
      <c r="C46" s="6" t="s">
        <v>47</v>
      </c>
      <c r="D46">
        <v>3334.1260000000002</v>
      </c>
      <c r="E46" s="9">
        <v>99</v>
      </c>
      <c r="F46" s="13">
        <f t="shared" si="0"/>
        <v>2.9692939019101257E-2</v>
      </c>
    </row>
    <row r="47" spans="1:6" ht="15.75" thickBot="1" x14ac:dyDescent="0.3">
      <c r="A47" s="9" t="s">
        <v>2</v>
      </c>
      <c r="B47" s="10" t="s">
        <v>48</v>
      </c>
      <c r="C47" s="6" t="s">
        <v>48</v>
      </c>
      <c r="D47">
        <v>785.93399999999997</v>
      </c>
      <c r="E47" s="9">
        <v>32</v>
      </c>
      <c r="F47" s="13">
        <f t="shared" si="0"/>
        <v>4.0715887084666141E-2</v>
      </c>
    </row>
    <row r="48" spans="1:6" ht="15.75" thickBot="1" x14ac:dyDescent="0.3">
      <c r="A48" s="9" t="s">
        <v>2</v>
      </c>
      <c r="B48" s="10" t="s">
        <v>49</v>
      </c>
      <c r="C48" s="6" t="s">
        <v>49</v>
      </c>
      <c r="D48">
        <v>9917.7900000000009</v>
      </c>
      <c r="E48" s="9">
        <v>594</v>
      </c>
      <c r="F48" s="13">
        <f t="shared" si="0"/>
        <v>5.9892375216656128E-2</v>
      </c>
    </row>
    <row r="49" spans="1:6" ht="15.75" thickBot="1" x14ac:dyDescent="0.3">
      <c r="A49" s="9" t="s">
        <v>2</v>
      </c>
      <c r="B49" s="10" t="s">
        <v>50</v>
      </c>
      <c r="C49" s="6" t="s">
        <v>50</v>
      </c>
      <c r="D49">
        <v>10759.486999999999</v>
      </c>
      <c r="E49" s="9">
        <v>512</v>
      </c>
      <c r="F49" s="13">
        <f t="shared" si="0"/>
        <v>4.7585911856206531E-2</v>
      </c>
    </row>
    <row r="50" spans="1:6" ht="15.75" thickBot="1" x14ac:dyDescent="0.3">
      <c r="A50" s="9" t="s">
        <v>2</v>
      </c>
      <c r="B50" s="10" t="s">
        <v>51</v>
      </c>
      <c r="C50" s="6" t="s">
        <v>51</v>
      </c>
      <c r="D50">
        <v>690.10699999999997</v>
      </c>
      <c r="E50" s="9">
        <v>2</v>
      </c>
      <c r="F50" s="13">
        <f t="shared" si="0"/>
        <v>2.8981013089274562E-3</v>
      </c>
    </row>
    <row r="51" spans="1:6" x14ac:dyDescent="0.25">
      <c r="A51" s="9" t="s">
        <v>2</v>
      </c>
      <c r="B51" s="9" t="s">
        <v>52</v>
      </c>
      <c r="C51" t="s">
        <v>52</v>
      </c>
      <c r="D51">
        <v>1392.0260000000001</v>
      </c>
      <c r="E51" s="9">
        <v>4</v>
      </c>
      <c r="F51" s="13">
        <f t="shared" si="0"/>
        <v>2.8735095465170909E-3</v>
      </c>
    </row>
    <row r="52" spans="1:6" x14ac:dyDescent="0.25">
      <c r="A52" s="9"/>
      <c r="B52" s="9"/>
      <c r="C52" s="9"/>
      <c r="D52" s="9"/>
      <c r="E52" s="9"/>
    </row>
    <row r="53" spans="1:6" x14ac:dyDescent="0.25">
      <c r="A53" s="9"/>
      <c r="B53" s="9"/>
      <c r="C53" s="9"/>
      <c r="D53" s="9"/>
      <c r="E53" s="9"/>
    </row>
    <row r="54" spans="1:6" x14ac:dyDescent="0.25">
      <c r="D54" s="9"/>
      <c r="E54" s="9"/>
    </row>
  </sheetData>
  <sortState ref="A2:F51">
    <sortCondition ref="B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opLeftCell="D1" workbookViewId="0">
      <selection activeCell="L11" sqref="L11"/>
    </sheetView>
  </sheetViews>
  <sheetFormatPr defaultRowHeight="15" x14ac:dyDescent="0.25"/>
  <cols>
    <col min="3" max="3" width="17" bestFit="1" customWidth="1"/>
    <col min="4" max="5" width="13.42578125" bestFit="1" customWidth="1"/>
    <col min="6" max="6" width="18.28515625" customWidth="1"/>
    <col min="7" max="7" width="13.140625" customWidth="1"/>
    <col min="9" max="9" width="13.42578125" customWidth="1"/>
    <col min="10" max="10" width="11.5703125" style="20" bestFit="1" customWidth="1"/>
    <col min="12" max="12" width="18.28515625" bestFit="1" customWidth="1"/>
    <col min="13" max="13" width="12" bestFit="1" customWidth="1"/>
  </cols>
  <sheetData>
    <row r="1" spans="1:13" ht="30" x14ac:dyDescent="0.25">
      <c r="A1" s="17" t="s">
        <v>103</v>
      </c>
      <c r="B1" s="17" t="s">
        <v>0</v>
      </c>
      <c r="D1" s="29" t="s">
        <v>1</v>
      </c>
      <c r="E1" s="18" t="s">
        <v>110</v>
      </c>
      <c r="F1" s="18" t="s">
        <v>111</v>
      </c>
      <c r="G1" s="18" t="s">
        <v>112</v>
      </c>
      <c r="H1" s="18" t="s">
        <v>113</v>
      </c>
      <c r="I1" s="12" t="s">
        <v>108</v>
      </c>
      <c r="J1" s="21" t="s">
        <v>165</v>
      </c>
      <c r="K1" s="23"/>
      <c r="L1" s="24"/>
      <c r="M1" s="25"/>
    </row>
    <row r="2" spans="1:13" ht="25.5" x14ac:dyDescent="0.25">
      <c r="A2" s="14">
        <v>32</v>
      </c>
      <c r="B2" s="14" t="s">
        <v>2</v>
      </c>
      <c r="C2" s="19" t="s">
        <v>114</v>
      </c>
      <c r="D2" s="19" t="s">
        <v>4</v>
      </c>
      <c r="E2" s="15">
        <v>44000</v>
      </c>
      <c r="F2" s="15">
        <v>8712000</v>
      </c>
      <c r="G2" s="16">
        <v>0.27</v>
      </c>
      <c r="H2" s="14">
        <v>198</v>
      </c>
      <c r="I2" s="9">
        <v>43</v>
      </c>
      <c r="J2" s="22">
        <f>I2/F2</f>
        <v>4.9357208448117539E-6</v>
      </c>
      <c r="K2" s="26"/>
      <c r="L2" s="24"/>
      <c r="M2" s="24"/>
    </row>
    <row r="3" spans="1:13" ht="25.5" x14ac:dyDescent="0.25">
      <c r="A3" s="14">
        <v>44</v>
      </c>
      <c r="B3" s="14" t="s">
        <v>2</v>
      </c>
      <c r="C3" s="19" t="s">
        <v>115</v>
      </c>
      <c r="D3" s="19" t="s">
        <v>3</v>
      </c>
      <c r="E3" s="14">
        <v>620</v>
      </c>
      <c r="F3" s="15">
        <v>900240</v>
      </c>
      <c r="G3" s="16">
        <v>0</v>
      </c>
      <c r="H3" s="15">
        <v>1452</v>
      </c>
      <c r="I3" s="9">
        <v>22</v>
      </c>
      <c r="J3" s="22">
        <f t="shared" ref="J3:J51" si="0">I3/F3</f>
        <v>2.4437927663734115E-5</v>
      </c>
      <c r="K3" s="27"/>
      <c r="L3" s="24"/>
      <c r="M3" s="24"/>
    </row>
    <row r="4" spans="1:13" ht="25.5" x14ac:dyDescent="0.25">
      <c r="A4" s="14">
        <v>16</v>
      </c>
      <c r="B4" s="14" t="s">
        <v>2</v>
      </c>
      <c r="C4" s="19" t="s">
        <v>116</v>
      </c>
      <c r="D4" s="19" t="s">
        <v>6</v>
      </c>
      <c r="E4" s="15">
        <v>10200</v>
      </c>
      <c r="F4" s="15">
        <v>26397600</v>
      </c>
      <c r="G4" s="16">
        <v>0.36</v>
      </c>
      <c r="H4" s="15">
        <v>2588</v>
      </c>
      <c r="I4" s="9">
        <v>27</v>
      </c>
      <c r="J4" s="22">
        <f t="shared" si="0"/>
        <v>1.0228202563869443E-6</v>
      </c>
      <c r="K4" s="27"/>
      <c r="L4" s="24"/>
      <c r="M4" s="24"/>
    </row>
    <row r="5" spans="1:13" ht="25.5" x14ac:dyDescent="0.25">
      <c r="A5" s="14">
        <v>22</v>
      </c>
      <c r="B5" s="14" t="s">
        <v>2</v>
      </c>
      <c r="C5" s="19" t="s">
        <v>117</v>
      </c>
      <c r="D5" s="19" t="s">
        <v>5</v>
      </c>
      <c r="E5" s="15">
        <v>47500</v>
      </c>
      <c r="F5" s="15">
        <v>14392500</v>
      </c>
      <c r="G5" s="16">
        <v>0.43</v>
      </c>
      <c r="H5" s="14">
        <v>303</v>
      </c>
      <c r="I5" s="9">
        <v>89</v>
      </c>
      <c r="J5" s="22">
        <f t="shared" si="0"/>
        <v>6.1837762723640788E-6</v>
      </c>
      <c r="K5" s="27"/>
      <c r="L5" s="24"/>
      <c r="M5" s="24"/>
    </row>
    <row r="6" spans="1:13" ht="25.5" x14ac:dyDescent="0.25">
      <c r="A6" s="14">
        <v>15</v>
      </c>
      <c r="B6" s="14" t="s">
        <v>2</v>
      </c>
      <c r="C6" s="19" t="s">
        <v>118</v>
      </c>
      <c r="D6" s="19" t="s">
        <v>7</v>
      </c>
      <c r="E6" s="15">
        <v>77000</v>
      </c>
      <c r="F6" s="15">
        <v>26719000</v>
      </c>
      <c r="G6" s="16">
        <v>0.27</v>
      </c>
      <c r="H6" s="14">
        <v>347</v>
      </c>
      <c r="I6" s="11">
        <v>1634</v>
      </c>
      <c r="J6" s="22">
        <f t="shared" si="0"/>
        <v>6.1154983345185069E-5</v>
      </c>
      <c r="K6" s="26"/>
      <c r="L6" s="28"/>
      <c r="M6" s="24"/>
    </row>
    <row r="7" spans="1:13" ht="25.5" x14ac:dyDescent="0.25">
      <c r="A7" s="14">
        <v>11</v>
      </c>
      <c r="B7" s="14" t="s">
        <v>2</v>
      </c>
      <c r="C7" s="19" t="s">
        <v>119</v>
      </c>
      <c r="D7" s="19" t="s">
        <v>8</v>
      </c>
      <c r="E7" s="15">
        <v>30900</v>
      </c>
      <c r="F7" s="15">
        <v>30900000</v>
      </c>
      <c r="G7" s="16">
        <v>0.46</v>
      </c>
      <c r="H7" s="15">
        <v>1000</v>
      </c>
      <c r="I7" s="9">
        <v>160</v>
      </c>
      <c r="J7" s="22">
        <f t="shared" si="0"/>
        <v>5.1779935275080903E-6</v>
      </c>
      <c r="K7" s="26"/>
      <c r="L7" s="24"/>
      <c r="M7" s="24"/>
    </row>
    <row r="8" spans="1:13" ht="25.5" x14ac:dyDescent="0.25">
      <c r="A8" s="14">
        <v>49</v>
      </c>
      <c r="B8" s="14" t="s">
        <v>2</v>
      </c>
      <c r="C8" s="19" t="s">
        <v>120</v>
      </c>
      <c r="D8" s="19" t="s">
        <v>9</v>
      </c>
      <c r="E8" s="15">
        <v>4200</v>
      </c>
      <c r="F8" s="15">
        <v>361200</v>
      </c>
      <c r="G8" s="16">
        <v>0.12</v>
      </c>
      <c r="H8" s="14">
        <v>86</v>
      </c>
      <c r="I8" s="9">
        <v>73</v>
      </c>
      <c r="J8" s="22">
        <f t="shared" si="0"/>
        <v>2.0210409745293465E-4</v>
      </c>
      <c r="K8" s="26"/>
      <c r="L8" s="24"/>
      <c r="M8" s="24"/>
    </row>
    <row r="9" spans="1:13" ht="25.5" x14ac:dyDescent="0.25">
      <c r="A9" s="14">
        <v>46</v>
      </c>
      <c r="B9" s="14" t="s">
        <v>2</v>
      </c>
      <c r="C9" s="19" t="s">
        <v>121</v>
      </c>
      <c r="D9" s="19" t="s">
        <v>10</v>
      </c>
      <c r="E9" s="15">
        <v>2300</v>
      </c>
      <c r="F9" s="15">
        <v>529000</v>
      </c>
      <c r="G9" s="16">
        <v>0.42</v>
      </c>
      <c r="H9" s="14">
        <v>230</v>
      </c>
      <c r="I9" s="9">
        <v>19</v>
      </c>
      <c r="J9" s="22">
        <f t="shared" si="0"/>
        <v>3.591682419659735E-5</v>
      </c>
      <c r="K9" s="26"/>
      <c r="L9" s="24"/>
      <c r="M9" s="24"/>
    </row>
    <row r="10" spans="1:13" ht="25.5" x14ac:dyDescent="0.25">
      <c r="A10" s="14">
        <v>30</v>
      </c>
      <c r="B10" s="14" t="s">
        <v>2</v>
      </c>
      <c r="C10" s="19" t="s">
        <v>122</v>
      </c>
      <c r="D10" s="19" t="s">
        <v>11</v>
      </c>
      <c r="E10" s="15">
        <v>43000</v>
      </c>
      <c r="F10" s="15">
        <v>10105000</v>
      </c>
      <c r="G10" s="16">
        <v>0.3</v>
      </c>
      <c r="H10" s="14">
        <v>235</v>
      </c>
      <c r="I10" s="9">
        <v>474</v>
      </c>
      <c r="J10" s="22">
        <f t="shared" si="0"/>
        <v>4.6907471548738245E-5</v>
      </c>
      <c r="K10" s="27"/>
      <c r="L10" s="24"/>
      <c r="M10" s="24"/>
    </row>
    <row r="11" spans="1:13" ht="25.5" x14ac:dyDescent="0.25">
      <c r="A11" s="14">
        <v>28</v>
      </c>
      <c r="B11" s="14" t="s">
        <v>2</v>
      </c>
      <c r="C11" s="19" t="s">
        <v>123</v>
      </c>
      <c r="D11" s="19" t="s">
        <v>12</v>
      </c>
      <c r="E11" s="15">
        <v>49000</v>
      </c>
      <c r="F11" s="15">
        <v>10682000</v>
      </c>
      <c r="G11" s="16">
        <v>0.28999999999999998</v>
      </c>
      <c r="H11" s="14">
        <v>218</v>
      </c>
      <c r="I11" s="9">
        <v>203</v>
      </c>
      <c r="J11" s="22">
        <f t="shared" si="0"/>
        <v>1.9003931847968547E-5</v>
      </c>
      <c r="K11" s="27"/>
      <c r="L11" s="24"/>
      <c r="M11" s="24"/>
    </row>
    <row r="12" spans="1:13" ht="25.5" x14ac:dyDescent="0.25">
      <c r="A12" s="14">
        <v>42</v>
      </c>
      <c r="B12" s="14" t="s">
        <v>2</v>
      </c>
      <c r="C12" s="19" t="s">
        <v>124</v>
      </c>
      <c r="D12" s="19" t="s">
        <v>13</v>
      </c>
      <c r="E12" s="15">
        <v>5500</v>
      </c>
      <c r="F12" s="15">
        <v>1298000</v>
      </c>
      <c r="G12" s="16">
        <v>0.32</v>
      </c>
      <c r="H12" s="14">
        <v>236</v>
      </c>
      <c r="I12" s="9">
        <v>47</v>
      </c>
      <c r="J12" s="22">
        <f t="shared" si="0"/>
        <v>3.6209553158705702E-5</v>
      </c>
      <c r="K12" s="26"/>
      <c r="L12" s="24"/>
      <c r="M12" s="24"/>
    </row>
    <row r="13" spans="1:13" ht="25.5" x14ac:dyDescent="0.25">
      <c r="A13" s="14">
        <v>24</v>
      </c>
      <c r="B13" s="14" t="s">
        <v>2</v>
      </c>
      <c r="C13" s="19" t="s">
        <v>125</v>
      </c>
      <c r="D13" s="19" t="s">
        <v>15</v>
      </c>
      <c r="E13" s="15">
        <v>25000</v>
      </c>
      <c r="F13" s="15">
        <v>11800000</v>
      </c>
      <c r="G13" s="16">
        <v>0.22</v>
      </c>
      <c r="H13" s="14">
        <v>472</v>
      </c>
      <c r="I13" s="9">
        <v>120</v>
      </c>
      <c r="J13" s="22">
        <f t="shared" si="0"/>
        <v>1.0169491525423729E-5</v>
      </c>
      <c r="K13" s="27"/>
      <c r="L13" s="24"/>
      <c r="M13" s="24"/>
    </row>
    <row r="14" spans="1:13" ht="25.5" x14ac:dyDescent="0.25">
      <c r="A14" s="14">
        <v>14</v>
      </c>
      <c r="B14" s="14" t="s">
        <v>2</v>
      </c>
      <c r="C14" s="19" t="s">
        <v>126</v>
      </c>
      <c r="D14" s="19" t="s">
        <v>16</v>
      </c>
      <c r="E14" s="15">
        <v>73000</v>
      </c>
      <c r="F14" s="15">
        <v>27521000</v>
      </c>
      <c r="G14" s="16">
        <v>0.77</v>
      </c>
      <c r="H14" s="14">
        <v>377</v>
      </c>
      <c r="I14" s="9">
        <v>86</v>
      </c>
      <c r="J14" s="22">
        <f t="shared" si="0"/>
        <v>3.1248864503470079E-6</v>
      </c>
      <c r="K14" s="27"/>
      <c r="L14" s="24"/>
      <c r="M14" s="24"/>
    </row>
    <row r="15" spans="1:13" ht="25.5" x14ac:dyDescent="0.25">
      <c r="A15" s="14">
        <v>20</v>
      </c>
      <c r="B15" s="14" t="s">
        <v>2</v>
      </c>
      <c r="C15" s="19" t="s">
        <v>127</v>
      </c>
      <c r="D15" s="19" t="s">
        <v>17</v>
      </c>
      <c r="E15" s="15">
        <v>59300</v>
      </c>
      <c r="F15" s="15">
        <v>15002900</v>
      </c>
      <c r="G15" s="16">
        <v>0.65</v>
      </c>
      <c r="H15" s="14">
        <v>253</v>
      </c>
      <c r="I15" s="9">
        <v>403</v>
      </c>
      <c r="J15" s="22">
        <f t="shared" si="0"/>
        <v>2.6861473448466628E-5</v>
      </c>
      <c r="K15" s="27"/>
      <c r="L15" s="24"/>
      <c r="M15" s="24"/>
    </row>
    <row r="16" spans="1:13" ht="25.5" x14ac:dyDescent="0.25">
      <c r="A16" s="14">
        <v>10</v>
      </c>
      <c r="B16" s="14" t="s">
        <v>2</v>
      </c>
      <c r="C16" s="19" t="s">
        <v>128</v>
      </c>
      <c r="D16" s="19" t="s">
        <v>14</v>
      </c>
      <c r="E16" s="15">
        <v>89700</v>
      </c>
      <c r="F16" s="15">
        <v>31664100</v>
      </c>
      <c r="G16" s="16">
        <v>0.89</v>
      </c>
      <c r="H16" s="14">
        <v>353</v>
      </c>
      <c r="I16" s="9">
        <v>127</v>
      </c>
      <c r="J16" s="22">
        <f t="shared" si="0"/>
        <v>4.0108514058507902E-6</v>
      </c>
      <c r="K16" s="27"/>
      <c r="L16" s="24"/>
      <c r="M16" s="24"/>
    </row>
    <row r="17" spans="1:13" ht="25.5" x14ac:dyDescent="0.25">
      <c r="A17" s="14">
        <v>3</v>
      </c>
      <c r="B17" s="14" t="s">
        <v>2</v>
      </c>
      <c r="C17" s="19" t="s">
        <v>129</v>
      </c>
      <c r="D17" s="19" t="s">
        <v>18</v>
      </c>
      <c r="E17" s="15">
        <v>64500</v>
      </c>
      <c r="F17" s="15">
        <v>47214000</v>
      </c>
      <c r="G17" s="16">
        <v>0.9</v>
      </c>
      <c r="H17" s="14">
        <v>732</v>
      </c>
      <c r="I17" s="9">
        <v>41</v>
      </c>
      <c r="J17" s="22">
        <f t="shared" si="0"/>
        <v>8.6838649553098658E-7</v>
      </c>
      <c r="K17" s="26"/>
      <c r="L17" s="24"/>
      <c r="M17" s="24"/>
    </row>
    <row r="18" spans="1:13" ht="25.5" x14ac:dyDescent="0.25">
      <c r="A18" s="14">
        <v>23</v>
      </c>
      <c r="B18" s="14" t="s">
        <v>2</v>
      </c>
      <c r="C18" s="19" t="s">
        <v>130</v>
      </c>
      <c r="D18" s="19" t="s">
        <v>19</v>
      </c>
      <c r="E18" s="15">
        <v>85000</v>
      </c>
      <c r="F18" s="15">
        <v>13770000</v>
      </c>
      <c r="G18" s="16">
        <v>0.54</v>
      </c>
      <c r="H18" s="14">
        <v>162</v>
      </c>
      <c r="I18" s="9">
        <v>80</v>
      </c>
      <c r="J18" s="22">
        <f t="shared" si="0"/>
        <v>5.809731299927378E-6</v>
      </c>
      <c r="K18" s="27"/>
      <c r="L18" s="24"/>
      <c r="M18" s="24"/>
    </row>
    <row r="19" spans="1:13" ht="25.5" x14ac:dyDescent="0.25">
      <c r="A19" s="14">
        <v>34</v>
      </c>
      <c r="B19" s="14" t="s">
        <v>2</v>
      </c>
      <c r="C19" s="19" t="s">
        <v>131</v>
      </c>
      <c r="D19" s="19" t="s">
        <v>20</v>
      </c>
      <c r="E19" s="15">
        <v>27200</v>
      </c>
      <c r="F19" s="15">
        <v>7860800</v>
      </c>
      <c r="G19" s="16">
        <v>0.28000000000000003</v>
      </c>
      <c r="H19" s="14">
        <v>289</v>
      </c>
      <c r="I19" s="9">
        <v>35</v>
      </c>
      <c r="J19" s="22">
        <f t="shared" si="0"/>
        <v>4.4524730307347849E-6</v>
      </c>
      <c r="K19" s="27"/>
      <c r="L19" s="24"/>
      <c r="M19" s="24"/>
    </row>
    <row r="20" spans="1:13" ht="25.5" x14ac:dyDescent="0.25">
      <c r="A20" s="14">
        <v>41</v>
      </c>
      <c r="B20" s="14" t="s">
        <v>2</v>
      </c>
      <c r="C20" s="19" t="s">
        <v>132</v>
      </c>
      <c r="D20" s="19" t="s">
        <v>23</v>
      </c>
      <c r="E20" s="15">
        <v>7200</v>
      </c>
      <c r="F20" s="15">
        <v>1368000</v>
      </c>
      <c r="G20" s="16">
        <v>7.0000000000000007E-2</v>
      </c>
      <c r="H20" s="14">
        <v>190</v>
      </c>
      <c r="I20" s="9">
        <v>308</v>
      </c>
      <c r="J20" s="22">
        <f t="shared" si="0"/>
        <v>2.2514619883040935E-4</v>
      </c>
      <c r="K20" s="27"/>
      <c r="L20" s="24"/>
      <c r="M20" s="24"/>
    </row>
    <row r="21" spans="1:13" ht="25.5" x14ac:dyDescent="0.25">
      <c r="A21" s="14">
        <v>40</v>
      </c>
      <c r="B21" s="14" t="s">
        <v>2</v>
      </c>
      <c r="C21" s="19" t="s">
        <v>133</v>
      </c>
      <c r="D21" s="19" t="s">
        <v>22</v>
      </c>
      <c r="E21" s="15">
        <v>12100</v>
      </c>
      <c r="F21" s="15">
        <v>2044900</v>
      </c>
      <c r="G21" s="16">
        <v>0.33</v>
      </c>
      <c r="H21" s="14">
        <v>169</v>
      </c>
      <c r="I21" s="9">
        <v>98</v>
      </c>
      <c r="J21" s="22">
        <f t="shared" si="0"/>
        <v>4.7924103868159811E-5</v>
      </c>
      <c r="K21" s="27"/>
      <c r="L21" s="24"/>
      <c r="M21" s="24"/>
    </row>
    <row r="22" spans="1:13" ht="25.5" x14ac:dyDescent="0.25">
      <c r="A22" s="14">
        <v>47</v>
      </c>
      <c r="B22" s="14" t="s">
        <v>2</v>
      </c>
      <c r="C22" s="19" t="s">
        <v>134</v>
      </c>
      <c r="D22" s="19" t="s">
        <v>21</v>
      </c>
      <c r="E22" s="15">
        <v>6100</v>
      </c>
      <c r="F22" s="15">
        <v>518500</v>
      </c>
      <c r="G22" s="16">
        <v>0.1</v>
      </c>
      <c r="H22" s="14">
        <v>85</v>
      </c>
      <c r="I22" s="9">
        <v>50</v>
      </c>
      <c r="J22" s="22">
        <f t="shared" si="0"/>
        <v>9.6432015429122472E-5</v>
      </c>
      <c r="K22" s="27"/>
      <c r="L22" s="24"/>
      <c r="M22" s="24"/>
    </row>
    <row r="23" spans="1:13" ht="25.5" x14ac:dyDescent="0.25">
      <c r="A23" s="14">
        <v>29</v>
      </c>
      <c r="B23" s="14" t="s">
        <v>2</v>
      </c>
      <c r="C23" s="19" t="s">
        <v>135</v>
      </c>
      <c r="D23" s="19" t="s">
        <v>24</v>
      </c>
      <c r="E23" s="15">
        <v>53200</v>
      </c>
      <c r="F23" s="15">
        <v>10108000</v>
      </c>
      <c r="G23" s="16">
        <v>0.28000000000000003</v>
      </c>
      <c r="H23" s="14">
        <v>190</v>
      </c>
      <c r="I23" s="9">
        <v>654</v>
      </c>
      <c r="J23" s="22">
        <f t="shared" si="0"/>
        <v>6.4701226751088246E-5</v>
      </c>
      <c r="K23" s="27"/>
      <c r="L23" s="24"/>
      <c r="M23" s="24"/>
    </row>
    <row r="24" spans="1:13" ht="25.5" x14ac:dyDescent="0.25">
      <c r="A24" s="14">
        <v>13</v>
      </c>
      <c r="B24" s="14" t="s">
        <v>2</v>
      </c>
      <c r="C24" s="19" t="s">
        <v>136</v>
      </c>
      <c r="D24" s="19" t="s">
        <v>25</v>
      </c>
      <c r="E24" s="15">
        <v>79800</v>
      </c>
      <c r="F24" s="15">
        <v>27610800</v>
      </c>
      <c r="G24" s="16">
        <v>0.54</v>
      </c>
      <c r="H24" s="14">
        <v>346</v>
      </c>
      <c r="I24" s="9">
        <v>241</v>
      </c>
      <c r="J24" s="22">
        <f t="shared" si="0"/>
        <v>8.7284685702696043E-6</v>
      </c>
      <c r="K24" s="27"/>
      <c r="L24" s="24"/>
      <c r="M24" s="24"/>
    </row>
    <row r="25" spans="1:13" ht="25.5" x14ac:dyDescent="0.25">
      <c r="A25" s="14">
        <v>27</v>
      </c>
      <c r="B25" s="14" t="s">
        <v>2</v>
      </c>
      <c r="C25" s="19" t="s">
        <v>137</v>
      </c>
      <c r="D25" s="19" t="s">
        <v>27</v>
      </c>
      <c r="E25" s="15">
        <v>42200</v>
      </c>
      <c r="F25" s="15">
        <v>11056400</v>
      </c>
      <c r="G25" s="16">
        <v>0.37</v>
      </c>
      <c r="H25" s="14">
        <v>262</v>
      </c>
      <c r="I25" s="9">
        <v>172</v>
      </c>
      <c r="J25" s="22">
        <f t="shared" si="0"/>
        <v>1.5556600701855938E-5</v>
      </c>
      <c r="K25" s="27"/>
      <c r="L25" s="24"/>
      <c r="M25" s="24"/>
    </row>
    <row r="26" spans="1:13" ht="25.5" x14ac:dyDescent="0.25">
      <c r="A26" s="14">
        <v>12</v>
      </c>
      <c r="B26" s="14" t="s">
        <v>2</v>
      </c>
      <c r="C26" s="19" t="s">
        <v>138</v>
      </c>
      <c r="D26" s="19" t="s">
        <v>26</v>
      </c>
      <c r="E26" s="15">
        <v>106000</v>
      </c>
      <c r="F26" s="15">
        <v>30104000</v>
      </c>
      <c r="G26" s="16">
        <v>0.68</v>
      </c>
      <c r="H26" s="14">
        <v>284</v>
      </c>
      <c r="I26" s="9">
        <v>16</v>
      </c>
      <c r="J26" s="22">
        <f t="shared" si="0"/>
        <v>5.3149083178315173E-7</v>
      </c>
      <c r="K26" s="27"/>
      <c r="L26" s="24"/>
      <c r="M26" s="24"/>
    </row>
    <row r="27" spans="1:13" ht="25.5" x14ac:dyDescent="0.25">
      <c r="A27" s="14">
        <v>2</v>
      </c>
      <c r="B27" s="14" t="s">
        <v>2</v>
      </c>
      <c r="C27" s="19" t="s">
        <v>139</v>
      </c>
      <c r="D27" s="19" t="s">
        <v>28</v>
      </c>
      <c r="E27" s="15">
        <v>28000</v>
      </c>
      <c r="F27" s="15">
        <v>60088000</v>
      </c>
      <c r="G27" s="16">
        <v>0.65</v>
      </c>
      <c r="H27" s="15">
        <v>2146</v>
      </c>
      <c r="I27" s="9">
        <v>13</v>
      </c>
      <c r="J27" s="22">
        <f t="shared" si="0"/>
        <v>2.1634935428038875E-7</v>
      </c>
      <c r="K27" s="27"/>
      <c r="L27" s="24"/>
      <c r="M27" s="24"/>
    </row>
    <row r="28" spans="1:13" ht="25.5" x14ac:dyDescent="0.25">
      <c r="A28" s="14">
        <v>4</v>
      </c>
      <c r="B28" s="14" t="s">
        <v>2</v>
      </c>
      <c r="C28" s="19" t="s">
        <v>140</v>
      </c>
      <c r="D28" s="19" t="s">
        <v>31</v>
      </c>
      <c r="E28" s="15">
        <v>48300</v>
      </c>
      <c r="F28" s="15">
        <v>45885000</v>
      </c>
      <c r="G28" s="16">
        <v>0.93</v>
      </c>
      <c r="H28" s="14">
        <v>950</v>
      </c>
      <c r="I28" s="9">
        <v>146</v>
      </c>
      <c r="J28" s="22">
        <f t="shared" si="0"/>
        <v>3.1818677127601614E-6</v>
      </c>
      <c r="K28" s="27"/>
      <c r="L28" s="24"/>
      <c r="M28" s="24"/>
    </row>
    <row r="29" spans="1:13" ht="25.5" x14ac:dyDescent="0.25">
      <c r="A29" s="14">
        <v>37</v>
      </c>
      <c r="B29" s="14" t="s">
        <v>2</v>
      </c>
      <c r="C29" s="19" t="s">
        <v>141</v>
      </c>
      <c r="D29" s="19" t="s">
        <v>35</v>
      </c>
      <c r="E29" s="15">
        <v>3000</v>
      </c>
      <c r="F29" s="15">
        <v>6300000</v>
      </c>
      <c r="G29" s="16">
        <v>0.09</v>
      </c>
      <c r="H29" s="15">
        <v>2100</v>
      </c>
      <c r="I29" s="9">
        <v>72</v>
      </c>
      <c r="J29" s="22">
        <f t="shared" si="0"/>
        <v>1.1428571428571429E-5</v>
      </c>
      <c r="K29" s="27"/>
      <c r="L29" s="24"/>
      <c r="M29" s="24"/>
    </row>
    <row r="30" spans="1:13" ht="25.5" x14ac:dyDescent="0.25">
      <c r="A30" s="14">
        <v>48</v>
      </c>
      <c r="B30" s="14" t="s">
        <v>2</v>
      </c>
      <c r="C30" s="19" t="s">
        <v>142</v>
      </c>
      <c r="D30" s="19" t="s">
        <v>32</v>
      </c>
      <c r="E30" s="15">
        <v>3400</v>
      </c>
      <c r="F30" s="15">
        <v>448800</v>
      </c>
      <c r="G30" s="16">
        <v>0.08</v>
      </c>
      <c r="H30" s="14">
        <v>132</v>
      </c>
      <c r="I30" s="9">
        <v>57</v>
      </c>
      <c r="J30" s="22">
        <f t="shared" si="0"/>
        <v>1.270053475935829E-4</v>
      </c>
      <c r="K30" s="27"/>
      <c r="L30" s="24"/>
      <c r="M30" s="24"/>
    </row>
    <row r="31" spans="1:13" ht="25.5" x14ac:dyDescent="0.25">
      <c r="A31" s="14">
        <v>45</v>
      </c>
      <c r="B31" s="14" t="s">
        <v>2</v>
      </c>
      <c r="C31" s="19" t="s">
        <v>143</v>
      </c>
      <c r="D31" s="19" t="s">
        <v>33</v>
      </c>
      <c r="E31" s="15">
        <v>9900</v>
      </c>
      <c r="F31" s="15">
        <v>821700</v>
      </c>
      <c r="G31" s="16">
        <v>0.17</v>
      </c>
      <c r="H31" s="14">
        <v>83</v>
      </c>
      <c r="I31" s="9">
        <v>86</v>
      </c>
      <c r="J31" s="22">
        <f t="shared" si="0"/>
        <v>1.046610685164902E-4</v>
      </c>
      <c r="K31" s="27"/>
      <c r="L31" s="24"/>
      <c r="M31" s="24"/>
    </row>
    <row r="32" spans="1:13" ht="25.5" x14ac:dyDescent="0.25">
      <c r="A32" s="14">
        <v>5</v>
      </c>
      <c r="B32" s="14" t="s">
        <v>2</v>
      </c>
      <c r="C32" s="19" t="s">
        <v>144</v>
      </c>
      <c r="D32" s="19" t="s">
        <v>34</v>
      </c>
      <c r="E32" s="15">
        <v>17500</v>
      </c>
      <c r="F32" s="15">
        <v>44695000</v>
      </c>
      <c r="G32" s="16">
        <v>0.57999999999999996</v>
      </c>
      <c r="H32" s="15">
        <v>2554</v>
      </c>
      <c r="I32" s="9">
        <v>572</v>
      </c>
      <c r="J32" s="22">
        <f t="shared" si="0"/>
        <v>1.2797852108736996E-5</v>
      </c>
      <c r="K32" s="27"/>
      <c r="L32" s="24"/>
      <c r="M32" s="24"/>
    </row>
    <row r="33" spans="1:13" ht="25.5" x14ac:dyDescent="0.25">
      <c r="A33" s="14">
        <v>36</v>
      </c>
      <c r="B33" s="14" t="s">
        <v>2</v>
      </c>
      <c r="C33" s="19" t="s">
        <v>145</v>
      </c>
      <c r="D33" s="19" t="s">
        <v>36</v>
      </c>
      <c r="E33" s="15">
        <v>36000</v>
      </c>
      <c r="F33" s="15">
        <v>7596000</v>
      </c>
      <c r="G33" s="16">
        <v>0.25</v>
      </c>
      <c r="H33" s="14">
        <v>211</v>
      </c>
      <c r="I33" s="9">
        <v>117</v>
      </c>
      <c r="J33" s="22">
        <f t="shared" si="0"/>
        <v>1.5402843601895736E-5</v>
      </c>
      <c r="K33" s="27"/>
      <c r="L33" s="24"/>
      <c r="M33" s="24"/>
    </row>
    <row r="34" spans="1:13" ht="25.5" x14ac:dyDescent="0.25">
      <c r="A34" s="14">
        <v>31</v>
      </c>
      <c r="B34" s="14" t="s">
        <v>2</v>
      </c>
      <c r="C34" s="19" t="s">
        <v>146</v>
      </c>
      <c r="D34" s="19" t="s">
        <v>29</v>
      </c>
      <c r="E34" s="15">
        <v>52000</v>
      </c>
      <c r="F34" s="15">
        <v>8996000</v>
      </c>
      <c r="G34" s="16">
        <v>0.28999999999999998</v>
      </c>
      <c r="H34" s="14">
        <v>173</v>
      </c>
      <c r="I34" s="9">
        <v>33</v>
      </c>
      <c r="J34" s="22">
        <f t="shared" si="0"/>
        <v>3.6682970208981771E-6</v>
      </c>
      <c r="K34" s="27"/>
      <c r="L34" s="24"/>
      <c r="M34" s="24"/>
    </row>
    <row r="35" spans="1:13" ht="25.5" x14ac:dyDescent="0.25">
      <c r="A35" s="14">
        <v>7</v>
      </c>
      <c r="B35" s="14" t="s">
        <v>2</v>
      </c>
      <c r="C35" s="19" t="s">
        <v>147</v>
      </c>
      <c r="D35" s="19" t="s">
        <v>30</v>
      </c>
      <c r="E35" s="15">
        <v>30300</v>
      </c>
      <c r="F35" s="15">
        <v>39390000</v>
      </c>
      <c r="G35" s="16">
        <v>0.89</v>
      </c>
      <c r="H35" s="15">
        <v>1300</v>
      </c>
      <c r="I35" s="9">
        <v>646</v>
      </c>
      <c r="J35" s="22">
        <f t="shared" si="0"/>
        <v>1.6400101548616401E-5</v>
      </c>
      <c r="K35" s="27"/>
      <c r="L35" s="24"/>
      <c r="M35" s="24"/>
    </row>
    <row r="36" spans="1:13" ht="25.5" x14ac:dyDescent="0.25">
      <c r="A36" s="14">
        <v>21</v>
      </c>
      <c r="B36" s="14" t="s">
        <v>2</v>
      </c>
      <c r="C36" s="19" t="s">
        <v>148</v>
      </c>
      <c r="D36" s="19" t="s">
        <v>37</v>
      </c>
      <c r="E36" s="15">
        <v>77300</v>
      </c>
      <c r="F36" s="15">
        <v>14609700</v>
      </c>
      <c r="G36" s="16">
        <v>0.56000000000000005</v>
      </c>
      <c r="H36" s="14">
        <v>189</v>
      </c>
      <c r="I36" s="9">
        <v>394</v>
      </c>
      <c r="J36" s="22">
        <f t="shared" si="0"/>
        <v>2.69683840188368E-5</v>
      </c>
      <c r="K36" s="27"/>
      <c r="L36" s="24"/>
      <c r="M36" s="24"/>
    </row>
    <row r="37" spans="1:13" ht="25.5" x14ac:dyDescent="0.25">
      <c r="A37" s="14">
        <v>9</v>
      </c>
      <c r="B37" s="14" t="s">
        <v>2</v>
      </c>
      <c r="C37" s="19" t="s">
        <v>149</v>
      </c>
      <c r="D37" s="19" t="s">
        <v>38</v>
      </c>
      <c r="E37" s="15">
        <v>83500</v>
      </c>
      <c r="F37" s="15">
        <v>33734000</v>
      </c>
      <c r="G37" s="16">
        <v>0.77</v>
      </c>
      <c r="H37" s="14">
        <v>404</v>
      </c>
      <c r="I37" s="9">
        <v>36</v>
      </c>
      <c r="J37" s="22">
        <f t="shared" si="0"/>
        <v>1.0671725855220252E-6</v>
      </c>
      <c r="K37" s="27"/>
      <c r="L37" s="24"/>
      <c r="M37" s="24"/>
    </row>
    <row r="38" spans="1:13" ht="25.5" x14ac:dyDescent="0.25">
      <c r="A38" s="14">
        <v>17</v>
      </c>
      <c r="B38" s="14" t="s">
        <v>2</v>
      </c>
      <c r="C38" s="19" t="s">
        <v>150</v>
      </c>
      <c r="D38" s="19" t="s">
        <v>39</v>
      </c>
      <c r="E38" s="15">
        <v>40000</v>
      </c>
      <c r="F38" s="15">
        <v>17200000</v>
      </c>
      <c r="G38" s="16">
        <v>0.28000000000000003</v>
      </c>
      <c r="H38" s="14">
        <v>430</v>
      </c>
      <c r="I38" s="9">
        <v>384</v>
      </c>
      <c r="J38" s="22">
        <f t="shared" si="0"/>
        <v>2.2325581395348837E-5</v>
      </c>
      <c r="K38" s="26"/>
      <c r="L38" s="24"/>
      <c r="M38" s="24"/>
    </row>
    <row r="39" spans="1:13" ht="25.5" x14ac:dyDescent="0.25">
      <c r="A39" s="14">
        <v>35</v>
      </c>
      <c r="B39" s="14" t="s">
        <v>2</v>
      </c>
      <c r="C39" s="19" t="s">
        <v>151</v>
      </c>
      <c r="D39" s="19" t="s">
        <v>40</v>
      </c>
      <c r="E39" s="15">
        <v>58200</v>
      </c>
      <c r="F39" s="15">
        <v>7682400</v>
      </c>
      <c r="G39" s="16">
        <v>0.27</v>
      </c>
      <c r="H39" s="14">
        <v>132</v>
      </c>
      <c r="I39" s="9">
        <v>484</v>
      </c>
      <c r="J39" s="22">
        <f t="shared" si="0"/>
        <v>6.3001145475372283E-5</v>
      </c>
      <c r="K39" s="27"/>
      <c r="L39" s="24"/>
      <c r="M39" s="24"/>
    </row>
    <row r="40" spans="1:13" ht="25.5" x14ac:dyDescent="0.25">
      <c r="A40" s="14">
        <v>50</v>
      </c>
      <c r="B40" s="14" t="s">
        <v>2</v>
      </c>
      <c r="C40" s="19" t="s">
        <v>152</v>
      </c>
      <c r="D40" s="19" t="s">
        <v>41</v>
      </c>
      <c r="E40" s="14">
        <v>850</v>
      </c>
      <c r="F40" s="15">
        <v>60350</v>
      </c>
      <c r="G40" s="16">
        <v>0.09</v>
      </c>
      <c r="H40" s="14">
        <v>71</v>
      </c>
      <c r="I40" s="9">
        <v>34</v>
      </c>
      <c r="J40" s="22">
        <f t="shared" si="0"/>
        <v>5.6338028169014088E-4</v>
      </c>
      <c r="K40" s="27"/>
      <c r="L40" s="24"/>
      <c r="M40" s="24"/>
    </row>
    <row r="41" spans="1:13" ht="25.5" x14ac:dyDescent="0.25">
      <c r="A41" s="14">
        <v>38</v>
      </c>
      <c r="B41" s="14" t="s">
        <v>2</v>
      </c>
      <c r="C41" s="19" t="s">
        <v>153</v>
      </c>
      <c r="D41" s="19" t="s">
        <v>42</v>
      </c>
      <c r="E41" s="15">
        <v>24400</v>
      </c>
      <c r="F41" s="15">
        <v>4855600</v>
      </c>
      <c r="G41" s="16">
        <v>0.25</v>
      </c>
      <c r="H41" s="14">
        <v>199</v>
      </c>
      <c r="I41" s="9">
        <v>26</v>
      </c>
      <c r="J41" s="22">
        <f t="shared" si="0"/>
        <v>5.354642062772881E-6</v>
      </c>
      <c r="K41" s="27"/>
      <c r="L41" s="24"/>
      <c r="M41" s="24"/>
    </row>
    <row r="42" spans="1:13" ht="25.5" x14ac:dyDescent="0.25">
      <c r="A42" s="14">
        <v>6</v>
      </c>
      <c r="B42" s="14" t="s">
        <v>2</v>
      </c>
      <c r="C42" s="19" t="s">
        <v>154</v>
      </c>
      <c r="D42" s="19" t="s">
        <v>43</v>
      </c>
      <c r="E42" s="15">
        <v>31600</v>
      </c>
      <c r="F42" s="15">
        <v>43797600</v>
      </c>
      <c r="G42" s="16">
        <v>0.9</v>
      </c>
      <c r="H42" s="15">
        <v>1386</v>
      </c>
      <c r="I42" s="9">
        <v>2</v>
      </c>
      <c r="J42" s="22">
        <f t="shared" si="0"/>
        <v>4.5664602626627944E-8</v>
      </c>
      <c r="K42" s="27"/>
      <c r="L42" s="24"/>
      <c r="M42" s="24"/>
    </row>
    <row r="43" spans="1:13" ht="25.5" x14ac:dyDescent="0.25">
      <c r="A43" s="14">
        <v>26</v>
      </c>
      <c r="B43" s="14" t="s">
        <v>2</v>
      </c>
      <c r="C43" s="19" t="s">
        <v>155</v>
      </c>
      <c r="D43" s="19" t="s">
        <v>44</v>
      </c>
      <c r="E43" s="15">
        <v>85000</v>
      </c>
      <c r="F43" s="15">
        <v>11560000</v>
      </c>
      <c r="G43" s="16">
        <v>0.44</v>
      </c>
      <c r="H43" s="14">
        <v>136</v>
      </c>
      <c r="I43" s="9">
        <v>101</v>
      </c>
      <c r="J43" s="22">
        <f t="shared" si="0"/>
        <v>8.737024221453288E-6</v>
      </c>
      <c r="K43" s="27"/>
      <c r="L43" s="24"/>
      <c r="M43" s="24"/>
    </row>
    <row r="44" spans="1:13" ht="25.5" x14ac:dyDescent="0.25">
      <c r="A44" s="14">
        <v>1</v>
      </c>
      <c r="B44" s="14" t="s">
        <v>2</v>
      </c>
      <c r="C44" s="19" t="s">
        <v>156</v>
      </c>
      <c r="D44" s="19" t="s">
        <v>45</v>
      </c>
      <c r="E44" s="15">
        <v>229000</v>
      </c>
      <c r="F44" s="15">
        <v>130072000</v>
      </c>
      <c r="G44" s="16">
        <v>0.78</v>
      </c>
      <c r="H44" s="14">
        <v>568</v>
      </c>
      <c r="I44" s="9">
        <v>765</v>
      </c>
      <c r="J44" s="22">
        <f t="shared" si="0"/>
        <v>5.8813580170982226E-6</v>
      </c>
      <c r="K44" s="27"/>
      <c r="L44" s="24"/>
      <c r="M44" s="24"/>
    </row>
    <row r="45" spans="1:13" ht="25.5" x14ac:dyDescent="0.25">
      <c r="A45" s="14">
        <v>25</v>
      </c>
      <c r="B45" s="14" t="s">
        <v>2</v>
      </c>
      <c r="C45" s="19" t="s">
        <v>157</v>
      </c>
      <c r="D45" s="19" t="s">
        <v>46</v>
      </c>
      <c r="E45" s="15">
        <v>15300</v>
      </c>
      <c r="F45" s="15">
        <v>11597400</v>
      </c>
      <c r="G45" s="16">
        <v>0.22</v>
      </c>
      <c r="H45" s="14">
        <v>758</v>
      </c>
      <c r="I45" s="9">
        <v>65</v>
      </c>
      <c r="J45" s="22">
        <f t="shared" si="0"/>
        <v>5.6047045027333716E-6</v>
      </c>
      <c r="K45" s="26"/>
      <c r="L45" s="24"/>
      <c r="M45" s="24"/>
    </row>
    <row r="46" spans="1:13" ht="25.5" x14ac:dyDescent="0.25">
      <c r="A46" s="14">
        <v>43</v>
      </c>
      <c r="B46" s="14" t="s">
        <v>2</v>
      </c>
      <c r="C46" s="19" t="s">
        <v>158</v>
      </c>
      <c r="D46" s="19" t="s">
        <v>48</v>
      </c>
      <c r="E46" s="15">
        <v>6400</v>
      </c>
      <c r="F46" s="15">
        <v>1248000</v>
      </c>
      <c r="G46" s="16">
        <v>0.21</v>
      </c>
      <c r="H46" s="14">
        <v>195</v>
      </c>
      <c r="I46" s="9">
        <v>99</v>
      </c>
      <c r="J46" s="22">
        <f t="shared" si="0"/>
        <v>7.9326923076923078E-5</v>
      </c>
      <c r="K46" s="27"/>
      <c r="L46" s="24"/>
      <c r="M46" s="24"/>
    </row>
    <row r="47" spans="1:13" ht="25.5" x14ac:dyDescent="0.25">
      <c r="A47" s="14">
        <v>33</v>
      </c>
      <c r="B47" s="14" t="s">
        <v>2</v>
      </c>
      <c r="C47" s="19" t="s">
        <v>159</v>
      </c>
      <c r="D47" s="19" t="s">
        <v>47</v>
      </c>
      <c r="E47" s="15">
        <v>47500</v>
      </c>
      <c r="F47" s="15">
        <v>8597500</v>
      </c>
      <c r="G47" s="16">
        <v>0.34</v>
      </c>
      <c r="H47" s="14">
        <v>181</v>
      </c>
      <c r="I47" s="9">
        <v>32</v>
      </c>
      <c r="J47" s="22">
        <f t="shared" si="0"/>
        <v>3.7220122128525733E-6</v>
      </c>
      <c r="K47" s="27"/>
      <c r="L47" s="24"/>
      <c r="M47" s="24"/>
    </row>
    <row r="48" spans="1:13" ht="25.5" x14ac:dyDescent="0.25">
      <c r="A48" s="14">
        <v>19</v>
      </c>
      <c r="B48" s="14" t="s">
        <v>2</v>
      </c>
      <c r="C48" s="19" t="s">
        <v>160</v>
      </c>
      <c r="D48" s="19" t="s">
        <v>49</v>
      </c>
      <c r="E48" s="15">
        <v>35000</v>
      </c>
      <c r="F48" s="15">
        <v>15190000</v>
      </c>
      <c r="G48" s="16">
        <v>0.36</v>
      </c>
      <c r="H48" s="14">
        <v>434</v>
      </c>
      <c r="I48" s="9">
        <v>594</v>
      </c>
      <c r="J48" s="22">
        <f t="shared" si="0"/>
        <v>3.9104674127715601E-5</v>
      </c>
      <c r="K48" s="27"/>
      <c r="L48" s="24"/>
      <c r="M48" s="24"/>
    </row>
    <row r="49" spans="1:13" ht="25.5" x14ac:dyDescent="0.25">
      <c r="A49" s="14">
        <v>39</v>
      </c>
      <c r="B49" s="14" t="s">
        <v>2</v>
      </c>
      <c r="C49" s="19" t="s">
        <v>161</v>
      </c>
      <c r="D49" s="19" t="s">
        <v>51</v>
      </c>
      <c r="E49" s="15">
        <v>20800</v>
      </c>
      <c r="F49" s="15">
        <v>3598400</v>
      </c>
      <c r="G49" s="16">
        <v>0.23</v>
      </c>
      <c r="H49" s="14">
        <v>173</v>
      </c>
      <c r="I49" s="9">
        <v>512</v>
      </c>
      <c r="J49" s="22">
        <f t="shared" si="0"/>
        <v>1.4228546020453534E-4</v>
      </c>
      <c r="K49" s="27"/>
      <c r="L49" s="24"/>
      <c r="M49" s="24"/>
    </row>
    <row r="50" spans="1:13" ht="25.5" x14ac:dyDescent="0.25">
      <c r="A50" s="14">
        <v>18</v>
      </c>
      <c r="B50" s="14" t="s">
        <v>2</v>
      </c>
      <c r="C50" s="19" t="s">
        <v>162</v>
      </c>
      <c r="D50" s="19" t="s">
        <v>50</v>
      </c>
      <c r="E50" s="15">
        <v>76500</v>
      </c>
      <c r="F50" s="15">
        <v>15529500</v>
      </c>
      <c r="G50" s="16">
        <v>0.45</v>
      </c>
      <c r="H50" s="14">
        <v>203</v>
      </c>
      <c r="I50" s="9">
        <v>2</v>
      </c>
      <c r="J50" s="22">
        <f t="shared" si="0"/>
        <v>1.2878714704272514E-7</v>
      </c>
      <c r="K50" s="27"/>
      <c r="L50" s="24"/>
      <c r="M50" s="24"/>
    </row>
    <row r="51" spans="1:13" ht="25.5" x14ac:dyDescent="0.25">
      <c r="A51" s="14">
        <v>8</v>
      </c>
      <c r="B51" s="14" t="s">
        <v>2</v>
      </c>
      <c r="C51" s="19" t="s">
        <v>163</v>
      </c>
      <c r="D51" s="19" t="s">
        <v>52</v>
      </c>
      <c r="E51" s="15">
        <v>9200</v>
      </c>
      <c r="F51" s="15">
        <v>34435600</v>
      </c>
      <c r="G51" s="16">
        <v>0.55000000000000004</v>
      </c>
      <c r="H51" s="15">
        <v>3743</v>
      </c>
      <c r="I51" s="9">
        <v>4</v>
      </c>
      <c r="J51" s="22">
        <f t="shared" si="0"/>
        <v>1.161588588553706E-7</v>
      </c>
      <c r="K51" s="27"/>
      <c r="L51" s="24"/>
      <c r="M51" s="24"/>
    </row>
    <row r="52" spans="1:13" x14ac:dyDescent="0.25">
      <c r="I52" s="9"/>
      <c r="J52" s="22"/>
      <c r="K52" s="27"/>
      <c r="L52" s="24"/>
      <c r="M52" s="24"/>
    </row>
    <row r="53" spans="1:13" x14ac:dyDescent="0.25">
      <c r="I53" s="9"/>
    </row>
    <row r="54" spans="1:13" x14ac:dyDescent="0.25">
      <c r="I54" s="9"/>
    </row>
  </sheetData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States</vt:lpstr>
      <vt:lpstr>$produced per state</vt:lpstr>
      <vt:lpstr>Normalized Values By $</vt:lpstr>
      <vt:lpstr>Normalized Values By Farmland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</dc:creator>
  <cp:lastModifiedBy>Stewart</cp:lastModifiedBy>
  <dcterms:created xsi:type="dcterms:W3CDTF">2018-01-02T19:44:44Z</dcterms:created>
  <dcterms:modified xsi:type="dcterms:W3CDTF">2018-01-20T01:25:37Z</dcterms:modified>
</cp:coreProperties>
</file>