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nathan\Desktop\USA Valet Projects\"/>
    </mc:Choice>
  </mc:AlternateContent>
  <bookViews>
    <workbookView xWindow="0" yWindow="0" windowWidth="24000" windowHeight="9510"/>
  </bookViews>
  <sheets>
    <sheet name="Sheet1" sheetId="1" r:id="rId1"/>
  </sheets>
  <externalReferences>
    <externalReference r:id="rId2"/>
  </externalReferences>
  <definedNames>
    <definedName name="PayDay1">[1]Import!$V$7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6" i="1"/>
  <c r="AB53" i="1" l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X12" i="1" l="1"/>
  <c r="X6" i="1" l="1"/>
  <c r="X23" i="1"/>
  <c r="X33" i="1"/>
  <c r="X9" i="1"/>
  <c r="X40" i="1"/>
  <c r="X8" i="1"/>
  <c r="X14" i="1"/>
  <c r="X31" i="1"/>
  <c r="X3" i="1"/>
  <c r="X10" i="1"/>
  <c r="X37" i="1"/>
  <c r="X13" i="1"/>
  <c r="X5" i="1"/>
  <c r="X15" i="1"/>
  <c r="X52" i="1"/>
  <c r="X42" i="1"/>
  <c r="X45" i="1"/>
  <c r="X48" i="1"/>
  <c r="X20" i="1"/>
  <c r="X16" i="1"/>
  <c r="X2" i="1"/>
  <c r="X47" i="1"/>
  <c r="X43" i="1"/>
  <c r="X50" i="1"/>
  <c r="X36" i="1"/>
  <c r="X49" i="1"/>
  <c r="X29" i="1"/>
  <c r="X34" i="1"/>
  <c r="X22" i="1"/>
  <c r="X44" i="1"/>
  <c r="X32" i="1"/>
  <c r="X28" i="1"/>
  <c r="X46" i="1"/>
  <c r="X39" i="1"/>
  <c r="X19" i="1"/>
  <c r="X25" i="1"/>
  <c r="X24" i="1"/>
  <c r="X4" i="1"/>
  <c r="X38" i="1"/>
  <c r="X26" i="1"/>
  <c r="X35" i="1"/>
  <c r="X41" i="1"/>
  <c r="X21" i="1"/>
  <c r="X17" i="1"/>
  <c r="X51" i="1"/>
  <c r="X27" i="1"/>
  <c r="X11" i="1"/>
  <c r="X18" i="1"/>
  <c r="X7" i="1" l="1"/>
  <c r="X30" i="1"/>
  <c r="X53" i="1"/>
</calcChain>
</file>

<file path=xl/comments1.xml><?xml version="1.0" encoding="utf-8"?>
<comments xmlns="http://schemas.openxmlformats.org/spreadsheetml/2006/main">
  <authors>
    <author>Jonathan Richter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</t>
        </r>
      </text>
    </comment>
  </commentList>
</comments>
</file>

<file path=xl/sharedStrings.xml><?xml version="1.0" encoding="utf-8"?>
<sst xmlns="http://schemas.openxmlformats.org/spreadsheetml/2006/main" count="63" uniqueCount="63">
  <si>
    <t>Total Hours</t>
  </si>
  <si>
    <t>Reg. Wage</t>
  </si>
  <si>
    <t>Sec. Wage</t>
  </si>
  <si>
    <t>Reg. Hours</t>
  </si>
  <si>
    <t>CC Tips</t>
  </si>
  <si>
    <t>Reimb.</t>
  </si>
  <si>
    <t>Driver</t>
  </si>
  <si>
    <t>PP</t>
  </si>
  <si>
    <t>PC</t>
  </si>
  <si>
    <t>FH</t>
  </si>
  <si>
    <t>T22</t>
  </si>
  <si>
    <t>RF</t>
  </si>
  <si>
    <t>SC</t>
  </si>
  <si>
    <t>RC</t>
  </si>
  <si>
    <t>HoO</t>
  </si>
  <si>
    <t>TM</t>
  </si>
  <si>
    <t>Driver Com.</t>
  </si>
  <si>
    <t>PP Tips</t>
  </si>
  <si>
    <t>PC Tips</t>
  </si>
  <si>
    <t>RF Lead</t>
  </si>
  <si>
    <t>SC Tips</t>
  </si>
  <si>
    <t>OT</t>
  </si>
  <si>
    <t>Misc.</t>
  </si>
  <si>
    <t>Total</t>
  </si>
  <si>
    <t>Shorthand</t>
  </si>
  <si>
    <t>Bauer, Brian</t>
  </si>
  <si>
    <t>Lujan, Wilfredo</t>
  </si>
  <si>
    <t>Bauer, Steven</t>
  </si>
  <si>
    <t>Anderson, Jonathan</t>
  </si>
  <si>
    <t>Arroyo, Tyler</t>
  </si>
  <si>
    <t>Barnyak, Aleksey</t>
  </si>
  <si>
    <t>Brewer, Benjamin</t>
  </si>
  <si>
    <t>Bringgold, Christopher</t>
  </si>
  <si>
    <t>Cannon, David</t>
  </si>
  <si>
    <t>Cardelli, Matthew</t>
  </si>
  <si>
    <t>Carmenita, Jack</t>
  </si>
  <si>
    <t>Ellescas, Adrian</t>
  </si>
  <si>
    <t>Esquivel, Jesus</t>
  </si>
  <si>
    <t>Flores, Oscar</t>
  </si>
  <si>
    <t>Grecin, Andrei</t>
  </si>
  <si>
    <t>Heflin, Johnathon</t>
  </si>
  <si>
    <t>Kane, Robert</t>
  </si>
  <si>
    <t>Klein, Michael</t>
  </si>
  <si>
    <t>Knight, Alexander</t>
  </si>
  <si>
    <t>Levesque, Quintin</t>
  </si>
  <si>
    <t>Madkins, Ty</t>
  </si>
  <si>
    <t>Martin, Nicholas</t>
  </si>
  <si>
    <t>McLaughlin, Dalton</t>
  </si>
  <si>
    <t>Ocampo-Mora, Celestino</t>
  </si>
  <si>
    <t>Pribilo, Christopher</t>
  </si>
  <si>
    <t>Ramsier, Sarah</t>
  </si>
  <si>
    <t>Rochester, David</t>
  </si>
  <si>
    <t>Rodriguez, Benito</t>
  </si>
  <si>
    <t>Semeryuk, Timofey</t>
  </si>
  <si>
    <t>Simmons, Brian</t>
  </si>
  <si>
    <t>Skogberg, Marlin</t>
  </si>
  <si>
    <t>Snow, Kyle</t>
  </si>
  <si>
    <t>Tedeschi, Troy</t>
  </si>
  <si>
    <t>Thimmes, Sean</t>
  </si>
  <si>
    <t>Torres, Vincent</t>
  </si>
  <si>
    <t>Veilleux, Matthew</t>
  </si>
  <si>
    <t>Wedman, Kevin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</si>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</sst>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8"/>
      <color rgb="FFBB6201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rgb="FFFFC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3" tint="-0.249977111117893"/>
      <name val="Cambria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rgb="FF7030A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00B050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7030A0"/>
      </left>
      <right style="thick">
        <color rgb="FFFFC000"/>
      </right>
      <top/>
      <bottom style="thin">
        <color indexed="64"/>
      </bottom>
      <diagonal/>
    </border>
    <border>
      <left style="thick">
        <color rgb="FFFFC000"/>
      </left>
      <right style="thick">
        <color rgb="FF00B050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theme="3" tint="0.39997558519241921"/>
      </left>
      <right/>
      <top/>
      <bottom/>
      <diagonal/>
    </border>
    <border>
      <left style="dashed">
        <color indexed="64"/>
      </left>
      <right style="double">
        <color theme="3" tint="0.39997558519241921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 applyProtection="1">
      <alignment horizontal="center"/>
    </xf>
    <xf numFmtId="44" fontId="2" fillId="2" borderId="2" xfId="1" applyFont="1" applyFill="1" applyBorder="1" applyAlignment="1" applyProtection="1">
      <alignment horizontal="center"/>
    </xf>
    <xf numFmtId="44" fontId="2" fillId="2" borderId="3" xfId="1" applyFont="1" applyFill="1" applyBorder="1" applyAlignment="1" applyProtection="1">
      <alignment horizontal="center"/>
    </xf>
    <xf numFmtId="43" fontId="4" fillId="3" borderId="4" xfId="0" applyNumberFormat="1" applyFont="1" applyFill="1" applyBorder="1" applyAlignment="1" applyProtection="1">
      <alignment horizontal="center"/>
    </xf>
    <xf numFmtId="44" fontId="2" fillId="4" borderId="3" xfId="1" applyFont="1" applyFill="1" applyBorder="1" applyAlignment="1" applyProtection="1">
      <alignment horizontal="center"/>
    </xf>
    <xf numFmtId="44" fontId="2" fillId="5" borderId="5" xfId="1" applyFont="1" applyFill="1" applyBorder="1" applyAlignment="1" applyProtection="1">
      <alignment horizontal="center"/>
    </xf>
    <xf numFmtId="43" fontId="4" fillId="6" borderId="3" xfId="0" applyNumberFormat="1" applyFont="1" applyFill="1" applyBorder="1" applyAlignment="1" applyProtection="1">
      <alignment horizontal="center"/>
    </xf>
    <xf numFmtId="43" fontId="2" fillId="7" borderId="3" xfId="1" applyNumberFormat="1" applyFont="1" applyFill="1" applyBorder="1" applyAlignment="1" applyProtection="1">
      <alignment horizontal="center"/>
    </xf>
    <xf numFmtId="43" fontId="2" fillId="7" borderId="6" xfId="1" applyNumberFormat="1" applyFont="1" applyFill="1" applyBorder="1" applyAlignment="1" applyProtection="1">
      <alignment horizontal="center"/>
    </xf>
    <xf numFmtId="43" fontId="2" fillId="8" borderId="3" xfId="0" applyNumberFormat="1" applyFont="1" applyFill="1" applyBorder="1" applyAlignment="1" applyProtection="1">
      <alignment horizontal="center"/>
    </xf>
    <xf numFmtId="43" fontId="5" fillId="9" borderId="6" xfId="0" applyNumberFormat="1" applyFont="1" applyFill="1" applyBorder="1" applyAlignment="1" applyProtection="1">
      <alignment horizontal="center"/>
    </xf>
    <xf numFmtId="43" fontId="6" fillId="10" borderId="3" xfId="0" applyNumberFormat="1" applyFont="1" applyFill="1" applyBorder="1" applyAlignment="1" applyProtection="1">
      <alignment horizontal="center"/>
    </xf>
    <xf numFmtId="43" fontId="7" fillId="11" borderId="3" xfId="0" applyNumberFormat="1" applyFont="1" applyFill="1" applyBorder="1" applyAlignment="1" applyProtection="1">
      <alignment horizontal="center"/>
    </xf>
    <xf numFmtId="43" fontId="7" fillId="12" borderId="2" xfId="0" applyNumberFormat="1" applyFont="1" applyFill="1" applyBorder="1" applyAlignment="1" applyProtection="1">
      <alignment horizontal="center"/>
    </xf>
    <xf numFmtId="43" fontId="8" fillId="13" borderId="2" xfId="0" applyNumberFormat="1" applyFont="1" applyFill="1" applyBorder="1" applyAlignment="1" applyProtection="1">
      <alignment horizontal="center"/>
    </xf>
    <xf numFmtId="43" fontId="9" fillId="14" borderId="7" xfId="0" applyNumberFormat="1" applyFont="1" applyFill="1" applyBorder="1" applyAlignment="1" applyProtection="1">
      <alignment horizontal="center"/>
    </xf>
    <xf numFmtId="44" fontId="4" fillId="15" borderId="3" xfId="1" applyFont="1" applyFill="1" applyBorder="1" applyAlignment="1" applyProtection="1">
      <alignment horizontal="center"/>
    </xf>
    <xf numFmtId="44" fontId="2" fillId="7" borderId="3" xfId="1" applyFont="1" applyFill="1" applyBorder="1" applyAlignment="1" applyProtection="1">
      <alignment horizontal="center"/>
    </xf>
    <xf numFmtId="44" fontId="4" fillId="14" borderId="8" xfId="1" applyFont="1" applyFill="1" applyBorder="1" applyAlignment="1" applyProtection="1">
      <alignment horizontal="center"/>
    </xf>
    <xf numFmtId="44" fontId="2" fillId="2" borderId="9" xfId="1" applyFont="1" applyFill="1" applyBorder="1" applyAlignment="1" applyProtection="1">
      <alignment horizontal="center"/>
    </xf>
    <xf numFmtId="44" fontId="2" fillId="4" borderId="10" xfId="1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10" fillId="16" borderId="12" xfId="0" applyFont="1" applyFill="1" applyBorder="1" applyAlignment="1" applyProtection="1">
      <alignment horizontal="center"/>
      <protection locked="0"/>
    </xf>
    <xf numFmtId="44" fontId="11" fillId="16" borderId="0" xfId="1" applyFont="1" applyFill="1" applyBorder="1" applyAlignment="1" applyProtection="1">
      <alignment horizontal="center"/>
      <protection locked="0"/>
    </xf>
    <xf numFmtId="43" fontId="10" fillId="16" borderId="13" xfId="0" applyNumberFormat="1" applyFont="1" applyFill="1" applyBorder="1" applyAlignment="1" applyProtection="1">
      <alignment horizontal="center"/>
    </xf>
    <xf numFmtId="44" fontId="10" fillId="16" borderId="14" xfId="1" applyFont="1" applyFill="1" applyBorder="1" applyAlignment="1" applyProtection="1">
      <alignment horizontal="center"/>
    </xf>
    <xf numFmtId="44" fontId="10" fillId="16" borderId="15" xfId="1" applyFont="1" applyFill="1" applyBorder="1" applyAlignment="1" applyProtection="1">
      <alignment horizontal="center"/>
    </xf>
    <xf numFmtId="43" fontId="10" fillId="16" borderId="0" xfId="0" applyNumberFormat="1" applyFont="1" applyFill="1" applyBorder="1" applyAlignment="1" applyProtection="1">
      <alignment horizontal="center"/>
    </xf>
    <xf numFmtId="43" fontId="10" fillId="16" borderId="0" xfId="1" applyNumberFormat="1" applyFont="1" applyFill="1" applyBorder="1" applyAlignment="1" applyProtection="1">
      <alignment horizontal="center"/>
    </xf>
    <xf numFmtId="43" fontId="10" fillId="16" borderId="16" xfId="1" applyNumberFormat="1" applyFont="1" applyFill="1" applyBorder="1" applyAlignment="1" applyProtection="1">
      <alignment horizontal="center"/>
    </xf>
    <xf numFmtId="43" fontId="10" fillId="16" borderId="16" xfId="0" applyNumberFormat="1" applyFont="1" applyFill="1" applyBorder="1" applyAlignment="1" applyProtection="1">
      <alignment horizontal="center"/>
    </xf>
    <xf numFmtId="43" fontId="10" fillId="16" borderId="17" xfId="0" applyNumberFormat="1" applyFont="1" applyFill="1" applyBorder="1" applyAlignment="1" applyProtection="1">
      <alignment horizontal="center"/>
    </xf>
    <xf numFmtId="44" fontId="10" fillId="16" borderId="0" xfId="1" applyFont="1" applyFill="1" applyBorder="1" applyAlignment="1" applyProtection="1">
      <alignment horizontal="center"/>
    </xf>
    <xf numFmtId="44" fontId="10" fillId="16" borderId="18" xfId="1" applyFont="1" applyFill="1" applyBorder="1" applyAlignment="1" applyProtection="1">
      <alignment horizontal="center"/>
    </xf>
    <xf numFmtId="44" fontId="11" fillId="16" borderId="19" xfId="1" applyFont="1" applyFill="1" applyBorder="1" applyAlignment="1" applyProtection="1">
      <alignment horizontal="center"/>
      <protection locked="0"/>
    </xf>
    <xf numFmtId="44" fontId="10" fillId="16" borderId="20" xfId="1" applyFont="1" applyFill="1" applyBorder="1" applyAlignment="1" applyProtection="1">
      <alignment horizontal="center"/>
    </xf>
    <xf numFmtId="0" fontId="10" fillId="16" borderId="20" xfId="0" applyFont="1" applyFill="1" applyBorder="1" applyAlignment="1" applyProtection="1">
      <alignment horizontal="center"/>
    </xf>
    <xf numFmtId="0" fontId="10" fillId="16" borderId="21" xfId="0" applyFont="1" applyFill="1" applyBorder="1" applyAlignment="1" applyProtection="1">
      <alignment horizontal="center"/>
      <protection locked="0"/>
    </xf>
    <xf numFmtId="44" fontId="11" fillId="16" borderId="22" xfId="1" applyFont="1" applyFill="1" applyBorder="1" applyAlignment="1" applyProtection="1">
      <alignment horizontal="center"/>
      <protection locked="0"/>
    </xf>
    <xf numFmtId="43" fontId="10" fillId="16" borderId="23" xfId="0" applyNumberFormat="1" applyFont="1" applyFill="1" applyBorder="1" applyAlignment="1" applyProtection="1">
      <alignment horizontal="center"/>
    </xf>
    <xf numFmtId="44" fontId="10" fillId="16" borderId="24" xfId="1" applyFont="1" applyFill="1" applyBorder="1" applyAlignment="1" applyProtection="1">
      <alignment horizontal="center"/>
    </xf>
    <xf numFmtId="44" fontId="10" fillId="16" borderId="25" xfId="1" applyFont="1" applyFill="1" applyBorder="1" applyAlignment="1" applyProtection="1">
      <alignment horizontal="center"/>
    </xf>
    <xf numFmtId="43" fontId="10" fillId="16" borderId="22" xfId="0" applyNumberFormat="1" applyFont="1" applyFill="1" applyBorder="1" applyAlignment="1" applyProtection="1">
      <alignment horizontal="center"/>
    </xf>
    <xf numFmtId="43" fontId="10" fillId="16" borderId="22" xfId="1" applyNumberFormat="1" applyFont="1" applyFill="1" applyBorder="1" applyAlignment="1" applyProtection="1">
      <alignment horizontal="center"/>
    </xf>
    <xf numFmtId="43" fontId="10" fillId="16" borderId="26" xfId="1" applyNumberFormat="1" applyFont="1" applyFill="1" applyBorder="1" applyAlignment="1" applyProtection="1">
      <alignment horizontal="center"/>
    </xf>
    <xf numFmtId="43" fontId="10" fillId="16" borderId="26" xfId="0" applyNumberFormat="1" applyFont="1" applyFill="1" applyBorder="1" applyAlignment="1" applyProtection="1">
      <alignment horizontal="center"/>
    </xf>
    <xf numFmtId="43" fontId="10" fillId="16" borderId="27" xfId="0" applyNumberFormat="1" applyFont="1" applyFill="1" applyBorder="1" applyAlignment="1" applyProtection="1">
      <alignment horizontal="center"/>
    </xf>
    <xf numFmtId="44" fontId="10" fillId="16" borderId="22" xfId="1" applyFont="1" applyFill="1" applyBorder="1" applyAlignment="1" applyProtection="1">
      <alignment horizontal="center"/>
    </xf>
    <xf numFmtId="44" fontId="10" fillId="16" borderId="28" xfId="1" applyFont="1" applyFill="1" applyBorder="1" applyAlignment="1" applyProtection="1">
      <alignment horizontal="center"/>
    </xf>
    <xf numFmtId="44" fontId="11" fillId="16" borderId="29" xfId="1" applyFont="1" applyFill="1" applyBorder="1" applyAlignment="1" applyProtection="1">
      <alignment horizontal="center"/>
      <protection locked="0"/>
    </xf>
    <xf numFmtId="44" fontId="10" fillId="16" borderId="30" xfId="1" applyFont="1" applyFill="1" applyBorder="1" applyAlignment="1" applyProtection="1">
      <alignment horizontal="center"/>
    </xf>
    <xf numFmtId="0" fontId="10" fillId="16" borderId="30" xfId="0" applyFont="1" applyFill="1" applyBorder="1" applyAlignment="1" applyProtection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44" fontId="10" fillId="0" borderId="0" xfId="2" applyFont="1" applyFill="1" applyBorder="1" applyAlignment="1" applyProtection="1">
      <alignment horizontal="center"/>
      <protection locked="0"/>
    </xf>
    <xf numFmtId="43" fontId="10" fillId="0" borderId="13" xfId="0" applyNumberFormat="1" applyFont="1" applyFill="1" applyBorder="1" applyAlignment="1" applyProtection="1">
      <alignment horizontal="center"/>
    </xf>
    <xf numFmtId="44" fontId="2" fillId="0" borderId="14" xfId="1" applyFont="1" applyFill="1" applyBorder="1" applyAlignment="1" applyProtection="1">
      <alignment horizontal="center"/>
    </xf>
    <xf numFmtId="44" fontId="2" fillId="0" borderId="15" xfId="1" applyFont="1" applyFill="1" applyBorder="1" applyAlignment="1" applyProtection="1">
      <alignment horizontal="center"/>
    </xf>
    <xf numFmtId="43" fontId="10" fillId="0" borderId="0" xfId="0" applyNumberFormat="1" applyFont="1" applyFill="1" applyBorder="1" applyAlignment="1" applyProtection="1">
      <alignment horizontal="center"/>
    </xf>
    <xf numFmtId="43" fontId="10" fillId="0" borderId="0" xfId="1" applyNumberFormat="1" applyFont="1" applyFill="1" applyBorder="1" applyAlignment="1" applyProtection="1">
      <alignment horizontal="center"/>
    </xf>
    <xf numFmtId="43" fontId="10" fillId="0" borderId="16" xfId="1" applyNumberFormat="1" applyFont="1" applyFill="1" applyBorder="1" applyAlignment="1" applyProtection="1">
      <alignment horizontal="center"/>
    </xf>
    <xf numFmtId="43" fontId="10" fillId="0" borderId="16" xfId="0" applyNumberFormat="1" applyFont="1" applyFill="1" applyBorder="1" applyAlignment="1" applyProtection="1">
      <alignment horizontal="center"/>
    </xf>
    <xf numFmtId="43" fontId="10" fillId="0" borderId="17" xfId="0" applyNumberFormat="1" applyFont="1" applyFill="1" applyBorder="1" applyAlignment="1" applyProtection="1">
      <alignment horizontal="center"/>
    </xf>
    <xf numFmtId="44" fontId="10" fillId="0" borderId="0" xfId="1" applyFont="1" applyFill="1" applyBorder="1" applyAlignment="1" applyProtection="1">
      <alignment horizontal="center"/>
    </xf>
    <xf numFmtId="44" fontId="10" fillId="0" borderId="18" xfId="1" applyFont="1" applyFill="1" applyBorder="1" applyAlignment="1" applyProtection="1">
      <alignment horizontal="center"/>
    </xf>
    <xf numFmtId="44" fontId="11" fillId="0" borderId="32" xfId="1" applyFont="1" applyFill="1" applyBorder="1" applyAlignment="1" applyProtection="1">
      <alignment horizontal="center"/>
      <protection locked="0"/>
    </xf>
    <xf numFmtId="44" fontId="10" fillId="0" borderId="33" xfId="1" applyFont="1" applyFill="1" applyBorder="1" applyAlignment="1" applyProtection="1">
      <alignment horizontal="center"/>
    </xf>
    <xf numFmtId="44" fontId="10" fillId="0" borderId="20" xfId="0" applyNumberFormat="1" applyFont="1" applyFill="1" applyBorder="1" applyAlignment="1" applyProtection="1">
      <alignment horizontal="center"/>
    </xf>
    <xf numFmtId="0" fontId="10" fillId="0" borderId="20" xfId="0" applyFont="1" applyFill="1" applyBorder="1" applyAlignment="1" applyProtection="1">
      <alignment horizontal="center"/>
    </xf>
    <xf numFmtId="44" fontId="2" fillId="0" borderId="33" xfId="1" applyFont="1" applyFill="1" applyBorder="1" applyAlignment="1" applyProtection="1">
      <alignment horizontal="center"/>
    </xf>
    <xf numFmtId="43" fontId="2" fillId="0" borderId="13" xfId="0" applyNumberFormat="1" applyFont="1" applyFill="1" applyBorder="1" applyAlignment="1" applyProtection="1">
      <alignment horizontal="center"/>
    </xf>
    <xf numFmtId="44" fontId="2" fillId="0" borderId="20" xfId="0" applyNumberFormat="1" applyFont="1" applyFill="1" applyBorder="1" applyAlignment="1" applyProtection="1">
      <alignment horizontal="center"/>
    </xf>
    <xf numFmtId="44" fontId="10" fillId="0" borderId="14" xfId="1" applyFont="1" applyFill="1" applyBorder="1" applyAlignment="1" applyProtection="1">
      <alignment horizontal="center"/>
    </xf>
    <xf numFmtId="44" fontId="10" fillId="0" borderId="15" xfId="1" applyFont="1" applyFill="1" applyBorder="1" applyAlignment="1" applyProtection="1">
      <alignment horizontal="center"/>
    </xf>
    <xf numFmtId="44" fontId="13" fillId="16" borderId="22" xfId="1" applyFont="1" applyFill="1" applyBorder="1" applyAlignment="1" applyProtection="1">
      <alignment horizontal="center"/>
      <protection locked="0"/>
    </xf>
    <xf numFmtId="0" fontId="10" fillId="16" borderId="0" xfId="0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 applyProtection="1">
      <alignment horizontal="center"/>
    </xf>
    <xf numFmtId="44" fontId="2" fillId="0" borderId="0" xfId="0" applyNumberFormat="1" applyFont="1" applyFill="1" applyBorder="1" applyAlignment="1" applyProtection="1">
      <alignment horizontal="center"/>
    </xf>
    <xf numFmtId="44" fontId="0" fillId="0" borderId="0" xfId="0" applyNumberFormat="1"/>
    <xf numFmtId="44" fontId="10" fillId="9" borderId="0" xfId="0" applyNumberFormat="1" applyFont="1" applyFill="1" applyBorder="1" applyAlignment="1" applyProtection="1">
      <alignment horizontal="center"/>
    </xf>
  </cellXfs>
  <cellStyles count="3">
    <cellStyle name="Currency" xfId="1" builtinId="4"/>
    <cellStyle name="Currency 2" xfId="2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-16-16%20to%2006-30-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river"/>
      <sheetName val="PP"/>
      <sheetName val="PC"/>
      <sheetName val="FH"/>
      <sheetName val="T22"/>
      <sheetName val="RF"/>
      <sheetName val="SC"/>
      <sheetName val="SCi"/>
      <sheetName val="RC"/>
      <sheetName val="HoO"/>
      <sheetName val="TM"/>
      <sheetName val="OT"/>
      <sheetName val="Import"/>
      <sheetName val="S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>
        <row r="7">
          <cell r="V7">
            <v>42537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53"/>
  <sheetViews>
    <sheetView tabSelected="1" workbookViewId="0">
      <selection activeCell="Z10" sqref="Z10"/>
    </sheetView>
  </sheetViews>
  <sheetFormatPr defaultRowHeight="15" x14ac:dyDescent="0.25"/>
  <cols>
    <col min="1" max="1" width="18" bestFit="1" customWidth="1"/>
    <col min="2" max="2" width="8.7109375" bestFit="1" customWidth="1"/>
    <col min="3" max="3" width="8.5703125" bestFit="1" customWidth="1"/>
    <col min="4" max="4" width="8.85546875" bestFit="1" customWidth="1"/>
    <col min="5" max="5" width="7.42578125" bestFit="1" customWidth="1"/>
    <col min="6" max="6" width="6.5703125" bestFit="1" customWidth="1"/>
    <col min="7" max="7" width="6" bestFit="1" customWidth="1"/>
    <col min="8" max="8" width="5.7109375" bestFit="1" customWidth="1"/>
    <col min="9" max="9" width="4" bestFit="1" customWidth="1"/>
    <col min="10" max="15" width="5.7109375" bestFit="1" customWidth="1"/>
    <col min="16" max="16" width="4.85546875" bestFit="1" customWidth="1"/>
    <col min="17" max="17" width="9.7109375" bestFit="1" customWidth="1"/>
    <col min="18" max="18" width="7.42578125" bestFit="1" customWidth="1"/>
    <col min="19" max="19" width="6.42578125" bestFit="1" customWidth="1"/>
    <col min="20" max="20" width="6.85546875" bestFit="1" customWidth="1"/>
    <col min="21" max="21" width="6.28515625" bestFit="1" customWidth="1"/>
    <col min="22" max="23" width="6.5703125" bestFit="1" customWidth="1"/>
    <col min="24" max="25" width="7.42578125" bestFit="1" customWidth="1"/>
    <col min="26" max="26" width="7.42578125" customWidth="1"/>
    <col min="28" max="28" width="12.5703125" bestFit="1" customWidth="1"/>
  </cols>
  <sheetData>
    <row r="1" spans="1:2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8" t="s">
        <v>18</v>
      </c>
      <c r="T1" s="12" t="s">
        <v>19</v>
      </c>
      <c r="U1" s="13" t="s">
        <v>20</v>
      </c>
      <c r="V1" s="19" t="s">
        <v>21</v>
      </c>
      <c r="W1" s="20" t="s">
        <v>22</v>
      </c>
      <c r="X1" s="21" t="s">
        <v>23</v>
      </c>
      <c r="Y1" s="22"/>
      <c r="Z1" s="22"/>
      <c r="AA1" t="s">
        <v>62</v>
      </c>
      <c r="AB1" s="23" t="s">
        <v>24</v>
      </c>
    </row>
    <row r="2" spans="1:28" x14ac:dyDescent="0.25">
      <c r="A2" s="24" t="s">
        <v>25</v>
      </c>
      <c r="B2" s="25">
        <v>0</v>
      </c>
      <c r="C2" s="25">
        <v>0</v>
      </c>
      <c r="D2" s="26">
        <v>0</v>
      </c>
      <c r="E2" s="27">
        <v>0</v>
      </c>
      <c r="F2" s="28">
        <v>0</v>
      </c>
      <c r="G2" s="29">
        <v>0</v>
      </c>
      <c r="H2" s="30">
        <v>0</v>
      </c>
      <c r="I2" s="31">
        <v>0</v>
      </c>
      <c r="J2" s="29">
        <v>0</v>
      </c>
      <c r="K2" s="32">
        <v>0</v>
      </c>
      <c r="L2" s="29">
        <v>0</v>
      </c>
      <c r="M2" s="29">
        <v>0</v>
      </c>
      <c r="N2" s="29">
        <v>0</v>
      </c>
      <c r="O2" s="29">
        <v>0</v>
      </c>
      <c r="P2" s="33">
        <v>0</v>
      </c>
      <c r="Q2" s="34">
        <v>0</v>
      </c>
      <c r="R2" s="34">
        <v>0</v>
      </c>
      <c r="S2" s="34">
        <v>0</v>
      </c>
      <c r="T2" s="34">
        <v>0</v>
      </c>
      <c r="U2" s="29">
        <v>0</v>
      </c>
      <c r="V2" s="35">
        <v>0</v>
      </c>
      <c r="W2" s="36"/>
      <c r="X2" s="37">
        <f t="shared" ref="X2:X4" si="0">(D2*B2)+E2+F2</f>
        <v>0</v>
      </c>
      <c r="Y2" s="38"/>
      <c r="Z2" s="76"/>
      <c r="AB2" s="38" t="str">
        <f t="shared" ref="AB2:AB4" si="1">IFERROR(LEFT(A2,SEARCH(",",A2)-1)&amp;MID(A2,SEARCH(" ",A2),3)," ")</f>
        <v>Bauer Br</v>
      </c>
    </row>
    <row r="3" spans="1:28" x14ac:dyDescent="0.25">
      <c r="A3" s="24" t="s">
        <v>26</v>
      </c>
      <c r="B3" s="25">
        <v>0</v>
      </c>
      <c r="C3" s="25">
        <v>0</v>
      </c>
      <c r="D3" s="26">
        <v>0</v>
      </c>
      <c r="E3" s="27">
        <v>0</v>
      </c>
      <c r="F3" s="28">
        <v>0</v>
      </c>
      <c r="G3" s="29">
        <v>0</v>
      </c>
      <c r="H3" s="30">
        <v>0</v>
      </c>
      <c r="I3" s="31">
        <v>0</v>
      </c>
      <c r="J3" s="29">
        <v>0</v>
      </c>
      <c r="K3" s="32">
        <v>0</v>
      </c>
      <c r="L3" s="29">
        <v>0</v>
      </c>
      <c r="M3" s="29">
        <v>0</v>
      </c>
      <c r="N3" s="29">
        <v>0</v>
      </c>
      <c r="O3" s="29">
        <v>0</v>
      </c>
      <c r="P3" s="33">
        <v>0</v>
      </c>
      <c r="Q3" s="34">
        <v>0</v>
      </c>
      <c r="R3" s="34">
        <v>0</v>
      </c>
      <c r="S3" s="34">
        <v>0</v>
      </c>
      <c r="T3" s="34">
        <v>0</v>
      </c>
      <c r="U3" s="29">
        <v>0</v>
      </c>
      <c r="V3" s="35">
        <v>0</v>
      </c>
      <c r="W3" s="36"/>
      <c r="X3" s="37">
        <f t="shared" si="0"/>
        <v>0</v>
      </c>
      <c r="Y3" s="38"/>
      <c r="Z3" s="76"/>
      <c r="AB3" s="38" t="str">
        <f t="shared" si="1"/>
        <v>Lujan Wi</v>
      </c>
    </row>
    <row r="4" spans="1:28" x14ac:dyDescent="0.25">
      <c r="A4" s="39" t="s">
        <v>27</v>
      </c>
      <c r="B4" s="40">
        <v>0</v>
      </c>
      <c r="C4" s="75">
        <v>0</v>
      </c>
      <c r="D4" s="41">
        <v>0</v>
      </c>
      <c r="E4" s="42">
        <v>0</v>
      </c>
      <c r="F4" s="43">
        <v>0</v>
      </c>
      <c r="G4" s="44">
        <v>0</v>
      </c>
      <c r="H4" s="45">
        <v>0</v>
      </c>
      <c r="I4" s="46">
        <v>0</v>
      </c>
      <c r="J4" s="44">
        <v>0</v>
      </c>
      <c r="K4" s="47">
        <v>0</v>
      </c>
      <c r="L4" s="44">
        <v>0</v>
      </c>
      <c r="M4" s="44">
        <v>0</v>
      </c>
      <c r="N4" s="44">
        <v>0</v>
      </c>
      <c r="O4" s="44">
        <v>0</v>
      </c>
      <c r="P4" s="48">
        <v>0</v>
      </c>
      <c r="Q4" s="49">
        <v>0</v>
      </c>
      <c r="R4" s="49">
        <v>0</v>
      </c>
      <c r="S4" s="49">
        <v>0</v>
      </c>
      <c r="T4" s="49">
        <v>0</v>
      </c>
      <c r="U4" s="44">
        <v>0</v>
      </c>
      <c r="V4" s="50">
        <v>0</v>
      </c>
      <c r="W4" s="51"/>
      <c r="X4" s="52">
        <f t="shared" si="0"/>
        <v>0</v>
      </c>
      <c r="Y4" s="53"/>
      <c r="Z4" s="76"/>
      <c r="AB4" s="53" t="str">
        <f t="shared" si="1"/>
        <v>Bauer St</v>
      </c>
    </row>
    <row r="5" spans="1:28" x14ac:dyDescent="0.25">
      <c r="A5" s="54" t="s">
        <v>28</v>
      </c>
      <c r="B5" s="55">
        <v>10</v>
      </c>
      <c r="C5" s="55">
        <v>13.5</v>
      </c>
      <c r="D5" s="56">
        <v>34.5</v>
      </c>
      <c r="E5" s="57">
        <v>0</v>
      </c>
      <c r="F5" s="58">
        <v>0</v>
      </c>
      <c r="G5" s="59">
        <v>0</v>
      </c>
      <c r="H5" s="60">
        <v>10</v>
      </c>
      <c r="I5" s="61">
        <v>0</v>
      </c>
      <c r="J5" s="59">
        <v>12</v>
      </c>
      <c r="K5" s="62">
        <v>12.5</v>
      </c>
      <c r="L5" s="59">
        <v>0</v>
      </c>
      <c r="M5" s="59">
        <v>0</v>
      </c>
      <c r="N5" s="59">
        <v>0</v>
      </c>
      <c r="O5" s="59">
        <v>0</v>
      </c>
      <c r="P5" s="63">
        <v>0</v>
      </c>
      <c r="Q5" s="64">
        <v>0</v>
      </c>
      <c r="R5" s="64">
        <v>0</v>
      </c>
      <c r="S5" s="64">
        <v>0</v>
      </c>
      <c r="T5" s="64">
        <v>0</v>
      </c>
      <c r="U5" s="59">
        <v>0</v>
      </c>
      <c r="V5" s="65">
        <v>0</v>
      </c>
      <c r="W5" s="66"/>
      <c r="X5" s="67">
        <f t="shared" ref="X5:X36" si="2">(D5*B5)+E5+F5</f>
        <v>345</v>
      </c>
      <c r="Y5" s="68"/>
      <c r="Z5" s="77"/>
      <c r="AB5" s="69" t="str">
        <f t="shared" ref="AB5:AB36" si="3">IFERROR(LEFT(A5,SEARCH(",",A5)-1)&amp;MID(A5,SEARCH(" ",A5),3)," ")</f>
        <v>Anderson Jo</v>
      </c>
    </row>
    <row r="6" spans="1:28" x14ac:dyDescent="0.25">
      <c r="A6" s="54" t="s">
        <v>29</v>
      </c>
      <c r="B6" s="55">
        <v>10</v>
      </c>
      <c r="C6" s="55">
        <v>15</v>
      </c>
      <c r="D6" s="56">
        <v>60.5</v>
      </c>
      <c r="E6" s="57">
        <v>138.3301282051282</v>
      </c>
      <c r="F6" s="58">
        <v>0</v>
      </c>
      <c r="G6" s="59">
        <v>0</v>
      </c>
      <c r="H6" s="60">
        <v>18.25</v>
      </c>
      <c r="I6" s="61">
        <v>0</v>
      </c>
      <c r="J6" s="59">
        <v>0</v>
      </c>
      <c r="K6" s="62">
        <v>3.9999999999999991</v>
      </c>
      <c r="L6" s="59">
        <v>33.5</v>
      </c>
      <c r="M6" s="59">
        <v>0</v>
      </c>
      <c r="N6" s="59">
        <v>0</v>
      </c>
      <c r="O6" s="59">
        <v>0</v>
      </c>
      <c r="P6" s="63">
        <v>4.75</v>
      </c>
      <c r="Q6" s="64">
        <v>0</v>
      </c>
      <c r="R6" s="64">
        <v>40</v>
      </c>
      <c r="S6" s="64">
        <v>0</v>
      </c>
      <c r="T6" s="64">
        <v>67</v>
      </c>
      <c r="U6" s="59">
        <v>0</v>
      </c>
      <c r="V6" s="65">
        <v>11.330128205128204</v>
      </c>
      <c r="W6" s="66">
        <v>20</v>
      </c>
      <c r="X6" s="70">
        <f t="shared" si="2"/>
        <v>743.33012820512818</v>
      </c>
      <c r="Y6" s="68">
        <v>695.75</v>
      </c>
      <c r="Z6" s="77">
        <v>90.75</v>
      </c>
      <c r="AA6" s="79">
        <f>X6-Y6</f>
        <v>47.580128205128176</v>
      </c>
      <c r="AB6" s="69" t="str">
        <f t="shared" si="3"/>
        <v>Arroyo Ty</v>
      </c>
    </row>
    <row r="7" spans="1:28" x14ac:dyDescent="0.25">
      <c r="A7" s="54" t="s">
        <v>30</v>
      </c>
      <c r="B7" s="55">
        <v>10</v>
      </c>
      <c r="C7" s="55">
        <v>13.5</v>
      </c>
      <c r="D7" s="56">
        <v>49.25</v>
      </c>
      <c r="E7" s="57">
        <v>37</v>
      </c>
      <c r="F7" s="58">
        <v>0</v>
      </c>
      <c r="G7" s="59">
        <v>0</v>
      </c>
      <c r="H7" s="60">
        <v>9</v>
      </c>
      <c r="I7" s="61">
        <v>0</v>
      </c>
      <c r="J7" s="59">
        <v>10.750000000000002</v>
      </c>
      <c r="K7" s="62">
        <v>3.2499999999999991</v>
      </c>
      <c r="L7" s="59">
        <v>26.25</v>
      </c>
      <c r="M7" s="59">
        <v>0</v>
      </c>
      <c r="N7" s="59">
        <v>0</v>
      </c>
      <c r="O7" s="59">
        <v>0</v>
      </c>
      <c r="P7" s="63">
        <v>0</v>
      </c>
      <c r="Q7" s="64">
        <v>0</v>
      </c>
      <c r="R7" s="64">
        <v>0</v>
      </c>
      <c r="S7" s="64">
        <v>0</v>
      </c>
      <c r="T7" s="64">
        <v>32</v>
      </c>
      <c r="U7" s="59">
        <v>0</v>
      </c>
      <c r="V7" s="65">
        <v>5</v>
      </c>
      <c r="W7" s="66"/>
      <c r="X7" s="70">
        <f t="shared" si="2"/>
        <v>529.5</v>
      </c>
      <c r="Y7" s="68">
        <v>547.25</v>
      </c>
      <c r="Z7" s="77">
        <v>54.75</v>
      </c>
      <c r="AA7" s="79">
        <f t="shared" ref="AA7:AA53" si="4">X7-Y7</f>
        <v>-17.75</v>
      </c>
      <c r="AB7" s="69" t="str">
        <f t="shared" si="3"/>
        <v>Barnyak Al</v>
      </c>
    </row>
    <row r="8" spans="1:28" x14ac:dyDescent="0.25">
      <c r="A8" s="54" t="s">
        <v>31</v>
      </c>
      <c r="B8" s="55">
        <v>10</v>
      </c>
      <c r="C8" s="55">
        <v>13.5</v>
      </c>
      <c r="D8" s="56">
        <v>32</v>
      </c>
      <c r="E8" s="57">
        <v>0</v>
      </c>
      <c r="F8" s="58">
        <v>0</v>
      </c>
      <c r="G8" s="59">
        <v>0</v>
      </c>
      <c r="H8" s="60">
        <v>12.25</v>
      </c>
      <c r="I8" s="61">
        <v>0</v>
      </c>
      <c r="J8" s="59">
        <v>17</v>
      </c>
      <c r="K8" s="62">
        <v>2.7500000000000009</v>
      </c>
      <c r="L8" s="59">
        <v>0</v>
      </c>
      <c r="M8" s="59">
        <v>0</v>
      </c>
      <c r="N8" s="59">
        <v>0</v>
      </c>
      <c r="O8" s="59">
        <v>0</v>
      </c>
      <c r="P8" s="63">
        <v>0</v>
      </c>
      <c r="Q8" s="64">
        <v>0</v>
      </c>
      <c r="R8" s="64">
        <v>0</v>
      </c>
      <c r="S8" s="64">
        <v>0</v>
      </c>
      <c r="T8" s="64">
        <v>0</v>
      </c>
      <c r="U8" s="59">
        <v>0</v>
      </c>
      <c r="V8" s="65">
        <v>0</v>
      </c>
      <c r="W8" s="66"/>
      <c r="X8" s="70">
        <f t="shared" si="2"/>
        <v>320</v>
      </c>
      <c r="Y8" s="68">
        <v>356</v>
      </c>
      <c r="Z8" s="77">
        <v>36</v>
      </c>
      <c r="AA8" s="79">
        <f t="shared" si="4"/>
        <v>-36</v>
      </c>
      <c r="AB8" s="69" t="str">
        <f t="shared" si="3"/>
        <v>Brewer Be</v>
      </c>
    </row>
    <row r="9" spans="1:28" x14ac:dyDescent="0.25">
      <c r="A9" s="54" t="s">
        <v>32</v>
      </c>
      <c r="B9" s="55">
        <v>10</v>
      </c>
      <c r="C9" s="55">
        <v>13.5</v>
      </c>
      <c r="D9" s="56">
        <v>56.5</v>
      </c>
      <c r="E9" s="57">
        <v>11.25</v>
      </c>
      <c r="F9" s="58">
        <v>0</v>
      </c>
      <c r="G9" s="59">
        <v>0</v>
      </c>
      <c r="H9" s="60">
        <v>15.75</v>
      </c>
      <c r="I9" s="61">
        <v>0</v>
      </c>
      <c r="J9" s="59">
        <v>36.75</v>
      </c>
      <c r="K9" s="62">
        <v>4</v>
      </c>
      <c r="L9" s="59">
        <v>0</v>
      </c>
      <c r="M9" s="59">
        <v>0</v>
      </c>
      <c r="N9" s="59">
        <v>0</v>
      </c>
      <c r="O9" s="59">
        <v>0</v>
      </c>
      <c r="P9" s="63">
        <v>0</v>
      </c>
      <c r="Q9" s="64">
        <v>0</v>
      </c>
      <c r="R9" s="64">
        <v>0</v>
      </c>
      <c r="S9" s="64">
        <v>0</v>
      </c>
      <c r="T9" s="64">
        <v>0</v>
      </c>
      <c r="U9" s="59">
        <v>0</v>
      </c>
      <c r="V9" s="65">
        <v>11.25</v>
      </c>
      <c r="W9" s="66"/>
      <c r="X9" s="70">
        <f t="shared" si="2"/>
        <v>576.25</v>
      </c>
      <c r="Y9" s="68">
        <v>616.25</v>
      </c>
      <c r="Z9" s="77">
        <f>11.25+40</f>
        <v>51.25</v>
      </c>
      <c r="AA9" s="79">
        <f t="shared" si="4"/>
        <v>-40</v>
      </c>
      <c r="AB9" s="69" t="str">
        <f t="shared" si="3"/>
        <v>Bringgold Ch</v>
      </c>
    </row>
    <row r="10" spans="1:28" x14ac:dyDescent="0.25">
      <c r="A10" s="54" t="s">
        <v>33</v>
      </c>
      <c r="B10" s="55">
        <v>10</v>
      </c>
      <c r="C10" s="55">
        <v>13.5</v>
      </c>
      <c r="D10" s="56">
        <v>21</v>
      </c>
      <c r="E10" s="57">
        <v>0</v>
      </c>
      <c r="F10" s="58">
        <v>0</v>
      </c>
      <c r="G10" s="59">
        <v>0</v>
      </c>
      <c r="H10" s="60">
        <v>4.75</v>
      </c>
      <c r="I10" s="61">
        <v>0</v>
      </c>
      <c r="J10" s="59">
        <v>4.2500000000000009</v>
      </c>
      <c r="K10" s="62">
        <v>3.2499999999999991</v>
      </c>
      <c r="L10" s="59">
        <v>0</v>
      </c>
      <c r="M10" s="59">
        <v>0</v>
      </c>
      <c r="N10" s="59">
        <v>0</v>
      </c>
      <c r="O10" s="59">
        <v>8.75</v>
      </c>
      <c r="P10" s="63">
        <v>0</v>
      </c>
      <c r="Q10" s="64">
        <v>0</v>
      </c>
      <c r="R10" s="64">
        <v>0</v>
      </c>
      <c r="S10" s="64">
        <v>0</v>
      </c>
      <c r="T10" s="64">
        <v>0</v>
      </c>
      <c r="U10" s="59">
        <v>0</v>
      </c>
      <c r="V10" s="65">
        <v>0</v>
      </c>
      <c r="W10" s="66"/>
      <c r="X10" s="67">
        <f t="shared" si="2"/>
        <v>210</v>
      </c>
      <c r="Y10" s="68"/>
      <c r="Z10" s="80"/>
      <c r="AA10" s="79">
        <f t="shared" si="4"/>
        <v>210</v>
      </c>
      <c r="AB10" s="69" t="str">
        <f t="shared" si="3"/>
        <v>Cannon Da</v>
      </c>
    </row>
    <row r="11" spans="1:28" x14ac:dyDescent="0.25">
      <c r="A11" s="54" t="s">
        <v>34</v>
      </c>
      <c r="B11" s="55">
        <v>10</v>
      </c>
      <c r="C11" s="55">
        <v>13.5</v>
      </c>
      <c r="D11" s="56">
        <v>33.25</v>
      </c>
      <c r="E11" s="57">
        <v>0</v>
      </c>
      <c r="F11" s="58">
        <v>0</v>
      </c>
      <c r="G11" s="59">
        <v>0</v>
      </c>
      <c r="H11" s="60">
        <v>6.5</v>
      </c>
      <c r="I11" s="61">
        <v>0</v>
      </c>
      <c r="J11" s="59">
        <v>21.75</v>
      </c>
      <c r="K11" s="62">
        <v>5.0000000000000009</v>
      </c>
      <c r="L11" s="59">
        <v>0</v>
      </c>
      <c r="M11" s="59">
        <v>0</v>
      </c>
      <c r="N11" s="59">
        <v>0</v>
      </c>
      <c r="O11" s="59">
        <v>0</v>
      </c>
      <c r="P11" s="63">
        <v>0</v>
      </c>
      <c r="Q11" s="64">
        <v>0</v>
      </c>
      <c r="R11" s="64">
        <v>0</v>
      </c>
      <c r="S11" s="64">
        <v>0</v>
      </c>
      <c r="T11" s="64">
        <v>0</v>
      </c>
      <c r="U11" s="59">
        <v>0</v>
      </c>
      <c r="V11" s="65">
        <v>0</v>
      </c>
      <c r="W11" s="66"/>
      <c r="X11" s="67">
        <f t="shared" si="2"/>
        <v>332.5</v>
      </c>
      <c r="Y11" s="68"/>
      <c r="Z11" s="77"/>
      <c r="AA11" s="79">
        <f t="shared" si="4"/>
        <v>332.5</v>
      </c>
      <c r="AB11" s="69" t="str">
        <f t="shared" si="3"/>
        <v>Cardelli Ma</v>
      </c>
    </row>
    <row r="12" spans="1:28" x14ac:dyDescent="0.25">
      <c r="A12" s="54" t="s">
        <v>35</v>
      </c>
      <c r="B12" s="55">
        <v>10</v>
      </c>
      <c r="C12" s="55">
        <v>13.5</v>
      </c>
      <c r="D12" s="56">
        <v>33.75</v>
      </c>
      <c r="E12" s="57">
        <v>26.25</v>
      </c>
      <c r="F12" s="58">
        <v>0</v>
      </c>
      <c r="G12" s="59">
        <v>0</v>
      </c>
      <c r="H12" s="60">
        <v>27.25</v>
      </c>
      <c r="I12" s="61">
        <v>0</v>
      </c>
      <c r="J12" s="59">
        <v>3</v>
      </c>
      <c r="K12" s="62">
        <v>3.5000000000000009</v>
      </c>
      <c r="L12" s="59">
        <v>0</v>
      </c>
      <c r="M12" s="59">
        <v>0</v>
      </c>
      <c r="N12" s="59">
        <v>0</v>
      </c>
      <c r="O12" s="59">
        <v>0</v>
      </c>
      <c r="P12" s="63">
        <v>0</v>
      </c>
      <c r="Q12" s="64">
        <v>0</v>
      </c>
      <c r="R12" s="64">
        <v>0</v>
      </c>
      <c r="S12" s="64">
        <v>0</v>
      </c>
      <c r="T12" s="64">
        <v>0</v>
      </c>
      <c r="U12" s="59">
        <v>0</v>
      </c>
      <c r="V12" s="65">
        <v>21.25</v>
      </c>
      <c r="W12" s="66">
        <v>5</v>
      </c>
      <c r="X12" s="70">
        <f t="shared" si="2"/>
        <v>363.75</v>
      </c>
      <c r="Y12" s="68">
        <v>342.5</v>
      </c>
      <c r="Z12" s="77"/>
      <c r="AA12" s="79">
        <f t="shared" si="4"/>
        <v>21.25</v>
      </c>
      <c r="AB12" s="69" t="str">
        <f t="shared" si="3"/>
        <v>Carmenita Ja</v>
      </c>
    </row>
    <row r="13" spans="1:28" x14ac:dyDescent="0.25">
      <c r="A13" s="54" t="s">
        <v>36</v>
      </c>
      <c r="B13" s="55">
        <v>10</v>
      </c>
      <c r="C13" s="55">
        <v>13.5</v>
      </c>
      <c r="D13" s="56">
        <v>12.25</v>
      </c>
      <c r="E13" s="57">
        <v>0</v>
      </c>
      <c r="F13" s="58">
        <v>0</v>
      </c>
      <c r="G13" s="59">
        <v>0</v>
      </c>
      <c r="H13" s="60">
        <v>11</v>
      </c>
      <c r="I13" s="61">
        <v>0</v>
      </c>
      <c r="J13" s="59">
        <v>0</v>
      </c>
      <c r="K13" s="62">
        <v>0</v>
      </c>
      <c r="L13" s="59">
        <v>0</v>
      </c>
      <c r="M13" s="59">
        <v>0</v>
      </c>
      <c r="N13" s="59">
        <v>0</v>
      </c>
      <c r="O13" s="59">
        <v>0</v>
      </c>
      <c r="P13" s="63">
        <v>1.25</v>
      </c>
      <c r="Q13" s="64">
        <v>0</v>
      </c>
      <c r="R13" s="64">
        <v>0</v>
      </c>
      <c r="S13" s="64">
        <v>0</v>
      </c>
      <c r="T13" s="64">
        <v>0</v>
      </c>
      <c r="U13" s="59">
        <v>0</v>
      </c>
      <c r="V13" s="65">
        <v>0</v>
      </c>
      <c r="W13" s="66"/>
      <c r="X13" s="67">
        <f t="shared" si="2"/>
        <v>122.5</v>
      </c>
      <c r="Y13" s="68"/>
      <c r="Z13" s="77"/>
      <c r="AA13" s="79">
        <f t="shared" si="4"/>
        <v>122.5</v>
      </c>
      <c r="AB13" s="69" t="str">
        <f t="shared" si="3"/>
        <v>Ellescas Ad</v>
      </c>
    </row>
    <row r="14" spans="1:28" x14ac:dyDescent="0.25">
      <c r="A14" s="54" t="s">
        <v>37</v>
      </c>
      <c r="B14" s="55">
        <v>10</v>
      </c>
      <c r="C14" s="55">
        <v>13.5</v>
      </c>
      <c r="D14" s="56">
        <v>20.420000000000002</v>
      </c>
      <c r="E14" s="57">
        <v>0</v>
      </c>
      <c r="F14" s="58">
        <v>0</v>
      </c>
      <c r="G14" s="59">
        <v>0</v>
      </c>
      <c r="H14" s="60">
        <v>13.92</v>
      </c>
      <c r="I14" s="61">
        <v>0</v>
      </c>
      <c r="J14" s="59">
        <v>0</v>
      </c>
      <c r="K14" s="62">
        <v>5.25</v>
      </c>
      <c r="L14" s="59">
        <v>0</v>
      </c>
      <c r="M14" s="59">
        <v>0</v>
      </c>
      <c r="N14" s="59">
        <v>0</v>
      </c>
      <c r="O14" s="59">
        <v>0</v>
      </c>
      <c r="P14" s="63">
        <v>1.25</v>
      </c>
      <c r="Q14" s="64">
        <v>0</v>
      </c>
      <c r="R14" s="64">
        <v>0</v>
      </c>
      <c r="S14" s="64">
        <v>0</v>
      </c>
      <c r="T14" s="64">
        <v>0</v>
      </c>
      <c r="U14" s="59">
        <v>0</v>
      </c>
      <c r="V14" s="65">
        <v>0</v>
      </c>
      <c r="W14" s="66"/>
      <c r="X14" s="67">
        <f t="shared" si="2"/>
        <v>204.20000000000002</v>
      </c>
      <c r="Y14" s="68"/>
      <c r="Z14" s="77"/>
      <c r="AA14" s="79">
        <f t="shared" si="4"/>
        <v>204.20000000000002</v>
      </c>
      <c r="AB14" s="69" t="str">
        <f t="shared" si="3"/>
        <v>Esquivel Je</v>
      </c>
    </row>
    <row r="15" spans="1:28" x14ac:dyDescent="0.25">
      <c r="A15" s="54" t="s">
        <v>38</v>
      </c>
      <c r="B15" s="55">
        <v>10</v>
      </c>
      <c r="C15" s="55">
        <v>13.5</v>
      </c>
      <c r="D15" s="56">
        <v>72.710000000000008</v>
      </c>
      <c r="E15" s="57">
        <v>22.300000000000004</v>
      </c>
      <c r="F15" s="58">
        <v>0</v>
      </c>
      <c r="G15" s="59">
        <v>0</v>
      </c>
      <c r="H15" s="60">
        <v>0</v>
      </c>
      <c r="I15" s="61">
        <v>0</v>
      </c>
      <c r="J15" s="59">
        <v>4.7500000000000018</v>
      </c>
      <c r="K15" s="62">
        <v>0</v>
      </c>
      <c r="L15" s="59">
        <v>0</v>
      </c>
      <c r="M15" s="59">
        <v>0</v>
      </c>
      <c r="N15" s="59">
        <v>67.960000000000008</v>
      </c>
      <c r="O15" s="59">
        <v>0</v>
      </c>
      <c r="P15" s="63">
        <v>0</v>
      </c>
      <c r="Q15" s="64">
        <v>0</v>
      </c>
      <c r="R15" s="64">
        <v>0</v>
      </c>
      <c r="S15" s="64">
        <v>0</v>
      </c>
      <c r="T15" s="64">
        <v>0</v>
      </c>
      <c r="U15" s="59">
        <v>0</v>
      </c>
      <c r="V15" s="65">
        <v>22.300000000000004</v>
      </c>
      <c r="W15" s="66"/>
      <c r="X15" s="70">
        <f t="shared" si="2"/>
        <v>749.40000000000009</v>
      </c>
      <c r="Y15" s="68">
        <v>762.1</v>
      </c>
      <c r="Z15" s="77"/>
      <c r="AA15" s="79">
        <f t="shared" si="4"/>
        <v>-12.699999999999932</v>
      </c>
      <c r="AB15" s="69" t="str">
        <f t="shared" si="3"/>
        <v>Flores Os</v>
      </c>
    </row>
    <row r="16" spans="1:28" x14ac:dyDescent="0.25">
      <c r="A16" s="54" t="s">
        <v>39</v>
      </c>
      <c r="B16" s="55">
        <v>10</v>
      </c>
      <c r="C16" s="55">
        <v>13.5</v>
      </c>
      <c r="D16" s="56">
        <v>9.5</v>
      </c>
      <c r="E16" s="57">
        <v>0</v>
      </c>
      <c r="F16" s="58">
        <v>0</v>
      </c>
      <c r="G16" s="59">
        <v>0</v>
      </c>
      <c r="H16" s="60">
        <v>0</v>
      </c>
      <c r="I16" s="61">
        <v>0</v>
      </c>
      <c r="J16" s="59">
        <v>0</v>
      </c>
      <c r="K16" s="62">
        <v>0</v>
      </c>
      <c r="L16" s="59">
        <v>9.5</v>
      </c>
      <c r="M16" s="59">
        <v>0</v>
      </c>
      <c r="N16" s="59">
        <v>0</v>
      </c>
      <c r="O16" s="59">
        <v>0</v>
      </c>
      <c r="P16" s="63">
        <v>0</v>
      </c>
      <c r="Q16" s="64">
        <v>0</v>
      </c>
      <c r="R16" s="64">
        <v>0</v>
      </c>
      <c r="S16" s="64">
        <v>0</v>
      </c>
      <c r="T16" s="64">
        <v>0</v>
      </c>
      <c r="U16" s="59">
        <v>0</v>
      </c>
      <c r="V16" s="65">
        <v>0</v>
      </c>
      <c r="W16" s="66"/>
      <c r="X16" s="67">
        <f t="shared" si="2"/>
        <v>95</v>
      </c>
      <c r="Y16" s="68"/>
      <c r="Z16" s="77"/>
      <c r="AA16" s="79">
        <f t="shared" si="4"/>
        <v>95</v>
      </c>
      <c r="AB16" s="69" t="str">
        <f t="shared" si="3"/>
        <v>Grecin An</v>
      </c>
    </row>
    <row r="17" spans="1:28" x14ac:dyDescent="0.25">
      <c r="A17" s="54" t="s">
        <v>40</v>
      </c>
      <c r="B17" s="55">
        <v>10</v>
      </c>
      <c r="C17" s="55">
        <v>13.5</v>
      </c>
      <c r="D17" s="56">
        <v>22.5</v>
      </c>
      <c r="E17" s="57">
        <v>5</v>
      </c>
      <c r="F17" s="58">
        <v>0</v>
      </c>
      <c r="G17" s="59">
        <v>0</v>
      </c>
      <c r="H17" s="60">
        <v>0</v>
      </c>
      <c r="I17" s="61">
        <v>0</v>
      </c>
      <c r="J17" s="59">
        <v>0</v>
      </c>
      <c r="K17" s="62">
        <v>8.75</v>
      </c>
      <c r="L17" s="59">
        <v>0</v>
      </c>
      <c r="M17" s="59">
        <v>0</v>
      </c>
      <c r="N17" s="59">
        <v>13.75</v>
      </c>
      <c r="O17" s="59">
        <v>0</v>
      </c>
      <c r="P17" s="63">
        <v>0</v>
      </c>
      <c r="Q17" s="64">
        <v>0</v>
      </c>
      <c r="R17" s="64">
        <v>0</v>
      </c>
      <c r="S17" s="64">
        <v>0</v>
      </c>
      <c r="T17" s="64">
        <v>0</v>
      </c>
      <c r="U17" s="59">
        <v>0</v>
      </c>
      <c r="V17" s="65">
        <v>5</v>
      </c>
      <c r="W17" s="66"/>
      <c r="X17" s="70">
        <f t="shared" si="2"/>
        <v>230</v>
      </c>
      <c r="Y17" s="68">
        <v>228.75</v>
      </c>
      <c r="Z17" s="77"/>
      <c r="AA17" s="79">
        <f t="shared" si="4"/>
        <v>1.25</v>
      </c>
      <c r="AB17" s="69" t="str">
        <f t="shared" si="3"/>
        <v>Heflin Jo</v>
      </c>
    </row>
    <row r="18" spans="1:28" x14ac:dyDescent="0.25">
      <c r="A18" s="54" t="s">
        <v>41</v>
      </c>
      <c r="B18" s="55">
        <v>10</v>
      </c>
      <c r="C18" s="55">
        <v>13.5</v>
      </c>
      <c r="D18" s="56">
        <v>46.75</v>
      </c>
      <c r="E18" s="57">
        <v>0</v>
      </c>
      <c r="F18" s="58">
        <v>0</v>
      </c>
      <c r="G18" s="59">
        <v>0</v>
      </c>
      <c r="H18" s="60">
        <v>0</v>
      </c>
      <c r="I18" s="61">
        <v>0</v>
      </c>
      <c r="J18" s="59">
        <v>14</v>
      </c>
      <c r="K18" s="62">
        <v>10.5</v>
      </c>
      <c r="L18" s="59">
        <v>4.5</v>
      </c>
      <c r="M18" s="59">
        <v>0</v>
      </c>
      <c r="N18" s="59">
        <v>0</v>
      </c>
      <c r="O18" s="59">
        <v>11</v>
      </c>
      <c r="P18" s="63">
        <v>6.75</v>
      </c>
      <c r="Q18" s="64">
        <v>0</v>
      </c>
      <c r="R18" s="64">
        <v>0</v>
      </c>
      <c r="S18" s="64">
        <v>0</v>
      </c>
      <c r="T18" s="64">
        <v>0</v>
      </c>
      <c r="U18" s="59">
        <v>0</v>
      </c>
      <c r="V18" s="65">
        <v>0</v>
      </c>
      <c r="W18" s="66"/>
      <c r="X18" s="70">
        <f t="shared" si="2"/>
        <v>467.5</v>
      </c>
      <c r="Y18" s="68">
        <v>487.5</v>
      </c>
      <c r="Z18" s="77"/>
      <c r="AA18" s="79">
        <f t="shared" si="4"/>
        <v>-20</v>
      </c>
      <c r="AB18" s="69" t="str">
        <f t="shared" si="3"/>
        <v>Kane Ro</v>
      </c>
    </row>
    <row r="19" spans="1:28" x14ac:dyDescent="0.25">
      <c r="A19" s="54" t="s">
        <v>42</v>
      </c>
      <c r="B19" s="55">
        <v>10</v>
      </c>
      <c r="C19" s="55">
        <v>13.5</v>
      </c>
      <c r="D19" s="56">
        <v>28.250000000000004</v>
      </c>
      <c r="E19" s="57">
        <v>0</v>
      </c>
      <c r="F19" s="58">
        <v>0</v>
      </c>
      <c r="G19" s="59">
        <v>0</v>
      </c>
      <c r="H19" s="60">
        <v>12</v>
      </c>
      <c r="I19" s="61">
        <v>0</v>
      </c>
      <c r="J19" s="59">
        <v>6.7500000000000027</v>
      </c>
      <c r="K19" s="62">
        <v>9.5</v>
      </c>
      <c r="L19" s="59">
        <v>0</v>
      </c>
      <c r="M19" s="59">
        <v>0</v>
      </c>
      <c r="N19" s="59">
        <v>0</v>
      </c>
      <c r="O19" s="59">
        <v>0</v>
      </c>
      <c r="P19" s="63">
        <v>0</v>
      </c>
      <c r="Q19" s="64">
        <v>0</v>
      </c>
      <c r="R19" s="64">
        <v>0</v>
      </c>
      <c r="S19" s="64">
        <v>0</v>
      </c>
      <c r="T19" s="64">
        <v>0</v>
      </c>
      <c r="U19" s="59">
        <v>0</v>
      </c>
      <c r="V19" s="65">
        <v>0</v>
      </c>
      <c r="W19" s="66"/>
      <c r="X19" s="67">
        <f t="shared" si="2"/>
        <v>282.50000000000006</v>
      </c>
      <c r="Y19" s="68"/>
      <c r="Z19" s="77"/>
      <c r="AA19" s="79">
        <f t="shared" si="4"/>
        <v>282.50000000000006</v>
      </c>
      <c r="AB19" s="69" t="str">
        <f t="shared" si="3"/>
        <v>Klein Mi</v>
      </c>
    </row>
    <row r="20" spans="1:28" x14ac:dyDescent="0.25">
      <c r="A20" s="54" t="s">
        <v>43</v>
      </c>
      <c r="B20" s="55">
        <v>10</v>
      </c>
      <c r="C20" s="55">
        <v>13.5</v>
      </c>
      <c r="D20" s="56">
        <v>27.75</v>
      </c>
      <c r="E20" s="57">
        <v>0</v>
      </c>
      <c r="F20" s="58">
        <v>0</v>
      </c>
      <c r="G20" s="59">
        <v>0</v>
      </c>
      <c r="H20" s="60">
        <v>13.25</v>
      </c>
      <c r="I20" s="61">
        <v>0</v>
      </c>
      <c r="J20" s="59">
        <v>5.0000000000000009</v>
      </c>
      <c r="K20" s="62">
        <v>9.5</v>
      </c>
      <c r="L20" s="59">
        <v>0</v>
      </c>
      <c r="M20" s="59">
        <v>0</v>
      </c>
      <c r="N20" s="59">
        <v>0</v>
      </c>
      <c r="O20" s="59">
        <v>0</v>
      </c>
      <c r="P20" s="63">
        <v>0</v>
      </c>
      <c r="Q20" s="64">
        <v>0</v>
      </c>
      <c r="R20" s="64">
        <v>0</v>
      </c>
      <c r="S20" s="64">
        <v>0</v>
      </c>
      <c r="T20" s="64">
        <v>0</v>
      </c>
      <c r="U20" s="59">
        <v>0</v>
      </c>
      <c r="V20" s="65">
        <v>0</v>
      </c>
      <c r="W20" s="66"/>
      <c r="X20" s="70">
        <f t="shared" si="2"/>
        <v>277.5</v>
      </c>
      <c r="Y20" s="68">
        <v>281.5</v>
      </c>
      <c r="Z20" s="77"/>
      <c r="AA20" s="79">
        <f t="shared" si="4"/>
        <v>-4</v>
      </c>
      <c r="AB20" s="69" t="str">
        <f t="shared" si="3"/>
        <v>Knight Al</v>
      </c>
    </row>
    <row r="21" spans="1:28" x14ac:dyDescent="0.25">
      <c r="A21" s="54" t="s">
        <v>44</v>
      </c>
      <c r="B21" s="55">
        <v>10</v>
      </c>
      <c r="C21" s="55">
        <v>13.5</v>
      </c>
      <c r="D21" s="56">
        <v>25.000000000000004</v>
      </c>
      <c r="E21" s="57">
        <v>0</v>
      </c>
      <c r="F21" s="58">
        <v>0</v>
      </c>
      <c r="G21" s="59">
        <v>0</v>
      </c>
      <c r="H21" s="60">
        <v>3.25</v>
      </c>
      <c r="I21" s="61">
        <v>0</v>
      </c>
      <c r="J21" s="59">
        <v>14.750000000000004</v>
      </c>
      <c r="K21" s="62">
        <v>6.9999999999999991</v>
      </c>
      <c r="L21" s="59">
        <v>0</v>
      </c>
      <c r="M21" s="59">
        <v>0</v>
      </c>
      <c r="N21" s="59">
        <v>0</v>
      </c>
      <c r="O21" s="59">
        <v>0</v>
      </c>
      <c r="P21" s="63">
        <v>0</v>
      </c>
      <c r="Q21" s="64">
        <v>0</v>
      </c>
      <c r="R21" s="64">
        <v>0</v>
      </c>
      <c r="S21" s="64">
        <v>0</v>
      </c>
      <c r="T21" s="64">
        <v>0</v>
      </c>
      <c r="U21" s="59">
        <v>0</v>
      </c>
      <c r="V21" s="65">
        <v>0</v>
      </c>
      <c r="W21" s="66"/>
      <c r="X21" s="67">
        <f t="shared" si="2"/>
        <v>250.00000000000003</v>
      </c>
      <c r="Y21" s="68"/>
      <c r="Z21" s="77"/>
      <c r="AA21" s="79">
        <f t="shared" si="4"/>
        <v>250.00000000000003</v>
      </c>
      <c r="AB21" s="69" t="str">
        <f t="shared" si="3"/>
        <v>Levesque Qu</v>
      </c>
    </row>
    <row r="22" spans="1:28" x14ac:dyDescent="0.25">
      <c r="A22" s="54" t="s">
        <v>45</v>
      </c>
      <c r="B22" s="55">
        <v>10</v>
      </c>
      <c r="C22" s="55">
        <v>13.5</v>
      </c>
      <c r="D22" s="56">
        <v>19.7</v>
      </c>
      <c r="E22" s="57">
        <v>2.2499999999999964</v>
      </c>
      <c r="F22" s="58">
        <v>0</v>
      </c>
      <c r="G22" s="59">
        <v>19.7</v>
      </c>
      <c r="H22" s="60">
        <v>0</v>
      </c>
      <c r="I22" s="61">
        <v>0</v>
      </c>
      <c r="J22" s="59">
        <v>0</v>
      </c>
      <c r="K22" s="62">
        <v>0</v>
      </c>
      <c r="L22" s="59">
        <v>0</v>
      </c>
      <c r="M22" s="59">
        <v>0</v>
      </c>
      <c r="N22" s="59">
        <v>0</v>
      </c>
      <c r="O22" s="59">
        <v>0</v>
      </c>
      <c r="P22" s="63">
        <v>0</v>
      </c>
      <c r="Q22" s="64">
        <v>0</v>
      </c>
      <c r="R22" s="64">
        <v>0</v>
      </c>
      <c r="S22" s="64">
        <v>0</v>
      </c>
      <c r="T22" s="64">
        <v>0</v>
      </c>
      <c r="U22" s="59">
        <v>0</v>
      </c>
      <c r="V22" s="65">
        <v>2.2499999999999964</v>
      </c>
      <c r="W22" s="66"/>
      <c r="X22" s="70">
        <f t="shared" si="2"/>
        <v>199.25</v>
      </c>
      <c r="Y22" s="68">
        <v>245</v>
      </c>
      <c r="Z22" s="77"/>
      <c r="AA22" s="79">
        <f t="shared" si="4"/>
        <v>-45.75</v>
      </c>
      <c r="AB22" s="69" t="str">
        <f t="shared" si="3"/>
        <v>Madkins Ty</v>
      </c>
    </row>
    <row r="23" spans="1:28" x14ac:dyDescent="0.25">
      <c r="A23" s="54" t="s">
        <v>46</v>
      </c>
      <c r="B23" s="55">
        <v>10</v>
      </c>
      <c r="C23" s="55">
        <v>13.5</v>
      </c>
      <c r="D23" s="56">
        <v>12.5</v>
      </c>
      <c r="E23" s="57">
        <v>0</v>
      </c>
      <c r="F23" s="58">
        <v>0</v>
      </c>
      <c r="G23" s="59">
        <v>0</v>
      </c>
      <c r="H23" s="60">
        <v>7.5</v>
      </c>
      <c r="I23" s="61">
        <v>0</v>
      </c>
      <c r="J23" s="59">
        <v>5.0000000000000009</v>
      </c>
      <c r="K23" s="62">
        <v>0</v>
      </c>
      <c r="L23" s="59">
        <v>0</v>
      </c>
      <c r="M23" s="59">
        <v>0</v>
      </c>
      <c r="N23" s="59">
        <v>0</v>
      </c>
      <c r="O23" s="59">
        <v>0</v>
      </c>
      <c r="P23" s="63">
        <v>0</v>
      </c>
      <c r="Q23" s="64">
        <v>0</v>
      </c>
      <c r="R23" s="64">
        <v>0</v>
      </c>
      <c r="S23" s="64">
        <v>0</v>
      </c>
      <c r="T23" s="64">
        <v>0</v>
      </c>
      <c r="U23" s="59">
        <v>0</v>
      </c>
      <c r="V23" s="65">
        <v>0</v>
      </c>
      <c r="W23" s="66"/>
      <c r="X23" s="67">
        <f t="shared" si="2"/>
        <v>125</v>
      </c>
      <c r="Y23" s="68"/>
      <c r="Z23" s="77"/>
      <c r="AA23" s="79">
        <f t="shared" si="4"/>
        <v>125</v>
      </c>
      <c r="AB23" s="69" t="str">
        <f t="shared" si="3"/>
        <v>Martin Ni</v>
      </c>
    </row>
    <row r="24" spans="1:28" x14ac:dyDescent="0.25">
      <c r="A24" s="54" t="s">
        <v>47</v>
      </c>
      <c r="B24" s="55">
        <v>10</v>
      </c>
      <c r="C24" s="55">
        <v>13.5</v>
      </c>
      <c r="D24" s="56">
        <v>58.5</v>
      </c>
      <c r="E24" s="57">
        <v>117.5</v>
      </c>
      <c r="F24" s="58">
        <v>0</v>
      </c>
      <c r="G24" s="59">
        <v>0</v>
      </c>
      <c r="H24" s="60">
        <v>47.75</v>
      </c>
      <c r="I24" s="61">
        <v>0</v>
      </c>
      <c r="J24" s="59">
        <v>7.7499999999999991</v>
      </c>
      <c r="K24" s="62">
        <v>3</v>
      </c>
      <c r="L24" s="59">
        <v>0</v>
      </c>
      <c r="M24" s="59">
        <v>0</v>
      </c>
      <c r="N24" s="59">
        <v>0</v>
      </c>
      <c r="O24" s="59">
        <v>0</v>
      </c>
      <c r="P24" s="63">
        <v>0</v>
      </c>
      <c r="Q24" s="64">
        <v>0</v>
      </c>
      <c r="R24" s="64">
        <v>100</v>
      </c>
      <c r="S24" s="64">
        <v>0</v>
      </c>
      <c r="T24" s="64">
        <v>0</v>
      </c>
      <c r="U24" s="59">
        <v>0</v>
      </c>
      <c r="V24" s="65">
        <v>17.5</v>
      </c>
      <c r="W24" s="66"/>
      <c r="X24" s="70">
        <f t="shared" si="2"/>
        <v>702.5</v>
      </c>
      <c r="Y24" s="68">
        <v>746.25</v>
      </c>
      <c r="Z24" s="77"/>
      <c r="AA24" s="79">
        <f t="shared" si="4"/>
        <v>-43.75</v>
      </c>
      <c r="AB24" s="69" t="str">
        <f t="shared" si="3"/>
        <v>McLaughlin Da</v>
      </c>
    </row>
    <row r="25" spans="1:28" x14ac:dyDescent="0.25">
      <c r="A25" s="54" t="s">
        <v>48</v>
      </c>
      <c r="B25" s="55">
        <v>10</v>
      </c>
      <c r="C25" s="55">
        <v>13.5</v>
      </c>
      <c r="D25" s="71">
        <v>15.75</v>
      </c>
      <c r="E25" s="57">
        <v>0</v>
      </c>
      <c r="F25" s="58">
        <v>0</v>
      </c>
      <c r="G25" s="59">
        <v>0</v>
      </c>
      <c r="H25" s="60">
        <v>0</v>
      </c>
      <c r="I25" s="61">
        <v>0</v>
      </c>
      <c r="J25" s="59">
        <v>12.25</v>
      </c>
      <c r="K25" s="62">
        <v>3.5000000000000009</v>
      </c>
      <c r="L25" s="59">
        <v>0</v>
      </c>
      <c r="M25" s="59">
        <v>0</v>
      </c>
      <c r="N25" s="59">
        <v>0</v>
      </c>
      <c r="O25" s="59">
        <v>0</v>
      </c>
      <c r="P25" s="63">
        <v>0</v>
      </c>
      <c r="Q25" s="64">
        <v>0</v>
      </c>
      <c r="R25" s="64">
        <v>0</v>
      </c>
      <c r="S25" s="64">
        <v>0</v>
      </c>
      <c r="T25" s="64">
        <v>0</v>
      </c>
      <c r="U25" s="59">
        <v>0</v>
      </c>
      <c r="V25" s="65">
        <v>0</v>
      </c>
      <c r="W25" s="66"/>
      <c r="X25" s="70">
        <f t="shared" si="2"/>
        <v>157.5</v>
      </c>
      <c r="Y25" s="68">
        <v>217.5</v>
      </c>
      <c r="Z25" s="77"/>
      <c r="AA25" s="79">
        <f t="shared" si="4"/>
        <v>-60</v>
      </c>
      <c r="AB25" s="69" t="str">
        <f t="shared" si="3"/>
        <v>Ocampo-Mora Ce</v>
      </c>
    </row>
    <row r="26" spans="1:28" x14ac:dyDescent="0.25">
      <c r="A26" s="54" t="s">
        <v>49</v>
      </c>
      <c r="B26" s="55">
        <v>10</v>
      </c>
      <c r="C26" s="55">
        <v>13.5</v>
      </c>
      <c r="D26" s="71">
        <v>1.75</v>
      </c>
      <c r="E26" s="57">
        <v>0</v>
      </c>
      <c r="F26" s="58">
        <v>0</v>
      </c>
      <c r="G26" s="59">
        <v>0</v>
      </c>
      <c r="H26" s="60">
        <v>1.75</v>
      </c>
      <c r="I26" s="61">
        <v>0</v>
      </c>
      <c r="J26" s="59">
        <v>0</v>
      </c>
      <c r="K26" s="62">
        <v>0</v>
      </c>
      <c r="L26" s="59">
        <v>0</v>
      </c>
      <c r="M26" s="59">
        <v>0</v>
      </c>
      <c r="N26" s="59">
        <v>0</v>
      </c>
      <c r="O26" s="59">
        <v>0</v>
      </c>
      <c r="P26" s="63">
        <v>0</v>
      </c>
      <c r="Q26" s="64">
        <v>0</v>
      </c>
      <c r="R26" s="64">
        <v>0</v>
      </c>
      <c r="S26" s="64">
        <v>0</v>
      </c>
      <c r="T26" s="64">
        <v>0</v>
      </c>
      <c r="U26" s="59">
        <v>0</v>
      </c>
      <c r="V26" s="65">
        <v>0</v>
      </c>
      <c r="W26" s="66"/>
      <c r="X26" s="70">
        <f t="shared" si="2"/>
        <v>17.5</v>
      </c>
      <c r="Y26" s="68">
        <v>20</v>
      </c>
      <c r="Z26" s="77"/>
      <c r="AA26" s="79">
        <f t="shared" si="4"/>
        <v>-2.5</v>
      </c>
      <c r="AB26" s="69" t="str">
        <f t="shared" si="3"/>
        <v>Pribilo Ch</v>
      </c>
    </row>
    <row r="27" spans="1:28" x14ac:dyDescent="0.25">
      <c r="A27" s="54" t="s">
        <v>50</v>
      </c>
      <c r="B27" s="55">
        <v>10</v>
      </c>
      <c r="C27" s="55">
        <v>13.5</v>
      </c>
      <c r="D27" s="71">
        <v>23.5</v>
      </c>
      <c r="E27" s="57">
        <v>2.5</v>
      </c>
      <c r="F27" s="58">
        <v>0</v>
      </c>
      <c r="G27" s="59">
        <v>0</v>
      </c>
      <c r="H27" s="60">
        <v>16</v>
      </c>
      <c r="I27" s="61">
        <v>0</v>
      </c>
      <c r="J27" s="59">
        <v>0</v>
      </c>
      <c r="K27" s="62">
        <v>3.75</v>
      </c>
      <c r="L27" s="59">
        <v>0</v>
      </c>
      <c r="M27" s="59">
        <v>0</v>
      </c>
      <c r="N27" s="59">
        <v>3.75</v>
      </c>
      <c r="O27" s="59">
        <v>0</v>
      </c>
      <c r="P27" s="63">
        <v>0</v>
      </c>
      <c r="Q27" s="64">
        <v>0</v>
      </c>
      <c r="R27" s="64">
        <v>0</v>
      </c>
      <c r="S27" s="64">
        <v>0</v>
      </c>
      <c r="T27" s="64">
        <v>0</v>
      </c>
      <c r="U27" s="59">
        <v>0</v>
      </c>
      <c r="V27" s="65">
        <v>2.5</v>
      </c>
      <c r="W27" s="66"/>
      <c r="X27" s="70">
        <f t="shared" si="2"/>
        <v>237.5</v>
      </c>
      <c r="Y27" s="68">
        <v>272.5</v>
      </c>
      <c r="Z27" s="77"/>
      <c r="AA27" s="79">
        <f t="shared" si="4"/>
        <v>-35</v>
      </c>
      <c r="AB27" s="69" t="str">
        <f t="shared" si="3"/>
        <v>Ramsier Sa</v>
      </c>
    </row>
    <row r="28" spans="1:28" x14ac:dyDescent="0.25">
      <c r="A28" s="54" t="s">
        <v>51</v>
      </c>
      <c r="B28" s="55">
        <v>10</v>
      </c>
      <c r="C28" s="55">
        <v>13.5</v>
      </c>
      <c r="D28" s="56">
        <v>13.5</v>
      </c>
      <c r="E28" s="57">
        <v>0</v>
      </c>
      <c r="F28" s="58">
        <v>0</v>
      </c>
      <c r="G28" s="59">
        <v>13.5</v>
      </c>
      <c r="H28" s="60">
        <v>0</v>
      </c>
      <c r="I28" s="61">
        <v>0</v>
      </c>
      <c r="J28" s="59">
        <v>0</v>
      </c>
      <c r="K28" s="62">
        <v>0</v>
      </c>
      <c r="L28" s="59">
        <v>0</v>
      </c>
      <c r="M28" s="59">
        <v>0</v>
      </c>
      <c r="N28" s="59">
        <v>0</v>
      </c>
      <c r="O28" s="59">
        <v>0</v>
      </c>
      <c r="P28" s="63">
        <v>0</v>
      </c>
      <c r="Q28" s="64">
        <v>0</v>
      </c>
      <c r="R28" s="64">
        <v>0</v>
      </c>
      <c r="S28" s="64">
        <v>0</v>
      </c>
      <c r="T28" s="64">
        <v>0</v>
      </c>
      <c r="U28" s="59">
        <v>0</v>
      </c>
      <c r="V28" s="65">
        <v>0</v>
      </c>
      <c r="W28" s="66"/>
      <c r="X28" s="67">
        <f t="shared" si="2"/>
        <v>135</v>
      </c>
      <c r="Y28" s="68"/>
      <c r="Z28" s="77"/>
      <c r="AA28" s="79">
        <f t="shared" si="4"/>
        <v>135</v>
      </c>
      <c r="AB28" s="69" t="str">
        <f t="shared" si="3"/>
        <v>Rochester Da</v>
      </c>
    </row>
    <row r="29" spans="1:28" x14ac:dyDescent="0.25">
      <c r="A29" s="54" t="s">
        <v>52</v>
      </c>
      <c r="B29" s="55">
        <v>10</v>
      </c>
      <c r="C29" s="55">
        <v>13.5</v>
      </c>
      <c r="D29" s="56">
        <v>16.25</v>
      </c>
      <c r="E29" s="57">
        <v>62.5</v>
      </c>
      <c r="F29" s="58">
        <v>0</v>
      </c>
      <c r="G29" s="59">
        <v>0</v>
      </c>
      <c r="H29" s="60">
        <v>16.25</v>
      </c>
      <c r="I29" s="61">
        <v>0</v>
      </c>
      <c r="J29" s="59">
        <v>0</v>
      </c>
      <c r="K29" s="62">
        <v>0</v>
      </c>
      <c r="L29" s="59">
        <v>0</v>
      </c>
      <c r="M29" s="59">
        <v>0</v>
      </c>
      <c r="N29" s="59">
        <v>0</v>
      </c>
      <c r="O29" s="59">
        <v>0</v>
      </c>
      <c r="P29" s="63">
        <v>0</v>
      </c>
      <c r="Q29" s="64">
        <v>0</v>
      </c>
      <c r="R29" s="64">
        <v>0</v>
      </c>
      <c r="S29" s="64">
        <v>0</v>
      </c>
      <c r="T29" s="64">
        <v>0</v>
      </c>
      <c r="U29" s="59">
        <v>0</v>
      </c>
      <c r="V29" s="65">
        <v>62.5</v>
      </c>
      <c r="W29" s="66"/>
      <c r="X29" s="70">
        <f t="shared" si="2"/>
        <v>225</v>
      </c>
      <c r="Y29" s="68">
        <v>317.5</v>
      </c>
      <c r="Z29" s="77"/>
      <c r="AA29" s="79">
        <f t="shared" si="4"/>
        <v>-92.5</v>
      </c>
      <c r="AB29" s="69" t="str">
        <f t="shared" si="3"/>
        <v>Rodriguez Be</v>
      </c>
    </row>
    <row r="30" spans="1:28" x14ac:dyDescent="0.25">
      <c r="A30" s="54" t="s">
        <v>53</v>
      </c>
      <c r="B30" s="55">
        <v>10</v>
      </c>
      <c r="C30" s="55">
        <v>13.5</v>
      </c>
      <c r="D30" s="56">
        <v>60</v>
      </c>
      <c r="E30" s="57">
        <v>118.86153943377148</v>
      </c>
      <c r="F30" s="58">
        <v>0</v>
      </c>
      <c r="G30" s="59">
        <v>0</v>
      </c>
      <c r="H30" s="60">
        <v>27.25</v>
      </c>
      <c r="I30" s="61">
        <v>0</v>
      </c>
      <c r="J30" s="59">
        <v>0</v>
      </c>
      <c r="K30" s="62">
        <v>0</v>
      </c>
      <c r="L30" s="59">
        <v>0</v>
      </c>
      <c r="M30" s="59">
        <v>32.75</v>
      </c>
      <c r="N30" s="59">
        <v>0</v>
      </c>
      <c r="O30" s="59">
        <v>0</v>
      </c>
      <c r="P30" s="63">
        <v>0</v>
      </c>
      <c r="Q30" s="64">
        <v>0</v>
      </c>
      <c r="R30" s="64">
        <v>0</v>
      </c>
      <c r="S30" s="64">
        <v>0</v>
      </c>
      <c r="T30" s="64">
        <v>0</v>
      </c>
      <c r="U30" s="59">
        <v>65.5</v>
      </c>
      <c r="V30" s="65">
        <v>53.361539433771483</v>
      </c>
      <c r="W30" s="66"/>
      <c r="X30" s="70">
        <f t="shared" si="2"/>
        <v>718.86153943377144</v>
      </c>
      <c r="Y30" s="68">
        <v>836</v>
      </c>
      <c r="Z30" s="77"/>
      <c r="AA30" s="79">
        <f t="shared" si="4"/>
        <v>-117.13846056622856</v>
      </c>
      <c r="AB30" s="69" t="str">
        <f t="shared" si="3"/>
        <v>Semeryuk Ti</v>
      </c>
    </row>
    <row r="31" spans="1:28" x14ac:dyDescent="0.25">
      <c r="A31" s="54" t="s">
        <v>54</v>
      </c>
      <c r="B31" s="55">
        <v>10</v>
      </c>
      <c r="C31" s="55">
        <v>13.5</v>
      </c>
      <c r="D31" s="71">
        <v>4.75</v>
      </c>
      <c r="E31" s="57">
        <v>0</v>
      </c>
      <c r="F31" s="58">
        <v>0</v>
      </c>
      <c r="G31" s="59">
        <v>0</v>
      </c>
      <c r="H31" s="60">
        <v>4.75</v>
      </c>
      <c r="I31" s="61">
        <v>0</v>
      </c>
      <c r="J31" s="59">
        <v>0</v>
      </c>
      <c r="K31" s="62">
        <v>0</v>
      </c>
      <c r="L31" s="59">
        <v>0</v>
      </c>
      <c r="M31" s="59">
        <v>0</v>
      </c>
      <c r="N31" s="59">
        <v>0</v>
      </c>
      <c r="O31" s="59">
        <v>0</v>
      </c>
      <c r="P31" s="63">
        <v>0</v>
      </c>
      <c r="Q31" s="64">
        <v>0</v>
      </c>
      <c r="R31" s="64">
        <v>0</v>
      </c>
      <c r="S31" s="64">
        <v>0</v>
      </c>
      <c r="T31" s="64">
        <v>0</v>
      </c>
      <c r="U31" s="59">
        <v>0</v>
      </c>
      <c r="V31" s="65">
        <v>0</v>
      </c>
      <c r="W31" s="66"/>
      <c r="X31" s="70">
        <f t="shared" si="2"/>
        <v>47.5</v>
      </c>
      <c r="Y31" s="68">
        <v>0</v>
      </c>
      <c r="Z31" s="77"/>
      <c r="AA31" s="79">
        <f t="shared" si="4"/>
        <v>47.5</v>
      </c>
      <c r="AB31" s="69" t="str">
        <f t="shared" si="3"/>
        <v>Simmons Br</v>
      </c>
    </row>
    <row r="32" spans="1:28" x14ac:dyDescent="0.25">
      <c r="A32" s="54" t="s">
        <v>55</v>
      </c>
      <c r="B32" s="55">
        <v>10.5</v>
      </c>
      <c r="C32" s="55">
        <v>13.5</v>
      </c>
      <c r="D32" s="56">
        <v>65.55</v>
      </c>
      <c r="E32" s="57">
        <v>112.825</v>
      </c>
      <c r="F32" s="58">
        <v>0</v>
      </c>
      <c r="G32" s="59">
        <v>0</v>
      </c>
      <c r="H32" s="60">
        <v>36.549999999999997</v>
      </c>
      <c r="I32" s="61">
        <v>0</v>
      </c>
      <c r="J32" s="59">
        <v>18.25</v>
      </c>
      <c r="K32" s="62">
        <v>8.25</v>
      </c>
      <c r="L32" s="59">
        <v>0</v>
      </c>
      <c r="M32" s="59">
        <v>0</v>
      </c>
      <c r="N32" s="59">
        <v>0</v>
      </c>
      <c r="O32" s="59">
        <v>0</v>
      </c>
      <c r="P32" s="63">
        <v>2.5</v>
      </c>
      <c r="Q32" s="64">
        <v>0</v>
      </c>
      <c r="R32" s="64">
        <v>80</v>
      </c>
      <c r="S32" s="64">
        <v>0</v>
      </c>
      <c r="T32" s="64">
        <v>0</v>
      </c>
      <c r="U32" s="59">
        <v>0</v>
      </c>
      <c r="V32" s="65">
        <v>27.825000000000003</v>
      </c>
      <c r="W32" s="66">
        <v>5</v>
      </c>
      <c r="X32" s="70">
        <f t="shared" si="2"/>
        <v>801.1</v>
      </c>
      <c r="Y32" s="68">
        <v>852.77</v>
      </c>
      <c r="Z32" s="77"/>
      <c r="AA32" s="79">
        <f t="shared" si="4"/>
        <v>-51.669999999999959</v>
      </c>
      <c r="AB32" s="69" t="str">
        <f t="shared" si="3"/>
        <v>Skogberg Ma</v>
      </c>
    </row>
    <row r="33" spans="1:28" x14ac:dyDescent="0.25">
      <c r="A33" s="54" t="s">
        <v>56</v>
      </c>
      <c r="B33" s="55">
        <v>10</v>
      </c>
      <c r="C33" s="55">
        <v>13.5</v>
      </c>
      <c r="D33" s="56">
        <v>4.75</v>
      </c>
      <c r="E33" s="57">
        <v>0</v>
      </c>
      <c r="F33" s="58">
        <v>0</v>
      </c>
      <c r="G33" s="59">
        <v>0</v>
      </c>
      <c r="H33" s="60">
        <v>4.75</v>
      </c>
      <c r="I33" s="61">
        <v>0</v>
      </c>
      <c r="J33" s="59">
        <v>0</v>
      </c>
      <c r="K33" s="62">
        <v>0</v>
      </c>
      <c r="L33" s="59">
        <v>0</v>
      </c>
      <c r="M33" s="59">
        <v>0</v>
      </c>
      <c r="N33" s="59">
        <v>0</v>
      </c>
      <c r="O33" s="59">
        <v>0</v>
      </c>
      <c r="P33" s="63">
        <v>0</v>
      </c>
      <c r="Q33" s="64">
        <v>0</v>
      </c>
      <c r="R33" s="64">
        <v>0</v>
      </c>
      <c r="S33" s="64">
        <v>0</v>
      </c>
      <c r="T33" s="64">
        <v>0</v>
      </c>
      <c r="U33" s="59">
        <v>0</v>
      </c>
      <c r="V33" s="65">
        <v>0</v>
      </c>
      <c r="W33" s="66"/>
      <c r="X33" s="67">
        <f t="shared" si="2"/>
        <v>47.5</v>
      </c>
      <c r="Y33" s="72"/>
      <c r="Z33" s="78"/>
      <c r="AA33" s="79">
        <f t="shared" si="4"/>
        <v>47.5</v>
      </c>
      <c r="AB33" s="69" t="str">
        <f t="shared" si="3"/>
        <v>Snow Ky</v>
      </c>
    </row>
    <row r="34" spans="1:28" x14ac:dyDescent="0.25">
      <c r="A34" s="54" t="s">
        <v>57</v>
      </c>
      <c r="B34" s="55">
        <v>10</v>
      </c>
      <c r="C34" s="55">
        <v>13.5</v>
      </c>
      <c r="D34" s="56">
        <v>24</v>
      </c>
      <c r="E34" s="57">
        <v>0</v>
      </c>
      <c r="F34" s="58">
        <v>0</v>
      </c>
      <c r="G34" s="59">
        <v>0</v>
      </c>
      <c r="H34" s="60">
        <v>15</v>
      </c>
      <c r="I34" s="61">
        <v>0</v>
      </c>
      <c r="J34" s="59">
        <v>0</v>
      </c>
      <c r="K34" s="62">
        <v>9</v>
      </c>
      <c r="L34" s="59">
        <v>0</v>
      </c>
      <c r="M34" s="59">
        <v>0</v>
      </c>
      <c r="N34" s="59">
        <v>0</v>
      </c>
      <c r="O34" s="59">
        <v>0</v>
      </c>
      <c r="P34" s="63">
        <v>0</v>
      </c>
      <c r="Q34" s="64">
        <v>0</v>
      </c>
      <c r="R34" s="64">
        <v>0</v>
      </c>
      <c r="S34" s="64">
        <v>0</v>
      </c>
      <c r="T34" s="64">
        <v>0</v>
      </c>
      <c r="U34" s="59">
        <v>0</v>
      </c>
      <c r="V34" s="65">
        <v>0</v>
      </c>
      <c r="W34" s="66"/>
      <c r="X34" s="70">
        <f t="shared" si="2"/>
        <v>240</v>
      </c>
      <c r="Y34" s="68">
        <v>244</v>
      </c>
      <c r="Z34" s="77"/>
      <c r="AA34" s="79">
        <f t="shared" si="4"/>
        <v>-4</v>
      </c>
      <c r="AB34" s="69" t="str">
        <f t="shared" si="3"/>
        <v>Tedeschi Tr</v>
      </c>
    </row>
    <row r="35" spans="1:28" x14ac:dyDescent="0.25">
      <c r="A35" s="54" t="s">
        <v>58</v>
      </c>
      <c r="B35" s="55">
        <v>10</v>
      </c>
      <c r="C35" s="55">
        <v>13.5</v>
      </c>
      <c r="D35" s="56">
        <v>31.75</v>
      </c>
      <c r="E35" s="57">
        <v>21.25</v>
      </c>
      <c r="F35" s="58">
        <v>39</v>
      </c>
      <c r="G35" s="59">
        <v>0</v>
      </c>
      <c r="H35" s="60">
        <v>3.5</v>
      </c>
      <c r="I35" s="61">
        <v>0</v>
      </c>
      <c r="J35" s="59">
        <v>6</v>
      </c>
      <c r="K35" s="62">
        <v>10.999999999999998</v>
      </c>
      <c r="L35" s="59">
        <v>0</v>
      </c>
      <c r="M35" s="59">
        <v>0</v>
      </c>
      <c r="N35" s="59">
        <v>11.25</v>
      </c>
      <c r="O35" s="59">
        <v>0</v>
      </c>
      <c r="P35" s="63">
        <v>0</v>
      </c>
      <c r="Q35" s="64">
        <v>0</v>
      </c>
      <c r="R35" s="64">
        <v>0</v>
      </c>
      <c r="S35" s="64">
        <v>0</v>
      </c>
      <c r="T35" s="64">
        <v>0</v>
      </c>
      <c r="U35" s="59">
        <v>0</v>
      </c>
      <c r="V35" s="65">
        <v>21.25</v>
      </c>
      <c r="W35" s="66"/>
      <c r="X35" s="70">
        <f t="shared" si="2"/>
        <v>377.75</v>
      </c>
      <c r="Y35" s="68">
        <v>336.25</v>
      </c>
      <c r="Z35" s="77"/>
      <c r="AA35" s="79">
        <f t="shared" si="4"/>
        <v>41.5</v>
      </c>
      <c r="AB35" s="69" t="str">
        <f t="shared" si="3"/>
        <v>Thimmes Se</v>
      </c>
    </row>
    <row r="36" spans="1:28" x14ac:dyDescent="0.25">
      <c r="A36" s="54" t="s">
        <v>59</v>
      </c>
      <c r="B36" s="55">
        <v>10</v>
      </c>
      <c r="C36" s="55">
        <v>13.5</v>
      </c>
      <c r="D36" s="56">
        <v>22.249999999999996</v>
      </c>
      <c r="E36" s="57">
        <v>0</v>
      </c>
      <c r="F36" s="58">
        <v>0</v>
      </c>
      <c r="G36" s="59">
        <v>0</v>
      </c>
      <c r="H36" s="60">
        <v>7.5</v>
      </c>
      <c r="I36" s="61">
        <v>0</v>
      </c>
      <c r="J36" s="59">
        <v>0</v>
      </c>
      <c r="K36" s="62">
        <v>14.749999999999996</v>
      </c>
      <c r="L36" s="59">
        <v>0</v>
      </c>
      <c r="M36" s="59">
        <v>0</v>
      </c>
      <c r="N36" s="59">
        <v>0</v>
      </c>
      <c r="O36" s="59">
        <v>0</v>
      </c>
      <c r="P36" s="63">
        <v>0</v>
      </c>
      <c r="Q36" s="64">
        <v>0</v>
      </c>
      <c r="R36" s="64">
        <v>0</v>
      </c>
      <c r="S36" s="64">
        <v>0</v>
      </c>
      <c r="T36" s="64">
        <v>0</v>
      </c>
      <c r="U36" s="59">
        <v>0</v>
      </c>
      <c r="V36" s="65">
        <v>0</v>
      </c>
      <c r="W36" s="66"/>
      <c r="X36" s="67">
        <f t="shared" si="2"/>
        <v>222.49999999999997</v>
      </c>
      <c r="Y36" s="68"/>
      <c r="Z36" s="77"/>
      <c r="AA36" s="79">
        <f t="shared" si="4"/>
        <v>222.49999999999997</v>
      </c>
      <c r="AB36" s="69" t="str">
        <f t="shared" si="3"/>
        <v>Torres Vi</v>
      </c>
    </row>
    <row r="37" spans="1:28" x14ac:dyDescent="0.25">
      <c r="A37" s="54" t="s">
        <v>60</v>
      </c>
      <c r="B37" s="55">
        <v>10</v>
      </c>
      <c r="C37" s="55">
        <v>13.5</v>
      </c>
      <c r="D37" s="56">
        <v>5</v>
      </c>
      <c r="E37" s="57">
        <v>0</v>
      </c>
      <c r="F37" s="58">
        <v>0</v>
      </c>
      <c r="G37" s="59">
        <v>0</v>
      </c>
      <c r="H37" s="60">
        <v>0</v>
      </c>
      <c r="I37" s="61">
        <v>0</v>
      </c>
      <c r="J37" s="59">
        <v>5</v>
      </c>
      <c r="K37" s="62">
        <v>0</v>
      </c>
      <c r="L37" s="59">
        <v>0</v>
      </c>
      <c r="M37" s="59">
        <v>0</v>
      </c>
      <c r="N37" s="59">
        <v>0</v>
      </c>
      <c r="O37" s="59">
        <v>0</v>
      </c>
      <c r="P37" s="63">
        <v>0</v>
      </c>
      <c r="Q37" s="64">
        <v>0</v>
      </c>
      <c r="R37" s="64">
        <v>0</v>
      </c>
      <c r="S37" s="64">
        <v>0</v>
      </c>
      <c r="T37" s="64">
        <v>0</v>
      </c>
      <c r="U37" s="59">
        <v>0</v>
      </c>
      <c r="V37" s="65">
        <v>0</v>
      </c>
      <c r="W37" s="66"/>
      <c r="X37" s="67">
        <f t="shared" ref="X37:X53" si="5">(D37*B37)+E37+F37</f>
        <v>50</v>
      </c>
      <c r="Y37" s="68"/>
      <c r="Z37" s="77"/>
      <c r="AA37" s="79">
        <f t="shared" si="4"/>
        <v>50</v>
      </c>
      <c r="AB37" s="69" t="str">
        <f t="shared" ref="AB37:AB53" si="6">IFERROR(LEFT(A37,SEARCH(",",A37)-1)&amp;MID(A37,SEARCH(" ",A37),3)," ")</f>
        <v>Veilleux Ma</v>
      </c>
    </row>
    <row r="38" spans="1:28" x14ac:dyDescent="0.25">
      <c r="A38" s="54" t="s">
        <v>61</v>
      </c>
      <c r="B38" s="55">
        <v>10</v>
      </c>
      <c r="C38" s="55">
        <v>13.5</v>
      </c>
      <c r="D38" s="56">
        <v>40.75</v>
      </c>
      <c r="E38" s="57">
        <v>0</v>
      </c>
      <c r="F38" s="58">
        <v>0</v>
      </c>
      <c r="G38" s="59">
        <v>0</v>
      </c>
      <c r="H38" s="60">
        <v>18.75</v>
      </c>
      <c r="I38" s="61">
        <v>0</v>
      </c>
      <c r="J38" s="59">
        <v>13.5</v>
      </c>
      <c r="K38" s="62">
        <v>3.9999999999999991</v>
      </c>
      <c r="L38" s="59">
        <v>0</v>
      </c>
      <c r="M38" s="59">
        <v>0</v>
      </c>
      <c r="N38" s="59">
        <v>4.5</v>
      </c>
      <c r="O38" s="59">
        <v>0</v>
      </c>
      <c r="P38" s="63">
        <v>0</v>
      </c>
      <c r="Q38" s="64">
        <v>0</v>
      </c>
      <c r="R38" s="64">
        <v>0</v>
      </c>
      <c r="S38" s="64">
        <v>0</v>
      </c>
      <c r="T38" s="64">
        <v>0</v>
      </c>
      <c r="U38" s="59">
        <v>0</v>
      </c>
      <c r="V38" s="65">
        <v>0</v>
      </c>
      <c r="W38" s="66"/>
      <c r="X38" s="67">
        <f t="shared" si="5"/>
        <v>407.5</v>
      </c>
      <c r="Y38" s="68"/>
      <c r="Z38" s="77"/>
      <c r="AA38" s="79">
        <f t="shared" si="4"/>
        <v>407.5</v>
      </c>
      <c r="AB38" s="69" t="str">
        <f t="shared" si="6"/>
        <v>Wedman Ke</v>
      </c>
    </row>
    <row r="39" spans="1:28" x14ac:dyDescent="0.25">
      <c r="A39" s="54"/>
      <c r="B39" s="55"/>
      <c r="C39" s="55"/>
      <c r="D39" s="56">
        <v>0</v>
      </c>
      <c r="E39" s="73">
        <v>0</v>
      </c>
      <c r="F39" s="74">
        <v>0</v>
      </c>
      <c r="G39" s="59">
        <v>0</v>
      </c>
      <c r="H39" s="60">
        <v>0</v>
      </c>
      <c r="I39" s="61">
        <v>0</v>
      </c>
      <c r="J39" s="59">
        <v>0</v>
      </c>
      <c r="K39" s="62">
        <v>0</v>
      </c>
      <c r="L39" s="59">
        <v>0</v>
      </c>
      <c r="M39" s="59">
        <v>0</v>
      </c>
      <c r="N39" s="59">
        <v>0</v>
      </c>
      <c r="O39" s="59">
        <v>0</v>
      </c>
      <c r="P39" s="63">
        <v>0</v>
      </c>
      <c r="Q39" s="64">
        <v>0</v>
      </c>
      <c r="R39" s="64">
        <v>0</v>
      </c>
      <c r="S39" s="64">
        <v>0</v>
      </c>
      <c r="T39" s="64">
        <v>0</v>
      </c>
      <c r="U39" s="59">
        <v>0</v>
      </c>
      <c r="V39" s="65">
        <v>0</v>
      </c>
      <c r="W39" s="66"/>
      <c r="X39" s="67">
        <f t="shared" si="5"/>
        <v>0</v>
      </c>
      <c r="Y39" s="68"/>
      <c r="Z39" s="77"/>
      <c r="AA39" s="79">
        <f t="shared" si="4"/>
        <v>0</v>
      </c>
      <c r="AB39" s="69" t="str">
        <f t="shared" si="6"/>
        <v xml:space="preserve"> </v>
      </c>
    </row>
    <row r="40" spans="1:28" x14ac:dyDescent="0.25">
      <c r="A40" s="54"/>
      <c r="B40" s="55"/>
      <c r="C40" s="55"/>
      <c r="D40" s="56">
        <v>0</v>
      </c>
      <c r="E40" s="73">
        <v>0</v>
      </c>
      <c r="F40" s="74">
        <v>0</v>
      </c>
      <c r="G40" s="59">
        <v>0</v>
      </c>
      <c r="H40" s="60">
        <v>0</v>
      </c>
      <c r="I40" s="61">
        <v>0</v>
      </c>
      <c r="J40" s="59">
        <v>0</v>
      </c>
      <c r="K40" s="62">
        <v>0</v>
      </c>
      <c r="L40" s="59">
        <v>0</v>
      </c>
      <c r="M40" s="59">
        <v>0</v>
      </c>
      <c r="N40" s="59">
        <v>0</v>
      </c>
      <c r="O40" s="59">
        <v>0</v>
      </c>
      <c r="P40" s="63">
        <v>0</v>
      </c>
      <c r="Q40" s="64">
        <v>0</v>
      </c>
      <c r="R40" s="64">
        <v>0</v>
      </c>
      <c r="S40" s="64">
        <v>0</v>
      </c>
      <c r="T40" s="64">
        <v>0</v>
      </c>
      <c r="U40" s="59">
        <v>0</v>
      </c>
      <c r="V40" s="65">
        <v>0</v>
      </c>
      <c r="W40" s="66"/>
      <c r="X40" s="67">
        <f t="shared" si="5"/>
        <v>0</v>
      </c>
      <c r="Y40" s="68"/>
      <c r="Z40" s="77"/>
      <c r="AA40" s="79">
        <f t="shared" si="4"/>
        <v>0</v>
      </c>
      <c r="AB40" s="69" t="str">
        <f t="shared" si="6"/>
        <v xml:space="preserve"> </v>
      </c>
    </row>
    <row r="41" spans="1:28" x14ac:dyDescent="0.25">
      <c r="A41" s="54"/>
      <c r="B41" s="55"/>
      <c r="C41" s="55"/>
      <c r="D41" s="56">
        <v>0</v>
      </c>
      <c r="E41" s="73">
        <v>0</v>
      </c>
      <c r="F41" s="74">
        <v>0</v>
      </c>
      <c r="G41" s="59">
        <v>0</v>
      </c>
      <c r="H41" s="60">
        <v>0</v>
      </c>
      <c r="I41" s="61">
        <v>0</v>
      </c>
      <c r="J41" s="59">
        <v>0</v>
      </c>
      <c r="K41" s="62">
        <v>0</v>
      </c>
      <c r="L41" s="59">
        <v>0</v>
      </c>
      <c r="M41" s="59">
        <v>0</v>
      </c>
      <c r="N41" s="59">
        <v>0</v>
      </c>
      <c r="O41" s="59">
        <v>0</v>
      </c>
      <c r="P41" s="63">
        <v>0</v>
      </c>
      <c r="Q41" s="64">
        <v>0</v>
      </c>
      <c r="R41" s="64">
        <v>0</v>
      </c>
      <c r="S41" s="64">
        <v>0</v>
      </c>
      <c r="T41" s="64">
        <v>0</v>
      </c>
      <c r="U41" s="59">
        <v>0</v>
      </c>
      <c r="V41" s="65">
        <v>0</v>
      </c>
      <c r="W41" s="66"/>
      <c r="X41" s="67">
        <f t="shared" si="5"/>
        <v>0</v>
      </c>
      <c r="Y41" s="68"/>
      <c r="Z41" s="77"/>
      <c r="AA41" s="79">
        <f t="shared" si="4"/>
        <v>0</v>
      </c>
      <c r="AB41" s="69" t="str">
        <f t="shared" si="6"/>
        <v xml:space="preserve"> </v>
      </c>
    </row>
    <row r="42" spans="1:28" x14ac:dyDescent="0.25">
      <c r="A42" s="54"/>
      <c r="B42" s="55"/>
      <c r="C42" s="55"/>
      <c r="D42" s="56">
        <v>0</v>
      </c>
      <c r="E42" s="73">
        <v>0</v>
      </c>
      <c r="F42" s="74">
        <v>0</v>
      </c>
      <c r="G42" s="59">
        <v>0</v>
      </c>
      <c r="H42" s="60">
        <v>0</v>
      </c>
      <c r="I42" s="61">
        <v>0</v>
      </c>
      <c r="J42" s="59">
        <v>0</v>
      </c>
      <c r="K42" s="62">
        <v>0</v>
      </c>
      <c r="L42" s="59">
        <v>0</v>
      </c>
      <c r="M42" s="59">
        <v>0</v>
      </c>
      <c r="N42" s="59">
        <v>0</v>
      </c>
      <c r="O42" s="59">
        <v>0</v>
      </c>
      <c r="P42" s="63">
        <v>0</v>
      </c>
      <c r="Q42" s="64">
        <v>0</v>
      </c>
      <c r="R42" s="64">
        <v>0</v>
      </c>
      <c r="S42" s="64">
        <v>0</v>
      </c>
      <c r="T42" s="64">
        <v>0</v>
      </c>
      <c r="U42" s="59">
        <v>0</v>
      </c>
      <c r="V42" s="65">
        <v>0</v>
      </c>
      <c r="W42" s="66"/>
      <c r="X42" s="67">
        <f t="shared" si="5"/>
        <v>0</v>
      </c>
      <c r="Y42" s="68"/>
      <c r="Z42" s="77"/>
      <c r="AA42" s="79">
        <f t="shared" si="4"/>
        <v>0</v>
      </c>
      <c r="AB42" s="69" t="str">
        <f t="shared" si="6"/>
        <v xml:space="preserve"> </v>
      </c>
    </row>
    <row r="43" spans="1:28" x14ac:dyDescent="0.25">
      <c r="A43" s="54"/>
      <c r="B43" s="55"/>
      <c r="C43" s="55"/>
      <c r="D43" s="56">
        <v>0</v>
      </c>
      <c r="E43" s="73">
        <v>0</v>
      </c>
      <c r="F43" s="74">
        <v>0</v>
      </c>
      <c r="G43" s="59">
        <v>0</v>
      </c>
      <c r="H43" s="60">
        <v>0</v>
      </c>
      <c r="I43" s="61">
        <v>0</v>
      </c>
      <c r="J43" s="59">
        <v>0</v>
      </c>
      <c r="K43" s="62">
        <v>0</v>
      </c>
      <c r="L43" s="59">
        <v>0</v>
      </c>
      <c r="M43" s="59">
        <v>0</v>
      </c>
      <c r="N43" s="59">
        <v>0</v>
      </c>
      <c r="O43" s="59">
        <v>0</v>
      </c>
      <c r="P43" s="63">
        <v>0</v>
      </c>
      <c r="Q43" s="64">
        <v>0</v>
      </c>
      <c r="R43" s="64">
        <v>0</v>
      </c>
      <c r="S43" s="64">
        <v>0</v>
      </c>
      <c r="T43" s="64">
        <v>0</v>
      </c>
      <c r="U43" s="59">
        <v>0</v>
      </c>
      <c r="V43" s="65">
        <v>0</v>
      </c>
      <c r="W43" s="66"/>
      <c r="X43" s="67">
        <f t="shared" si="5"/>
        <v>0</v>
      </c>
      <c r="Y43" s="68"/>
      <c r="Z43" s="77"/>
      <c r="AA43" s="79">
        <f t="shared" si="4"/>
        <v>0</v>
      </c>
      <c r="AB43" s="69" t="str">
        <f t="shared" si="6"/>
        <v xml:space="preserve"> </v>
      </c>
    </row>
    <row r="44" spans="1:28" x14ac:dyDescent="0.25">
      <c r="A44" s="54"/>
      <c r="B44" s="55"/>
      <c r="C44" s="55"/>
      <c r="D44" s="56">
        <v>0</v>
      </c>
      <c r="E44" s="73">
        <v>0</v>
      </c>
      <c r="F44" s="74">
        <v>0</v>
      </c>
      <c r="G44" s="59">
        <v>0</v>
      </c>
      <c r="H44" s="60">
        <v>0</v>
      </c>
      <c r="I44" s="61">
        <v>0</v>
      </c>
      <c r="J44" s="59">
        <v>0</v>
      </c>
      <c r="K44" s="62">
        <v>0</v>
      </c>
      <c r="L44" s="59">
        <v>0</v>
      </c>
      <c r="M44" s="59">
        <v>0</v>
      </c>
      <c r="N44" s="59">
        <v>0</v>
      </c>
      <c r="O44" s="59">
        <v>0</v>
      </c>
      <c r="P44" s="63">
        <v>0</v>
      </c>
      <c r="Q44" s="64">
        <v>0</v>
      </c>
      <c r="R44" s="64">
        <v>0</v>
      </c>
      <c r="S44" s="64">
        <v>0</v>
      </c>
      <c r="T44" s="64">
        <v>0</v>
      </c>
      <c r="U44" s="59">
        <v>0</v>
      </c>
      <c r="V44" s="65">
        <v>0</v>
      </c>
      <c r="W44" s="66"/>
      <c r="X44" s="67">
        <f t="shared" si="5"/>
        <v>0</v>
      </c>
      <c r="Y44" s="68"/>
      <c r="Z44" s="77"/>
      <c r="AA44" s="79">
        <f t="shared" si="4"/>
        <v>0</v>
      </c>
      <c r="AB44" s="69" t="str">
        <f t="shared" si="6"/>
        <v xml:space="preserve"> </v>
      </c>
    </row>
    <row r="45" spans="1:28" x14ac:dyDescent="0.25">
      <c r="A45" s="54"/>
      <c r="B45" s="55"/>
      <c r="C45" s="55"/>
      <c r="D45" s="56">
        <v>0</v>
      </c>
      <c r="E45" s="73">
        <v>0</v>
      </c>
      <c r="F45" s="74">
        <v>0</v>
      </c>
      <c r="G45" s="59">
        <v>0</v>
      </c>
      <c r="H45" s="60">
        <v>0</v>
      </c>
      <c r="I45" s="61">
        <v>0</v>
      </c>
      <c r="J45" s="59">
        <v>0</v>
      </c>
      <c r="K45" s="62">
        <v>0</v>
      </c>
      <c r="L45" s="59">
        <v>0</v>
      </c>
      <c r="M45" s="59">
        <v>0</v>
      </c>
      <c r="N45" s="59">
        <v>0</v>
      </c>
      <c r="O45" s="59">
        <v>0</v>
      </c>
      <c r="P45" s="63">
        <v>0</v>
      </c>
      <c r="Q45" s="64">
        <v>0</v>
      </c>
      <c r="R45" s="64">
        <v>0</v>
      </c>
      <c r="S45" s="64">
        <v>0</v>
      </c>
      <c r="T45" s="64">
        <v>0</v>
      </c>
      <c r="U45" s="59">
        <v>0</v>
      </c>
      <c r="V45" s="65">
        <v>0</v>
      </c>
      <c r="W45" s="66"/>
      <c r="X45" s="67">
        <f t="shared" si="5"/>
        <v>0</v>
      </c>
      <c r="Y45" s="68"/>
      <c r="Z45" s="77"/>
      <c r="AA45" s="79">
        <f t="shared" si="4"/>
        <v>0</v>
      </c>
      <c r="AB45" s="69" t="str">
        <f t="shared" si="6"/>
        <v xml:space="preserve"> </v>
      </c>
    </row>
    <row r="46" spans="1:28" x14ac:dyDescent="0.25">
      <c r="A46" s="54"/>
      <c r="B46" s="55"/>
      <c r="C46" s="55"/>
      <c r="D46" s="56">
        <v>0</v>
      </c>
      <c r="E46" s="73">
        <v>0</v>
      </c>
      <c r="F46" s="74">
        <v>0</v>
      </c>
      <c r="G46" s="59">
        <v>0</v>
      </c>
      <c r="H46" s="60">
        <v>0</v>
      </c>
      <c r="I46" s="61">
        <v>0</v>
      </c>
      <c r="J46" s="59">
        <v>0</v>
      </c>
      <c r="K46" s="62">
        <v>0</v>
      </c>
      <c r="L46" s="59">
        <v>0</v>
      </c>
      <c r="M46" s="59">
        <v>0</v>
      </c>
      <c r="N46" s="59">
        <v>0</v>
      </c>
      <c r="O46" s="59">
        <v>0</v>
      </c>
      <c r="P46" s="63">
        <v>0</v>
      </c>
      <c r="Q46" s="64">
        <v>0</v>
      </c>
      <c r="R46" s="64">
        <v>0</v>
      </c>
      <c r="S46" s="64">
        <v>0</v>
      </c>
      <c r="T46" s="64">
        <v>0</v>
      </c>
      <c r="U46" s="59">
        <v>0</v>
      </c>
      <c r="V46" s="65">
        <v>0</v>
      </c>
      <c r="W46" s="66"/>
      <c r="X46" s="67">
        <f t="shared" si="5"/>
        <v>0</v>
      </c>
      <c r="Y46" s="68"/>
      <c r="Z46" s="77"/>
      <c r="AA46" s="79">
        <f t="shared" si="4"/>
        <v>0</v>
      </c>
      <c r="AB46" s="69" t="str">
        <f t="shared" si="6"/>
        <v xml:space="preserve"> </v>
      </c>
    </row>
    <row r="47" spans="1:28" x14ac:dyDescent="0.25">
      <c r="A47" s="54"/>
      <c r="B47" s="55"/>
      <c r="C47" s="55"/>
      <c r="D47" s="56">
        <v>0</v>
      </c>
      <c r="E47" s="73">
        <v>0</v>
      </c>
      <c r="F47" s="74">
        <v>0</v>
      </c>
      <c r="G47" s="59">
        <v>0</v>
      </c>
      <c r="H47" s="60">
        <v>0</v>
      </c>
      <c r="I47" s="61">
        <v>0</v>
      </c>
      <c r="J47" s="59">
        <v>0</v>
      </c>
      <c r="K47" s="62">
        <v>0</v>
      </c>
      <c r="L47" s="59">
        <v>0</v>
      </c>
      <c r="M47" s="59">
        <v>0</v>
      </c>
      <c r="N47" s="59">
        <v>0</v>
      </c>
      <c r="O47" s="59">
        <v>0</v>
      </c>
      <c r="P47" s="63">
        <v>0</v>
      </c>
      <c r="Q47" s="64">
        <v>0</v>
      </c>
      <c r="R47" s="64">
        <v>0</v>
      </c>
      <c r="S47" s="64">
        <v>0</v>
      </c>
      <c r="T47" s="64">
        <v>0</v>
      </c>
      <c r="U47" s="59">
        <v>0</v>
      </c>
      <c r="V47" s="65">
        <v>0</v>
      </c>
      <c r="W47" s="66"/>
      <c r="X47" s="67">
        <f t="shared" si="5"/>
        <v>0</v>
      </c>
      <c r="Y47" s="68"/>
      <c r="Z47" s="77"/>
      <c r="AA47" s="79">
        <f t="shared" si="4"/>
        <v>0</v>
      </c>
      <c r="AB47" s="69" t="str">
        <f t="shared" si="6"/>
        <v xml:space="preserve"> </v>
      </c>
    </row>
    <row r="48" spans="1:28" x14ac:dyDescent="0.25">
      <c r="A48" s="54"/>
      <c r="B48" s="55"/>
      <c r="C48" s="55"/>
      <c r="D48" s="56">
        <v>0</v>
      </c>
      <c r="E48" s="73">
        <v>0</v>
      </c>
      <c r="F48" s="74">
        <v>0</v>
      </c>
      <c r="G48" s="59">
        <v>0</v>
      </c>
      <c r="H48" s="60">
        <v>0</v>
      </c>
      <c r="I48" s="61">
        <v>0</v>
      </c>
      <c r="J48" s="59">
        <v>0</v>
      </c>
      <c r="K48" s="62">
        <v>0</v>
      </c>
      <c r="L48" s="59">
        <v>0</v>
      </c>
      <c r="M48" s="59">
        <v>0</v>
      </c>
      <c r="N48" s="59">
        <v>0</v>
      </c>
      <c r="O48" s="59">
        <v>0</v>
      </c>
      <c r="P48" s="63">
        <v>0</v>
      </c>
      <c r="Q48" s="64">
        <v>0</v>
      </c>
      <c r="R48" s="64">
        <v>0</v>
      </c>
      <c r="S48" s="64">
        <v>0</v>
      </c>
      <c r="T48" s="64">
        <v>0</v>
      </c>
      <c r="U48" s="59">
        <v>0</v>
      </c>
      <c r="V48" s="65">
        <v>0</v>
      </c>
      <c r="W48" s="66"/>
      <c r="X48" s="67">
        <f t="shared" si="5"/>
        <v>0</v>
      </c>
      <c r="Y48" s="68"/>
      <c r="Z48" s="77"/>
      <c r="AA48" s="79">
        <f t="shared" si="4"/>
        <v>0</v>
      </c>
      <c r="AB48" s="69" t="str">
        <f t="shared" si="6"/>
        <v xml:space="preserve"> </v>
      </c>
    </row>
    <row r="49" spans="1:28" x14ac:dyDescent="0.25">
      <c r="A49" s="54"/>
      <c r="B49" s="55"/>
      <c r="C49" s="55"/>
      <c r="D49" s="56">
        <v>0</v>
      </c>
      <c r="E49" s="73">
        <v>0</v>
      </c>
      <c r="F49" s="74">
        <v>0</v>
      </c>
      <c r="G49" s="59">
        <v>0</v>
      </c>
      <c r="H49" s="60">
        <v>0</v>
      </c>
      <c r="I49" s="61">
        <v>0</v>
      </c>
      <c r="J49" s="59">
        <v>0</v>
      </c>
      <c r="K49" s="62">
        <v>0</v>
      </c>
      <c r="L49" s="59">
        <v>0</v>
      </c>
      <c r="M49" s="59">
        <v>0</v>
      </c>
      <c r="N49" s="59">
        <v>0</v>
      </c>
      <c r="O49" s="59">
        <v>0</v>
      </c>
      <c r="P49" s="63">
        <v>0</v>
      </c>
      <c r="Q49" s="64">
        <v>0</v>
      </c>
      <c r="R49" s="64">
        <v>0</v>
      </c>
      <c r="S49" s="64">
        <v>0</v>
      </c>
      <c r="T49" s="64">
        <v>0</v>
      </c>
      <c r="U49" s="59">
        <v>0</v>
      </c>
      <c r="V49" s="65">
        <v>0</v>
      </c>
      <c r="W49" s="66"/>
      <c r="X49" s="67">
        <f t="shared" si="5"/>
        <v>0</v>
      </c>
      <c r="Y49" s="68"/>
      <c r="Z49" s="77"/>
      <c r="AA49" s="79">
        <f t="shared" si="4"/>
        <v>0</v>
      </c>
      <c r="AB49" s="69" t="str">
        <f t="shared" si="6"/>
        <v xml:space="preserve"> </v>
      </c>
    </row>
    <row r="50" spans="1:28" x14ac:dyDescent="0.25">
      <c r="A50" s="54"/>
      <c r="B50" s="55"/>
      <c r="C50" s="55"/>
      <c r="D50" s="56">
        <v>0</v>
      </c>
      <c r="E50" s="73">
        <v>0</v>
      </c>
      <c r="F50" s="74">
        <v>0</v>
      </c>
      <c r="G50" s="59">
        <v>0</v>
      </c>
      <c r="H50" s="60">
        <v>0</v>
      </c>
      <c r="I50" s="61">
        <v>0</v>
      </c>
      <c r="J50" s="59">
        <v>0</v>
      </c>
      <c r="K50" s="62">
        <v>0</v>
      </c>
      <c r="L50" s="59">
        <v>0</v>
      </c>
      <c r="M50" s="59">
        <v>0</v>
      </c>
      <c r="N50" s="59">
        <v>0</v>
      </c>
      <c r="O50" s="59">
        <v>0</v>
      </c>
      <c r="P50" s="63">
        <v>0</v>
      </c>
      <c r="Q50" s="64">
        <v>0</v>
      </c>
      <c r="R50" s="64">
        <v>0</v>
      </c>
      <c r="S50" s="64">
        <v>0</v>
      </c>
      <c r="T50" s="64">
        <v>0</v>
      </c>
      <c r="U50" s="59">
        <v>0</v>
      </c>
      <c r="V50" s="65">
        <v>0</v>
      </c>
      <c r="W50" s="66"/>
      <c r="X50" s="67">
        <f t="shared" si="5"/>
        <v>0</v>
      </c>
      <c r="Y50" s="68"/>
      <c r="Z50" s="77"/>
      <c r="AA50" s="79">
        <f t="shared" si="4"/>
        <v>0</v>
      </c>
      <c r="AB50" s="69" t="str">
        <f t="shared" si="6"/>
        <v xml:space="preserve"> </v>
      </c>
    </row>
    <row r="51" spans="1:28" x14ac:dyDescent="0.25">
      <c r="A51" s="54"/>
      <c r="B51" s="55"/>
      <c r="C51" s="55"/>
      <c r="D51" s="56">
        <v>0</v>
      </c>
      <c r="E51" s="73">
        <v>0</v>
      </c>
      <c r="F51" s="74">
        <v>0</v>
      </c>
      <c r="G51" s="59">
        <v>0</v>
      </c>
      <c r="H51" s="60">
        <v>0</v>
      </c>
      <c r="I51" s="61">
        <v>0</v>
      </c>
      <c r="J51" s="59">
        <v>0</v>
      </c>
      <c r="K51" s="62">
        <v>0</v>
      </c>
      <c r="L51" s="59">
        <v>0</v>
      </c>
      <c r="M51" s="59">
        <v>0</v>
      </c>
      <c r="N51" s="59">
        <v>0</v>
      </c>
      <c r="O51" s="59">
        <v>0</v>
      </c>
      <c r="P51" s="63">
        <v>0</v>
      </c>
      <c r="Q51" s="64">
        <v>0</v>
      </c>
      <c r="R51" s="64">
        <v>0</v>
      </c>
      <c r="S51" s="64">
        <v>0</v>
      </c>
      <c r="T51" s="64">
        <v>0</v>
      </c>
      <c r="U51" s="59">
        <v>0</v>
      </c>
      <c r="V51" s="65">
        <v>0</v>
      </c>
      <c r="W51" s="66"/>
      <c r="X51" s="67">
        <f t="shared" si="5"/>
        <v>0</v>
      </c>
      <c r="Y51" s="68"/>
      <c r="Z51" s="77"/>
      <c r="AA51" s="79">
        <f t="shared" si="4"/>
        <v>0</v>
      </c>
      <c r="AB51" s="69" t="str">
        <f t="shared" si="6"/>
        <v xml:space="preserve"> </v>
      </c>
    </row>
    <row r="52" spans="1:28" x14ac:dyDescent="0.25">
      <c r="A52" s="54"/>
      <c r="B52" s="55"/>
      <c r="C52" s="55"/>
      <c r="D52" s="56">
        <v>0</v>
      </c>
      <c r="E52" s="73">
        <v>0</v>
      </c>
      <c r="F52" s="74">
        <v>0</v>
      </c>
      <c r="G52" s="59">
        <v>0</v>
      </c>
      <c r="H52" s="60">
        <v>0</v>
      </c>
      <c r="I52" s="61">
        <v>0</v>
      </c>
      <c r="J52" s="59">
        <v>0</v>
      </c>
      <c r="K52" s="62">
        <v>0</v>
      </c>
      <c r="L52" s="59">
        <v>0</v>
      </c>
      <c r="M52" s="59">
        <v>0</v>
      </c>
      <c r="N52" s="59">
        <v>0</v>
      </c>
      <c r="O52" s="59">
        <v>0</v>
      </c>
      <c r="P52" s="63">
        <v>0</v>
      </c>
      <c r="Q52" s="64">
        <v>0</v>
      </c>
      <c r="R52" s="64">
        <v>0</v>
      </c>
      <c r="S52" s="64">
        <v>0</v>
      </c>
      <c r="T52" s="64">
        <v>0</v>
      </c>
      <c r="U52" s="59">
        <v>0</v>
      </c>
      <c r="V52" s="65">
        <v>0</v>
      </c>
      <c r="W52" s="66"/>
      <c r="X52" s="67">
        <f t="shared" si="5"/>
        <v>0</v>
      </c>
      <c r="Y52" s="68"/>
      <c r="Z52" s="77"/>
      <c r="AA52" s="79">
        <f t="shared" si="4"/>
        <v>0</v>
      </c>
      <c r="AB52" s="69" t="str">
        <f t="shared" si="6"/>
        <v xml:space="preserve"> </v>
      </c>
    </row>
    <row r="53" spans="1:28" x14ac:dyDescent="0.25">
      <c r="A53" s="54"/>
      <c r="B53" s="55"/>
      <c r="C53" s="55"/>
      <c r="D53" s="56">
        <v>0</v>
      </c>
      <c r="E53" s="73">
        <v>0</v>
      </c>
      <c r="F53" s="74">
        <v>0</v>
      </c>
      <c r="G53" s="59">
        <v>0</v>
      </c>
      <c r="H53" s="60">
        <v>0</v>
      </c>
      <c r="I53" s="61">
        <v>0</v>
      </c>
      <c r="J53" s="59">
        <v>0</v>
      </c>
      <c r="K53" s="62">
        <v>0</v>
      </c>
      <c r="L53" s="59">
        <v>0</v>
      </c>
      <c r="M53" s="59">
        <v>0</v>
      </c>
      <c r="N53" s="59">
        <v>0</v>
      </c>
      <c r="O53" s="59">
        <v>0</v>
      </c>
      <c r="P53" s="63">
        <v>0</v>
      </c>
      <c r="Q53" s="64">
        <v>0</v>
      </c>
      <c r="R53" s="64">
        <v>0</v>
      </c>
      <c r="S53" s="64">
        <v>0</v>
      </c>
      <c r="T53" s="64">
        <v>0</v>
      </c>
      <c r="U53" s="59">
        <v>0</v>
      </c>
      <c r="V53" s="65">
        <v>0</v>
      </c>
      <c r="W53" s="66"/>
      <c r="X53" s="67">
        <f t="shared" si="5"/>
        <v>0</v>
      </c>
      <c r="Y53" s="68"/>
      <c r="Z53" s="77"/>
      <c r="AA53" s="79">
        <f t="shared" si="4"/>
        <v>0</v>
      </c>
      <c r="AB53" s="69" t="str">
        <f t="shared" si="6"/>
        <v xml:space="preserve"> </v>
      </c>
    </row>
  </sheetData>
  <conditionalFormatting sqref="AB1:AB53 Y2:Z53">
    <cfRule type="containsBlanks" priority="4" stopIfTrue="1">
      <formula>LEN(TRIM(Y1))=0</formula>
    </cfRule>
  </conditionalFormatting>
  <conditionalFormatting sqref="B5:B53">
    <cfRule type="expression" dxfId="4" priority="2">
      <formula>AND(B5="",A5&lt;&gt;"")</formula>
    </cfRule>
  </conditionalFormatting>
  <conditionalFormatting sqref="C5:C53">
    <cfRule type="expression" dxfId="3" priority="1">
      <formula>AND(C5="",A5&lt;&gt;"")</formula>
    </cfRule>
  </conditionalFormatting>
  <conditionalFormatting sqref="AB5:AB53 A5:X53">
    <cfRule type="expression" dxfId="2" priority="3">
      <formula>MOD(ROW(),2)=1</formula>
    </cfRule>
  </conditionalFormatting>
  <conditionalFormatting sqref="A2:A53">
    <cfRule type="duplicateValues" dxfId="1" priority="6"/>
  </conditionalFormatting>
  <conditionalFormatting sqref="AB2:AB53 Y2:Z53">
    <cfRule type="duplicateValues" dxfId="0" priority="9"/>
  </conditionalFormatting>
  <dataValidations count="1">
    <dataValidation type="custom" allowBlank="1" showInputMessage="1" showErrorMessage="1" errorTitle="Invalid Entry" error="Please input new employees in the format: &quot;Lastname, Firstname&quot;" sqref="A2:A53">
      <formula1>(LEN(A2) &lt;&gt; LEN(SUBSTITUTE(A2,", ","")))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Richter</dc:creator>
  <cp:lastModifiedBy>Jonathan Richter</cp:lastModifiedBy>
  <dcterms:created xsi:type="dcterms:W3CDTF">2016-07-06T08:00:31Z</dcterms:created>
  <dcterms:modified xsi:type="dcterms:W3CDTF">2016-07-06T08:08:20Z</dcterms:modified>
</cp:coreProperties>
</file>